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7"/>
  </bookViews>
  <sheets>
    <sheet name="0.1一直买one" sheetId="1" r:id="rId1"/>
    <sheet name="1一直买one" sheetId="2" r:id="rId2"/>
    <sheet name="一直跌" sheetId="5" r:id="rId3"/>
    <sheet name="一直涨" sheetId="6" r:id="rId4"/>
    <sheet name="限额模式" sheetId="11" r:id="rId5"/>
    <sheet name="0.1一直拿分红" sheetId="3" r:id="rId6"/>
    <sheet name="1一直拿分红" sheetId="4" r:id="rId7"/>
    <sheet name="lmy" sheetId="7" r:id="rId8"/>
    <sheet name="one返还" sheetId="8" r:id="rId9"/>
    <sheet name="返还one" sheetId="9" r:id="rId10"/>
    <sheet name="big买one" sheetId="10" r:id="rId11"/>
    <sheet name="big拿分红" sheetId="14" r:id="rId12"/>
  </sheets>
  <calcPr calcId="144525"/>
  <fileRecoveryPr repairLoad="1"/>
</workbook>
</file>

<file path=xl/calcChain.xml><?xml version="1.0" encoding="utf-8"?>
<calcChain xmlns="http://schemas.openxmlformats.org/spreadsheetml/2006/main">
  <c r="AE27" i="7" l="1"/>
  <c r="AF27" i="7" s="1"/>
  <c r="AE28" i="7"/>
  <c r="AF28" i="7"/>
  <c r="AC28" i="7"/>
  <c r="AD28" i="7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7" i="14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7" i="10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7" i="3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6" i="1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6" i="6"/>
  <c r="K5" i="5"/>
  <c r="K6" i="5"/>
  <c r="K4" i="5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5" i="2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18" i="1"/>
  <c r="Z28" i="7"/>
  <c r="AB28" i="7" s="1"/>
  <c r="V27" i="7"/>
  <c r="W27" i="7"/>
  <c r="V28" i="7"/>
  <c r="W28" i="7"/>
  <c r="U27" i="7"/>
  <c r="U28" i="7"/>
  <c r="T28" i="7"/>
  <c r="T27" i="7"/>
  <c r="R27" i="7"/>
  <c r="R28" i="7"/>
  <c r="L27" i="7"/>
  <c r="L28" i="7"/>
  <c r="J28" i="7"/>
  <c r="K28" i="7"/>
  <c r="B27" i="7"/>
  <c r="B28" i="7" s="1"/>
  <c r="C27" i="7"/>
  <c r="F27" i="7" s="1"/>
  <c r="E27" i="7"/>
  <c r="D27" i="7" s="1"/>
  <c r="G27" i="7"/>
  <c r="E28" i="7"/>
  <c r="D28" i="7" s="1"/>
  <c r="H27" i="7"/>
  <c r="I27" i="7"/>
  <c r="P28" i="7"/>
  <c r="P27" i="7"/>
  <c r="C28" i="7" l="1"/>
  <c r="F28" i="7" s="1"/>
  <c r="J27" i="7"/>
  <c r="K27" i="7"/>
  <c r="AE26" i="7"/>
  <c r="AF26" i="7"/>
  <c r="P26" i="7"/>
  <c r="V26" i="7" s="1"/>
  <c r="R26" i="7"/>
  <c r="W26" i="7" s="1"/>
  <c r="U26" i="7"/>
  <c r="J26" i="7"/>
  <c r="K26" i="7"/>
  <c r="L26" i="7"/>
  <c r="B26" i="7"/>
  <c r="C26" i="7"/>
  <c r="F26" i="7" s="1"/>
  <c r="E26" i="7"/>
  <c r="D26" i="7" s="1"/>
  <c r="G11" i="7"/>
  <c r="G12" i="7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10" i="7"/>
  <c r="G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9" i="7"/>
  <c r="Z27" i="7"/>
  <c r="AB27" i="7" s="1"/>
  <c r="AC27" i="7"/>
  <c r="AD27" i="7" s="1"/>
  <c r="T26" i="7"/>
  <c r="Q120" i="3"/>
  <c r="Q121" i="3"/>
  <c r="Q122" i="3"/>
  <c r="Q123" i="3"/>
  <c r="Q124" i="3"/>
  <c r="O4" i="14"/>
  <c r="P4" i="14"/>
  <c r="R4" i="10"/>
  <c r="D58" i="7"/>
  <c r="D56" i="7"/>
  <c r="P9" i="7"/>
  <c r="P12" i="7"/>
  <c r="P11" i="7"/>
  <c r="P10" i="7"/>
  <c r="AE25" i="7"/>
  <c r="AF25" i="7" s="1"/>
  <c r="P25" i="7"/>
  <c r="R25" i="7"/>
  <c r="U25" i="7" s="1"/>
  <c r="AE13" i="7"/>
  <c r="J13" i="7"/>
  <c r="E13" i="7"/>
  <c r="AC10" i="7"/>
  <c r="AD10" i="7" s="1"/>
  <c r="AB10" i="7"/>
  <c r="AB11" i="7"/>
  <c r="AB12" i="7"/>
  <c r="R10" i="7"/>
  <c r="R11" i="7"/>
  <c r="AC11" i="7" s="1"/>
  <c r="AD11" i="7" s="1"/>
  <c r="R12" i="7"/>
  <c r="AC12" i="7" s="1"/>
  <c r="AD12" i="7" s="1"/>
  <c r="I10" i="7"/>
  <c r="I11" i="7" s="1"/>
  <c r="H11" i="7"/>
  <c r="H12" i="7" s="1"/>
  <c r="H10" i="7"/>
  <c r="K9" i="7"/>
  <c r="AC9" i="7"/>
  <c r="AD9" i="7" s="1"/>
  <c r="AE9" i="7" s="1"/>
  <c r="AF9" i="7" s="1"/>
  <c r="O9" i="7"/>
  <c r="E25" i="7"/>
  <c r="C25" i="7" s="1"/>
  <c r="T25" i="7"/>
  <c r="G28" i="7" l="1"/>
  <c r="W25" i="7"/>
  <c r="V25" i="7"/>
  <c r="K11" i="7"/>
  <c r="AE10" i="7"/>
  <c r="D25" i="7"/>
  <c r="K10" i="7"/>
  <c r="S4" i="10"/>
  <c r="S258" i="14"/>
  <c r="S257" i="14"/>
  <c r="S256" i="14"/>
  <c r="S255" i="14"/>
  <c r="S254" i="14"/>
  <c r="S253" i="14"/>
  <c r="S252" i="14"/>
  <c r="S251" i="14"/>
  <c r="S250" i="14"/>
  <c r="S249" i="14"/>
  <c r="S248" i="14"/>
  <c r="S247" i="14"/>
  <c r="S246" i="14"/>
  <c r="S245" i="14"/>
  <c r="S244" i="14"/>
  <c r="S243" i="14"/>
  <c r="S242" i="14"/>
  <c r="S241" i="14"/>
  <c r="S240" i="14"/>
  <c r="S239" i="14"/>
  <c r="S238" i="14"/>
  <c r="S237" i="14"/>
  <c r="S236" i="14"/>
  <c r="S235" i="14"/>
  <c r="S234" i="14"/>
  <c r="S233" i="14"/>
  <c r="S232" i="14"/>
  <c r="S231" i="14"/>
  <c r="S230" i="14"/>
  <c r="S229" i="14"/>
  <c r="S228" i="14"/>
  <c r="S227" i="14"/>
  <c r="S226" i="14"/>
  <c r="S225" i="14"/>
  <c r="S224" i="14"/>
  <c r="S223" i="14"/>
  <c r="S222" i="14"/>
  <c r="S221" i="14"/>
  <c r="S220" i="14"/>
  <c r="S219" i="14"/>
  <c r="S218" i="14"/>
  <c r="S217" i="14"/>
  <c r="S216" i="14"/>
  <c r="S215" i="14"/>
  <c r="S214" i="14"/>
  <c r="S213" i="14"/>
  <c r="S212" i="14"/>
  <c r="S211" i="14"/>
  <c r="S210" i="14"/>
  <c r="S209" i="14"/>
  <c r="S208" i="14"/>
  <c r="S207" i="14"/>
  <c r="S206" i="14"/>
  <c r="S205" i="14"/>
  <c r="S204" i="14"/>
  <c r="S203" i="14"/>
  <c r="S202" i="14"/>
  <c r="S201" i="14"/>
  <c r="S200" i="14"/>
  <c r="S199" i="14"/>
  <c r="S198" i="14"/>
  <c r="S197" i="14"/>
  <c r="S19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77" i="14"/>
  <c r="S176" i="14"/>
  <c r="S175" i="14"/>
  <c r="S174" i="14"/>
  <c r="S173" i="14"/>
  <c r="S172" i="14"/>
  <c r="S171" i="14"/>
  <c r="S170" i="14"/>
  <c r="S169" i="14"/>
  <c r="S168" i="14"/>
  <c r="S167" i="14"/>
  <c r="S166" i="14"/>
  <c r="S165" i="14"/>
  <c r="S164" i="14"/>
  <c r="S163" i="14"/>
  <c r="S162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43" i="14"/>
  <c r="S142" i="14"/>
  <c r="S141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S103" i="14"/>
  <c r="S102" i="14"/>
  <c r="S101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P7" i="14"/>
  <c r="S7" i="14"/>
  <c r="V7" i="14" s="1"/>
  <c r="F7" i="14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3" i="10"/>
  <c r="S874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5" i="10"/>
  <c r="S896" i="10"/>
  <c r="S897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19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S941" i="10"/>
  <c r="S942" i="10"/>
  <c r="S943" i="10"/>
  <c r="S944" i="10"/>
  <c r="S945" i="10"/>
  <c r="S946" i="10"/>
  <c r="S947" i="10"/>
  <c r="S948" i="10"/>
  <c r="S949" i="10"/>
  <c r="S950" i="10"/>
  <c r="S951" i="10"/>
  <c r="S952" i="10"/>
  <c r="S953" i="10"/>
  <c r="S954" i="10"/>
  <c r="S955" i="10"/>
  <c r="S956" i="10"/>
  <c r="S957" i="10"/>
  <c r="S958" i="10"/>
  <c r="S959" i="10"/>
  <c r="S960" i="10"/>
  <c r="S961" i="10"/>
  <c r="S962" i="10"/>
  <c r="S963" i="10"/>
  <c r="S964" i="10"/>
  <c r="S965" i="10"/>
  <c r="S966" i="10"/>
  <c r="S967" i="10"/>
  <c r="S968" i="10"/>
  <c r="S969" i="10"/>
  <c r="S970" i="10"/>
  <c r="S971" i="10"/>
  <c r="S972" i="10"/>
  <c r="S973" i="10"/>
  <c r="S974" i="10"/>
  <c r="S975" i="10"/>
  <c r="S976" i="10"/>
  <c r="S977" i="10"/>
  <c r="S978" i="10"/>
  <c r="S979" i="10"/>
  <c r="S980" i="10"/>
  <c r="S981" i="10"/>
  <c r="S982" i="10"/>
  <c r="S983" i="10"/>
  <c r="S984" i="10"/>
  <c r="S985" i="10"/>
  <c r="S986" i="10"/>
  <c r="S987" i="10"/>
  <c r="S988" i="10"/>
  <c r="S989" i="10"/>
  <c r="S990" i="10"/>
  <c r="S991" i="10"/>
  <c r="S992" i="10"/>
  <c r="S993" i="10"/>
  <c r="S994" i="10"/>
  <c r="S995" i="10"/>
  <c r="S996" i="10"/>
  <c r="S997" i="10"/>
  <c r="S998" i="10"/>
  <c r="S999" i="10"/>
  <c r="S1000" i="10"/>
  <c r="S1001" i="10"/>
  <c r="S1002" i="10"/>
  <c r="S1003" i="10"/>
  <c r="S1004" i="10"/>
  <c r="S1005" i="10"/>
  <c r="S1006" i="10"/>
  <c r="S1007" i="10"/>
  <c r="S1008" i="10"/>
  <c r="S1009" i="10"/>
  <c r="S1010" i="10"/>
  <c r="S1011" i="10"/>
  <c r="S1012" i="10"/>
  <c r="S1013" i="10"/>
  <c r="S1014" i="10"/>
  <c r="S1015" i="10"/>
  <c r="S1016" i="10"/>
  <c r="S1017" i="10"/>
  <c r="S1018" i="10"/>
  <c r="S1019" i="10"/>
  <c r="S1020" i="10"/>
  <c r="S1021" i="10"/>
  <c r="S1022" i="10"/>
  <c r="S1023" i="10"/>
  <c r="S1024" i="10"/>
  <c r="S1025" i="10"/>
  <c r="S1026" i="10"/>
  <c r="S1027" i="10"/>
  <c r="S1028" i="10"/>
  <c r="S1029" i="10"/>
  <c r="S1030" i="10"/>
  <c r="S1031" i="10"/>
  <c r="S1032" i="10"/>
  <c r="S1033" i="10"/>
  <c r="S1034" i="10"/>
  <c r="S1035" i="10"/>
  <c r="S1036" i="10"/>
  <c r="S1037" i="10"/>
  <c r="S1038" i="10"/>
  <c r="S1039" i="10"/>
  <c r="S1040" i="10"/>
  <c r="S1041" i="10"/>
  <c r="S1042" i="10"/>
  <c r="S1043" i="10"/>
  <c r="S1044" i="10"/>
  <c r="S1045" i="10"/>
  <c r="S1046" i="10"/>
  <c r="S1047" i="10"/>
  <c r="S1048" i="10"/>
  <c r="S1049" i="10"/>
  <c r="S1050" i="10"/>
  <c r="S1051" i="10"/>
  <c r="S1052" i="10"/>
  <c r="S1053" i="10"/>
  <c r="S1054" i="10"/>
  <c r="S1055" i="10"/>
  <c r="S1056" i="10"/>
  <c r="S1057" i="10"/>
  <c r="S1058" i="10"/>
  <c r="S1059" i="10"/>
  <c r="S1060" i="10"/>
  <c r="S1061" i="10"/>
  <c r="S1062" i="10"/>
  <c r="S1063" i="10"/>
  <c r="S1064" i="10"/>
  <c r="S1065" i="10"/>
  <c r="S1066" i="10"/>
  <c r="S1067" i="10"/>
  <c r="S1068" i="10"/>
  <c r="S1069" i="10"/>
  <c r="S1070" i="10"/>
  <c r="S1071" i="10"/>
  <c r="S1072" i="10"/>
  <c r="S1073" i="10"/>
  <c r="S1074" i="10"/>
  <c r="S1075" i="10"/>
  <c r="S1076" i="10"/>
  <c r="S1077" i="10"/>
  <c r="S1078" i="10"/>
  <c r="S1079" i="10"/>
  <c r="S1080" i="10"/>
  <c r="S1081" i="10"/>
  <c r="S1082" i="10"/>
  <c r="S1083" i="10"/>
  <c r="S1084" i="10"/>
  <c r="S1085" i="10"/>
  <c r="S1086" i="10"/>
  <c r="S1087" i="10"/>
  <c r="S1088" i="10"/>
  <c r="S1089" i="10"/>
  <c r="S1090" i="10"/>
  <c r="S1091" i="10"/>
  <c r="S1092" i="10"/>
  <c r="S1093" i="10"/>
  <c r="S1094" i="10"/>
  <c r="S1095" i="10"/>
  <c r="S1096" i="10"/>
  <c r="S1097" i="10"/>
  <c r="S1098" i="10"/>
  <c r="S1099" i="10"/>
  <c r="S1100" i="10"/>
  <c r="S1101" i="10"/>
  <c r="S1102" i="10"/>
  <c r="S1103" i="10"/>
  <c r="S1104" i="10"/>
  <c r="S1105" i="10"/>
  <c r="S1106" i="10"/>
  <c r="S1107" i="10"/>
  <c r="S1108" i="10"/>
  <c r="S1109" i="10"/>
  <c r="S1110" i="10"/>
  <c r="S1111" i="10"/>
  <c r="S1112" i="10"/>
  <c r="S1113" i="10"/>
  <c r="S1114" i="10"/>
  <c r="S1115" i="10"/>
  <c r="S1116" i="10"/>
  <c r="S1117" i="10"/>
  <c r="S1118" i="10"/>
  <c r="S1119" i="10"/>
  <c r="S1120" i="10"/>
  <c r="S1121" i="10"/>
  <c r="S1122" i="10"/>
  <c r="S1123" i="10"/>
  <c r="S1124" i="10"/>
  <c r="S1125" i="10"/>
  <c r="S1126" i="10"/>
  <c r="S1127" i="10"/>
  <c r="S1128" i="10"/>
  <c r="S1129" i="10"/>
  <c r="S1130" i="10"/>
  <c r="S1131" i="10"/>
  <c r="S1132" i="10"/>
  <c r="S1133" i="10"/>
  <c r="S1134" i="10"/>
  <c r="S1135" i="10"/>
  <c r="S1136" i="10"/>
  <c r="S1137" i="10"/>
  <c r="S1138" i="10"/>
  <c r="S1139" i="10"/>
  <c r="S1140" i="10"/>
  <c r="S1141" i="10"/>
  <c r="S1142" i="10"/>
  <c r="S1143" i="10"/>
  <c r="S1144" i="10"/>
  <c r="S1145" i="10"/>
  <c r="S1146" i="10"/>
  <c r="S1147" i="10"/>
  <c r="S1148" i="10"/>
  <c r="S1149" i="10"/>
  <c r="S1150" i="10"/>
  <c r="S1151" i="10"/>
  <c r="S1152" i="10"/>
  <c r="S1153" i="10"/>
  <c r="S1154" i="10"/>
  <c r="S1155" i="10"/>
  <c r="S1156" i="10"/>
  <c r="S1157" i="10"/>
  <c r="S1158" i="10"/>
  <c r="S1159" i="10"/>
  <c r="S1160" i="10"/>
  <c r="S1161" i="10"/>
  <c r="S1162" i="10"/>
  <c r="S1163" i="10"/>
  <c r="S1164" i="10"/>
  <c r="S1165" i="10"/>
  <c r="S1166" i="10"/>
  <c r="S1167" i="10"/>
  <c r="S1168" i="10"/>
  <c r="S1169" i="10"/>
  <c r="S1170" i="10"/>
  <c r="S1171" i="10"/>
  <c r="S1172" i="10"/>
  <c r="S1173" i="10"/>
  <c r="S1174" i="10"/>
  <c r="S1175" i="10"/>
  <c r="S1176" i="10"/>
  <c r="S1177" i="10"/>
  <c r="S1178" i="10"/>
  <c r="S1179" i="10"/>
  <c r="S1180" i="10"/>
  <c r="S1181" i="10"/>
  <c r="S1182" i="10"/>
  <c r="S1183" i="10"/>
  <c r="S1184" i="10"/>
  <c r="S1185" i="10"/>
  <c r="S1186" i="10"/>
  <c r="S1187" i="10"/>
  <c r="S1188" i="10"/>
  <c r="S1189" i="10"/>
  <c r="S1190" i="10"/>
  <c r="S1191" i="10"/>
  <c r="S1192" i="10"/>
  <c r="S1193" i="10"/>
  <c r="S1194" i="10"/>
  <c r="S1195" i="10"/>
  <c r="S1196" i="10"/>
  <c r="S1197" i="10"/>
  <c r="S1198" i="10"/>
  <c r="S1199" i="10"/>
  <c r="S1200" i="10"/>
  <c r="S1201" i="10"/>
  <c r="S1202" i="10"/>
  <c r="S1203" i="10"/>
  <c r="S1204" i="10"/>
  <c r="S1205" i="10"/>
  <c r="S1206" i="10"/>
  <c r="S1207" i="10"/>
  <c r="S1208" i="10"/>
  <c r="S1209" i="10"/>
  <c r="S1210" i="10"/>
  <c r="S1211" i="10"/>
  <c r="S1212" i="10"/>
  <c r="S1213" i="10"/>
  <c r="S1214" i="10"/>
  <c r="S1215" i="10"/>
  <c r="S1216" i="10"/>
  <c r="S1217" i="10"/>
  <c r="S1218" i="10"/>
  <c r="S1219" i="10"/>
  <c r="S1220" i="10"/>
  <c r="S1221" i="10"/>
  <c r="S1222" i="10"/>
  <c r="S1223" i="10"/>
  <c r="S1224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227" i="10"/>
  <c r="S228" i="10"/>
  <c r="S229" i="10"/>
  <c r="S230" i="10"/>
  <c r="S231" i="10"/>
  <c r="S232" i="10"/>
  <c r="P24" i="7"/>
  <c r="J14" i="7"/>
  <c r="J15" i="7" s="1"/>
  <c r="J16" i="7" s="1"/>
  <c r="J17" i="7" s="1"/>
  <c r="J18" i="7" s="1"/>
  <c r="J19" i="7" s="1"/>
  <c r="J20" i="7" s="1"/>
  <c r="J21" i="7" s="1"/>
  <c r="J22" i="7" s="1"/>
  <c r="J23" i="7" s="1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E24" i="7"/>
  <c r="C24" i="7" s="1"/>
  <c r="R24" i="7" s="1"/>
  <c r="T24" i="7"/>
  <c r="Z26" i="7"/>
  <c r="AB26" i="7" s="1"/>
  <c r="AC26" i="7"/>
  <c r="AD26" i="7" s="1"/>
  <c r="Z25" i="7"/>
  <c r="AB25" i="7" s="1"/>
  <c r="AC25" i="7"/>
  <c r="AD25" i="7" s="1"/>
  <c r="H18" i="1"/>
  <c r="T23" i="7"/>
  <c r="P23" i="7"/>
  <c r="E23" i="7"/>
  <c r="C23" i="7" s="1"/>
  <c r="R23" i="7" s="1"/>
  <c r="F8" i="14" l="1"/>
  <c r="F9" i="14" s="1"/>
  <c r="T7" i="14"/>
  <c r="U7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V84" i="14" s="1"/>
  <c r="V85" i="14" s="1"/>
  <c r="V86" i="14" s="1"/>
  <c r="V87" i="14" s="1"/>
  <c r="V88" i="14" s="1"/>
  <c r="V89" i="14" s="1"/>
  <c r="V90" i="14" s="1"/>
  <c r="V91" i="14" s="1"/>
  <c r="V92" i="14" s="1"/>
  <c r="V93" i="14" s="1"/>
  <c r="V94" i="14" s="1"/>
  <c r="V95" i="14" s="1"/>
  <c r="V96" i="14" s="1"/>
  <c r="V97" i="14" s="1"/>
  <c r="V98" i="14" s="1"/>
  <c r="V99" i="14" s="1"/>
  <c r="V100" i="14" s="1"/>
  <c r="V101" i="14" s="1"/>
  <c r="V102" i="14" s="1"/>
  <c r="V103" i="14" s="1"/>
  <c r="V104" i="14" s="1"/>
  <c r="V105" i="14" s="1"/>
  <c r="V106" i="14" s="1"/>
  <c r="V107" i="14" s="1"/>
  <c r="V108" i="14" s="1"/>
  <c r="V109" i="14" s="1"/>
  <c r="V110" i="14" s="1"/>
  <c r="V111" i="14" s="1"/>
  <c r="V112" i="14" s="1"/>
  <c r="V113" i="14" s="1"/>
  <c r="V114" i="14" s="1"/>
  <c r="V115" i="14" s="1"/>
  <c r="V116" i="14" s="1"/>
  <c r="V117" i="14" s="1"/>
  <c r="V118" i="14" s="1"/>
  <c r="V119" i="14" s="1"/>
  <c r="V120" i="14" s="1"/>
  <c r="V121" i="14" s="1"/>
  <c r="V122" i="14" s="1"/>
  <c r="V123" i="14" s="1"/>
  <c r="V124" i="14" s="1"/>
  <c r="V125" i="14" s="1"/>
  <c r="V126" i="14" s="1"/>
  <c r="V127" i="14" s="1"/>
  <c r="V128" i="14" s="1"/>
  <c r="V129" i="14" s="1"/>
  <c r="V130" i="14" s="1"/>
  <c r="V131" i="14" s="1"/>
  <c r="V132" i="14" s="1"/>
  <c r="V133" i="14" s="1"/>
  <c r="V134" i="14" s="1"/>
  <c r="V135" i="14" s="1"/>
  <c r="V136" i="14" s="1"/>
  <c r="V137" i="14" s="1"/>
  <c r="V138" i="14" s="1"/>
  <c r="V139" i="14" s="1"/>
  <c r="V140" i="14" s="1"/>
  <c r="V141" i="14" s="1"/>
  <c r="V142" i="14" s="1"/>
  <c r="V143" i="14" s="1"/>
  <c r="V144" i="14" s="1"/>
  <c r="V145" i="14" s="1"/>
  <c r="V146" i="14" s="1"/>
  <c r="V147" i="14" s="1"/>
  <c r="V148" i="14" s="1"/>
  <c r="V149" i="14" s="1"/>
  <c r="V150" i="14" s="1"/>
  <c r="V151" i="14" s="1"/>
  <c r="V152" i="14" s="1"/>
  <c r="V153" i="14" s="1"/>
  <c r="V154" i="14" s="1"/>
  <c r="V155" i="14" s="1"/>
  <c r="V156" i="14" s="1"/>
  <c r="V157" i="14" s="1"/>
  <c r="V158" i="14" s="1"/>
  <c r="V159" i="14" s="1"/>
  <c r="V160" i="14" s="1"/>
  <c r="V161" i="14" s="1"/>
  <c r="V162" i="14" s="1"/>
  <c r="V163" i="14" s="1"/>
  <c r="V164" i="14" s="1"/>
  <c r="V165" i="14" s="1"/>
  <c r="V166" i="14" s="1"/>
  <c r="V167" i="14" s="1"/>
  <c r="V168" i="14" s="1"/>
  <c r="V169" i="14" s="1"/>
  <c r="V170" i="14" s="1"/>
  <c r="V171" i="14" s="1"/>
  <c r="V172" i="14" s="1"/>
  <c r="V173" i="14" s="1"/>
  <c r="V174" i="14" s="1"/>
  <c r="V175" i="14" s="1"/>
  <c r="V176" i="14" s="1"/>
  <c r="V177" i="14" s="1"/>
  <c r="V178" i="14" s="1"/>
  <c r="V179" i="14" s="1"/>
  <c r="V180" i="14" s="1"/>
  <c r="V181" i="14" s="1"/>
  <c r="V182" i="14" s="1"/>
  <c r="V183" i="14" s="1"/>
  <c r="V184" i="14" s="1"/>
  <c r="V185" i="14" s="1"/>
  <c r="V186" i="14" s="1"/>
  <c r="V187" i="14" s="1"/>
  <c r="V188" i="14" s="1"/>
  <c r="V189" i="14" s="1"/>
  <c r="V190" i="14" s="1"/>
  <c r="V191" i="14" s="1"/>
  <c r="V192" i="14" s="1"/>
  <c r="V193" i="14" s="1"/>
  <c r="V194" i="14" s="1"/>
  <c r="V195" i="14" s="1"/>
  <c r="V196" i="14" s="1"/>
  <c r="V197" i="14" s="1"/>
  <c r="V198" i="14" s="1"/>
  <c r="V199" i="14" s="1"/>
  <c r="V200" i="14" s="1"/>
  <c r="V201" i="14" s="1"/>
  <c r="V202" i="14" s="1"/>
  <c r="V203" i="14" s="1"/>
  <c r="V204" i="14" s="1"/>
  <c r="V205" i="14" s="1"/>
  <c r="V206" i="14" s="1"/>
  <c r="V207" i="14" s="1"/>
  <c r="V208" i="14" s="1"/>
  <c r="V209" i="14" s="1"/>
  <c r="V210" i="14" s="1"/>
  <c r="V211" i="14" s="1"/>
  <c r="V212" i="14" s="1"/>
  <c r="V213" i="14" s="1"/>
  <c r="V214" i="14" s="1"/>
  <c r="V215" i="14" s="1"/>
  <c r="V216" i="14" s="1"/>
  <c r="V217" i="14" s="1"/>
  <c r="V218" i="14" s="1"/>
  <c r="V219" i="14" s="1"/>
  <c r="V220" i="14" s="1"/>
  <c r="V221" i="14" s="1"/>
  <c r="V222" i="14" s="1"/>
  <c r="V223" i="14" s="1"/>
  <c r="V224" i="14" s="1"/>
  <c r="V225" i="14" s="1"/>
  <c r="V226" i="14" s="1"/>
  <c r="V227" i="14" s="1"/>
  <c r="V228" i="14" s="1"/>
  <c r="V229" i="14" s="1"/>
  <c r="V230" i="14" s="1"/>
  <c r="V231" i="14" s="1"/>
  <c r="V232" i="14" s="1"/>
  <c r="V233" i="14" s="1"/>
  <c r="V234" i="14" s="1"/>
  <c r="V235" i="14" s="1"/>
  <c r="V236" i="14" s="1"/>
  <c r="V237" i="14" s="1"/>
  <c r="V238" i="14" s="1"/>
  <c r="V239" i="14" s="1"/>
  <c r="V240" i="14" s="1"/>
  <c r="V241" i="14" s="1"/>
  <c r="V242" i="14" s="1"/>
  <c r="V243" i="14" s="1"/>
  <c r="V244" i="14" s="1"/>
  <c r="V245" i="14" s="1"/>
  <c r="V246" i="14" s="1"/>
  <c r="V247" i="14" s="1"/>
  <c r="V248" i="14" s="1"/>
  <c r="V249" i="14" s="1"/>
  <c r="V250" i="14" s="1"/>
  <c r="V251" i="14" s="1"/>
  <c r="V252" i="14" s="1"/>
  <c r="V253" i="14" s="1"/>
  <c r="V254" i="14" s="1"/>
  <c r="V255" i="14" s="1"/>
  <c r="V256" i="14" s="1"/>
  <c r="V257" i="14" s="1"/>
  <c r="V258" i="14" s="1"/>
  <c r="V24" i="7"/>
  <c r="W24" i="7"/>
  <c r="AC24" i="7"/>
  <c r="AD24" i="7" s="1"/>
  <c r="U24" i="7"/>
  <c r="AF10" i="7"/>
  <c r="AE11" i="7"/>
  <c r="L25" i="7"/>
  <c r="O7" i="14"/>
  <c r="K7" i="14"/>
  <c r="L7" i="14" s="1"/>
  <c r="G8" i="14" s="1"/>
  <c r="Q7" i="14"/>
  <c r="J24" i="7"/>
  <c r="K23" i="7"/>
  <c r="D24" i="7"/>
  <c r="L24" i="7" s="1"/>
  <c r="V23" i="7"/>
  <c r="W23" i="7"/>
  <c r="U23" i="7"/>
  <c r="D23" i="7"/>
  <c r="L23" i="7" s="1"/>
  <c r="J8" i="9"/>
  <c r="J10" i="9"/>
  <c r="J11" i="9"/>
  <c r="J12" i="9"/>
  <c r="J13" i="9"/>
  <c r="J14" i="9"/>
  <c r="J15" i="9"/>
  <c r="J16" i="9"/>
  <c r="J17" i="9"/>
  <c r="J18" i="9"/>
  <c r="J9" i="9"/>
  <c r="O8" i="14" l="1"/>
  <c r="K24" i="7"/>
  <c r="J25" i="7"/>
  <c r="K25" i="7" s="1"/>
  <c r="AE12" i="7"/>
  <c r="AF12" i="7" s="1"/>
  <c r="AF11" i="7"/>
  <c r="T8" i="14"/>
  <c r="U8" i="14" s="1"/>
  <c r="Q8" i="14"/>
  <c r="K8" i="14"/>
  <c r="L8" i="14" s="1"/>
  <c r="G9" i="14" s="1"/>
  <c r="P8" i="14"/>
  <c r="F10" i="14"/>
  <c r="O9" i="14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Z24" i="7"/>
  <c r="AB24" i="7" s="1"/>
  <c r="AC23" i="7"/>
  <c r="AD23" i="7" s="1"/>
  <c r="T22" i="7"/>
  <c r="P22" i="7"/>
  <c r="K22" i="7"/>
  <c r="E22" i="7"/>
  <c r="C22" i="7" s="1"/>
  <c r="R22" i="7" s="1"/>
  <c r="Z23" i="7"/>
  <c r="AB23" i="7" s="1"/>
  <c r="G6" i="4"/>
  <c r="G7" i="3"/>
  <c r="Q9" i="14" l="1"/>
  <c r="K9" i="14"/>
  <c r="L9" i="14" s="1"/>
  <c r="G10" i="14" s="1"/>
  <c r="P9" i="14"/>
  <c r="T9" i="14"/>
  <c r="U9" i="14" s="1"/>
  <c r="F11" i="14"/>
  <c r="O10" i="14"/>
  <c r="AC22" i="7"/>
  <c r="AD22" i="7" s="1"/>
  <c r="U22" i="7"/>
  <c r="W22" i="7"/>
  <c r="V22" i="7"/>
  <c r="D22" i="7"/>
  <c r="L22" i="7" s="1"/>
  <c r="W14" i="7"/>
  <c r="W13" i="7"/>
  <c r="W15" i="7"/>
  <c r="W16" i="7"/>
  <c r="W17" i="7"/>
  <c r="W18" i="7"/>
  <c r="W19" i="7"/>
  <c r="AC13" i="7"/>
  <c r="AD13" i="7" s="1"/>
  <c r="AC14" i="7"/>
  <c r="AD14" i="7" s="1"/>
  <c r="AC15" i="7"/>
  <c r="AD15" i="7" s="1"/>
  <c r="AC16" i="7"/>
  <c r="AD16" i="7" s="1"/>
  <c r="AC17" i="7"/>
  <c r="AD17" i="7" s="1"/>
  <c r="AC18" i="7"/>
  <c r="AD18" i="7" s="1"/>
  <c r="AC19" i="7"/>
  <c r="AD19" i="7" s="1"/>
  <c r="H50" i="7"/>
  <c r="E50" i="7" s="1"/>
  <c r="E51" i="7" s="1"/>
  <c r="D44" i="7"/>
  <c r="H44" i="7" s="1"/>
  <c r="E46" i="7"/>
  <c r="C47" i="7" s="1"/>
  <c r="Y9" i="7"/>
  <c r="AB9" i="7"/>
  <c r="F6" i="11"/>
  <c r="K6" i="11" s="1"/>
  <c r="L6" i="11" s="1"/>
  <c r="G7" i="11" s="1"/>
  <c r="P6" i="11"/>
  <c r="Z22" i="7"/>
  <c r="AB22" i="7" s="1"/>
  <c r="T10" i="14" l="1"/>
  <c r="U10" i="14" s="1"/>
  <c r="Q10" i="14"/>
  <c r="K10" i="14"/>
  <c r="L10" i="14" s="1"/>
  <c r="G11" i="14" s="1"/>
  <c r="P10" i="14"/>
  <c r="F12" i="14"/>
  <c r="O11" i="14"/>
  <c r="D47" i="7"/>
  <c r="AF13" i="7"/>
  <c r="D50" i="7"/>
  <c r="E44" i="7"/>
  <c r="O6" i="11"/>
  <c r="Q6" i="11"/>
  <c r="P7" i="11"/>
  <c r="F7" i="11"/>
  <c r="K7" i="11" s="1"/>
  <c r="L7" i="11" s="1"/>
  <c r="G8" i="11" s="1"/>
  <c r="T21" i="7"/>
  <c r="Q21" i="7"/>
  <c r="M21" i="7"/>
  <c r="K21" i="7"/>
  <c r="E21" i="7"/>
  <c r="C21" i="7" s="1"/>
  <c r="R21" i="7" l="1"/>
  <c r="Q11" i="14"/>
  <c r="K11" i="14"/>
  <c r="L11" i="14" s="1"/>
  <c r="G12" i="14" s="1"/>
  <c r="P11" i="14"/>
  <c r="T11" i="14"/>
  <c r="U11" i="14" s="1"/>
  <c r="F13" i="14"/>
  <c r="O12" i="14"/>
  <c r="AE14" i="7"/>
  <c r="AF14" i="7" s="1"/>
  <c r="C53" i="7"/>
  <c r="C54" i="7" s="1"/>
  <c r="I53" i="7" s="1"/>
  <c r="H52" i="7"/>
  <c r="P8" i="11"/>
  <c r="Q7" i="11"/>
  <c r="O7" i="11"/>
  <c r="F8" i="11"/>
  <c r="K8" i="11" s="1"/>
  <c r="L8" i="11" s="1"/>
  <c r="G9" i="11" s="1"/>
  <c r="P21" i="7"/>
  <c r="D21" i="7"/>
  <c r="L21" i="7" s="1"/>
  <c r="F7" i="10"/>
  <c r="S226" i="10"/>
  <c r="S225" i="10"/>
  <c r="S224" i="10"/>
  <c r="S223" i="10"/>
  <c r="S222" i="10"/>
  <c r="S221" i="10"/>
  <c r="S220" i="10"/>
  <c r="S219" i="10"/>
  <c r="S218" i="10"/>
  <c r="S217" i="10"/>
  <c r="S216" i="10"/>
  <c r="S215" i="10"/>
  <c r="S214" i="10"/>
  <c r="S213" i="10"/>
  <c r="S212" i="10"/>
  <c r="S211" i="10"/>
  <c r="S210" i="10"/>
  <c r="S209" i="10"/>
  <c r="S208" i="10"/>
  <c r="S207" i="10"/>
  <c r="S206" i="10"/>
  <c r="S205" i="10"/>
  <c r="S204" i="10"/>
  <c r="S203" i="10"/>
  <c r="S202" i="10"/>
  <c r="S201" i="10"/>
  <c r="S200" i="10"/>
  <c r="S199" i="10"/>
  <c r="S198" i="10"/>
  <c r="S197" i="10"/>
  <c r="S196" i="10"/>
  <c r="S195" i="10"/>
  <c r="S194" i="10"/>
  <c r="S193" i="10"/>
  <c r="S192" i="10"/>
  <c r="S191" i="10"/>
  <c r="S190" i="10"/>
  <c r="S189" i="10"/>
  <c r="S188" i="10"/>
  <c r="S187" i="10"/>
  <c r="S186" i="10"/>
  <c r="S185" i="10"/>
  <c r="S184" i="10"/>
  <c r="S183" i="10"/>
  <c r="S182" i="10"/>
  <c r="S181" i="10"/>
  <c r="S180" i="10"/>
  <c r="S179" i="10"/>
  <c r="S178" i="10"/>
  <c r="S177" i="10"/>
  <c r="S176" i="10"/>
  <c r="S175" i="10"/>
  <c r="S174" i="10"/>
  <c r="S173" i="10"/>
  <c r="S172" i="10"/>
  <c r="S171" i="10"/>
  <c r="S170" i="10"/>
  <c r="S169" i="10"/>
  <c r="S168" i="10"/>
  <c r="S167" i="10"/>
  <c r="S166" i="10"/>
  <c r="S165" i="10"/>
  <c r="S164" i="10"/>
  <c r="S163" i="10"/>
  <c r="S162" i="10"/>
  <c r="S161" i="10"/>
  <c r="S160" i="10"/>
  <c r="S159" i="10"/>
  <c r="S158" i="10"/>
  <c r="S157" i="10"/>
  <c r="S156" i="10"/>
  <c r="S155" i="10"/>
  <c r="S154" i="10"/>
  <c r="S153" i="10"/>
  <c r="S152" i="10"/>
  <c r="S151" i="10"/>
  <c r="S150" i="10"/>
  <c r="S149" i="10"/>
  <c r="S148" i="10"/>
  <c r="S147" i="10"/>
  <c r="S146" i="10"/>
  <c r="S145" i="10"/>
  <c r="S144" i="10"/>
  <c r="S143" i="10"/>
  <c r="S142" i="10"/>
  <c r="S141" i="10"/>
  <c r="S140" i="10"/>
  <c r="S139" i="10"/>
  <c r="S138" i="10"/>
  <c r="S137" i="10"/>
  <c r="S136" i="10"/>
  <c r="S135" i="10"/>
  <c r="S134" i="10"/>
  <c r="S133" i="10"/>
  <c r="S132" i="10"/>
  <c r="S131" i="10"/>
  <c r="S130" i="10"/>
  <c r="S129" i="10"/>
  <c r="S128" i="10"/>
  <c r="S127" i="10"/>
  <c r="S126" i="10"/>
  <c r="S125" i="10"/>
  <c r="S124" i="10"/>
  <c r="S123" i="10"/>
  <c r="S122" i="10"/>
  <c r="S121" i="10"/>
  <c r="S120" i="10"/>
  <c r="S119" i="10"/>
  <c r="S118" i="10"/>
  <c r="S117" i="10"/>
  <c r="S116" i="10"/>
  <c r="S115" i="10"/>
  <c r="S114" i="10"/>
  <c r="S113" i="10"/>
  <c r="S112" i="10"/>
  <c r="S111" i="10"/>
  <c r="S110" i="10"/>
  <c r="S109" i="10"/>
  <c r="S108" i="10"/>
  <c r="S107" i="10"/>
  <c r="S106" i="10"/>
  <c r="S105" i="10"/>
  <c r="S104" i="10"/>
  <c r="S103" i="10"/>
  <c r="S102" i="10"/>
  <c r="S101" i="10"/>
  <c r="S100" i="10"/>
  <c r="S99" i="10"/>
  <c r="S98" i="10"/>
  <c r="S97" i="10"/>
  <c r="S96" i="10"/>
  <c r="S95" i="10"/>
  <c r="S94" i="10"/>
  <c r="S93" i="10"/>
  <c r="S92" i="10"/>
  <c r="S91" i="10"/>
  <c r="S90" i="10"/>
  <c r="S89" i="10"/>
  <c r="S88" i="10"/>
  <c r="S87" i="10"/>
  <c r="S86" i="10"/>
  <c r="S85" i="10"/>
  <c r="S84" i="10"/>
  <c r="S83" i="10"/>
  <c r="S82" i="10"/>
  <c r="S81" i="10"/>
  <c r="S80" i="10"/>
  <c r="S79" i="10"/>
  <c r="S78" i="10"/>
  <c r="S77" i="10"/>
  <c r="S76" i="10"/>
  <c r="S75" i="10"/>
  <c r="S74" i="10"/>
  <c r="S73" i="10"/>
  <c r="S72" i="10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8" i="10"/>
  <c r="S47" i="10"/>
  <c r="S46" i="10"/>
  <c r="S45" i="10"/>
  <c r="S44" i="10"/>
  <c r="S43" i="10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P7" i="10"/>
  <c r="S7" i="10"/>
  <c r="V7" i="10" s="1"/>
  <c r="G4" i="5"/>
  <c r="Z21" i="7"/>
  <c r="AB21" i="7" s="1"/>
  <c r="Z13" i="7"/>
  <c r="AB13" i="7" s="1"/>
  <c r="Z14" i="7"/>
  <c r="AB14" i="7" s="1"/>
  <c r="Z15" i="7"/>
  <c r="AB15" i="7" s="1"/>
  <c r="Z16" i="7"/>
  <c r="AB16" i="7" s="1"/>
  <c r="Z17" i="7"/>
  <c r="AB17" i="7" s="1"/>
  <c r="Z18" i="7"/>
  <c r="AB18" i="7" s="1"/>
  <c r="Z19" i="7"/>
  <c r="AB19" i="7" s="1"/>
  <c r="Z20" i="7"/>
  <c r="AB20" i="7" s="1"/>
  <c r="T20" i="7"/>
  <c r="L19" i="7"/>
  <c r="P20" i="7"/>
  <c r="K20" i="7"/>
  <c r="E20" i="7"/>
  <c r="D20" i="7" s="1"/>
  <c r="E14" i="7"/>
  <c r="E15" i="7"/>
  <c r="E16" i="7"/>
  <c r="E17" i="7"/>
  <c r="E18" i="7"/>
  <c r="E19" i="7"/>
  <c r="Q7" i="10" l="1"/>
  <c r="T7" i="10"/>
  <c r="L20" i="7"/>
  <c r="T12" i="14"/>
  <c r="U12" i="14" s="1"/>
  <c r="Q12" i="14"/>
  <c r="K12" i="14"/>
  <c r="L12" i="14" s="1"/>
  <c r="G13" i="14" s="1"/>
  <c r="P12" i="14"/>
  <c r="F14" i="14"/>
  <c r="O13" i="14"/>
  <c r="AC21" i="7"/>
  <c r="AD21" i="7" s="1"/>
  <c r="W21" i="7"/>
  <c r="AE15" i="7"/>
  <c r="AF15" i="7" s="1"/>
  <c r="U21" i="7"/>
  <c r="V21" i="7"/>
  <c r="P9" i="11"/>
  <c r="O8" i="11"/>
  <c r="F9" i="11"/>
  <c r="Q9" i="11" s="1"/>
  <c r="Q8" i="11"/>
  <c r="U7" i="10"/>
  <c r="V8" i="10" s="1"/>
  <c r="F8" i="10"/>
  <c r="O7" i="10"/>
  <c r="K7" i="10"/>
  <c r="L7" i="10" s="1"/>
  <c r="G8" i="10" s="1"/>
  <c r="F6" i="6"/>
  <c r="K6" i="6" s="1"/>
  <c r="L6" i="6" s="1"/>
  <c r="G7" i="6" s="1"/>
  <c r="M18" i="1"/>
  <c r="G5" i="2"/>
  <c r="L5" i="2" s="1"/>
  <c r="M5" i="2" s="1"/>
  <c r="H6" i="2" s="1"/>
  <c r="Q6" i="2" s="1"/>
  <c r="C20" i="7"/>
  <c r="R20" i="7" s="1"/>
  <c r="P6" i="6"/>
  <c r="R4" i="5"/>
  <c r="Q4" i="5"/>
  <c r="P4" i="5"/>
  <c r="L4" i="5"/>
  <c r="M4" i="5" s="1"/>
  <c r="H5" i="5" s="1"/>
  <c r="J5" i="5" s="1"/>
  <c r="G5" i="5"/>
  <c r="P5" i="5" s="1"/>
  <c r="G8" i="3"/>
  <c r="P8" i="3" s="1"/>
  <c r="G7" i="4"/>
  <c r="P7" i="4" s="1"/>
  <c r="R6" i="4"/>
  <c r="Q6" i="4"/>
  <c r="P6" i="4"/>
  <c r="L6" i="4"/>
  <c r="M6" i="4" s="1"/>
  <c r="R7" i="3"/>
  <c r="Q7" i="3"/>
  <c r="P7" i="3"/>
  <c r="L7" i="3"/>
  <c r="I2" i="2"/>
  <c r="L2" i="2"/>
  <c r="M2" i="2" s="1"/>
  <c r="Q5" i="2"/>
  <c r="M15" i="1"/>
  <c r="N15" i="1" s="1"/>
  <c r="J15" i="1"/>
  <c r="R18" i="1"/>
  <c r="Q18" i="1"/>
  <c r="O6" i="6" l="1"/>
  <c r="Q13" i="14"/>
  <c r="K13" i="14"/>
  <c r="L13" i="14" s="1"/>
  <c r="G14" i="14" s="1"/>
  <c r="P13" i="14"/>
  <c r="T13" i="14"/>
  <c r="U13" i="14" s="1"/>
  <c r="F15" i="14"/>
  <c r="O14" i="14"/>
  <c r="R5" i="2"/>
  <c r="M7" i="3"/>
  <c r="U20" i="7"/>
  <c r="AC20" i="7"/>
  <c r="AD20" i="7" s="1"/>
  <c r="W20" i="7"/>
  <c r="AE16" i="7"/>
  <c r="AF16" i="7" s="1"/>
  <c r="H19" i="1"/>
  <c r="H20" i="1" s="1"/>
  <c r="F7" i="6"/>
  <c r="O7" i="6" s="1"/>
  <c r="Q6" i="6"/>
  <c r="O9" i="11"/>
  <c r="F10" i="11"/>
  <c r="K9" i="11"/>
  <c r="L9" i="11" s="1"/>
  <c r="G10" i="11" s="1"/>
  <c r="T8" i="10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V20" i="7"/>
  <c r="G6" i="5"/>
  <c r="P7" i="6"/>
  <c r="Q5" i="5"/>
  <c r="R5" i="5"/>
  <c r="L5" i="5"/>
  <c r="M5" i="5" s="1"/>
  <c r="H6" i="5" s="1"/>
  <c r="J6" i="5" s="1"/>
  <c r="N18" i="1"/>
  <c r="I19" i="1" s="1"/>
  <c r="R19" i="1" s="1"/>
  <c r="G8" i="4"/>
  <c r="G9" i="4" s="1"/>
  <c r="P9" i="4" s="1"/>
  <c r="Q7" i="4"/>
  <c r="R7" i="4"/>
  <c r="L7" i="4"/>
  <c r="M7" i="4" s="1"/>
  <c r="R8" i="3"/>
  <c r="L8" i="3"/>
  <c r="Q8" i="3"/>
  <c r="G9" i="3"/>
  <c r="T14" i="14" l="1"/>
  <c r="U14" i="14" s="1"/>
  <c r="Q14" i="14"/>
  <c r="K14" i="14"/>
  <c r="L14" i="14" s="1"/>
  <c r="G15" i="14" s="1"/>
  <c r="P14" i="14"/>
  <c r="F16" i="14"/>
  <c r="O15" i="14"/>
  <c r="T9" i="10"/>
  <c r="U9" i="10" s="1"/>
  <c r="V10" i="10" s="1"/>
  <c r="P8" i="4"/>
  <c r="Q19" i="1"/>
  <c r="AE17" i="7"/>
  <c r="AF17" i="7" s="1"/>
  <c r="K7" i="6"/>
  <c r="L7" i="6" s="1"/>
  <c r="G8" i="6" s="1"/>
  <c r="Q7" i="6"/>
  <c r="R6" i="2"/>
  <c r="Q10" i="11"/>
  <c r="K10" i="11"/>
  <c r="L10" i="11" s="1"/>
  <c r="G11" i="11" s="1"/>
  <c r="P10" i="11"/>
  <c r="O10" i="11"/>
  <c r="F11" i="11"/>
  <c r="G7" i="2"/>
  <c r="P7" i="2" s="1"/>
  <c r="L6" i="2"/>
  <c r="M6" i="2" s="1"/>
  <c r="H7" i="2" s="1"/>
  <c r="Q7" i="2" s="1"/>
  <c r="Q9" i="10"/>
  <c r="K9" i="10"/>
  <c r="L9" i="10" s="1"/>
  <c r="G10" i="10" s="1"/>
  <c r="P9" i="10"/>
  <c r="O9" i="10"/>
  <c r="F10" i="10"/>
  <c r="S19" i="1"/>
  <c r="P8" i="6"/>
  <c r="F8" i="6"/>
  <c r="Q6" i="5"/>
  <c r="R6" i="5"/>
  <c r="L6" i="5"/>
  <c r="M6" i="5" s="1"/>
  <c r="H7" i="5" s="1"/>
  <c r="J7" i="5" s="1"/>
  <c r="K7" i="5" s="1"/>
  <c r="P6" i="5"/>
  <c r="G7" i="5"/>
  <c r="M19" i="1"/>
  <c r="N19" i="1" s="1"/>
  <c r="I20" i="1" s="1"/>
  <c r="G10" i="4"/>
  <c r="G11" i="4" s="1"/>
  <c r="H21" i="1"/>
  <c r="Q20" i="1"/>
  <c r="M8" i="3"/>
  <c r="Q8" i="4"/>
  <c r="R8" i="4"/>
  <c r="L8" i="4"/>
  <c r="R9" i="3"/>
  <c r="L9" i="3"/>
  <c r="M9" i="3" s="1"/>
  <c r="Q9" i="3"/>
  <c r="G10" i="3"/>
  <c r="P9" i="3"/>
  <c r="T15" i="14" l="1"/>
  <c r="U15" i="14" s="1"/>
  <c r="Q15" i="14"/>
  <c r="K15" i="14"/>
  <c r="L15" i="14" s="1"/>
  <c r="G16" i="14" s="1"/>
  <c r="P15" i="14"/>
  <c r="F17" i="14"/>
  <c r="O16" i="14"/>
  <c r="T10" i="10"/>
  <c r="U10" i="10" s="1"/>
  <c r="V11" i="10" s="1"/>
  <c r="R7" i="2"/>
  <c r="Q8" i="6"/>
  <c r="P10" i="4"/>
  <c r="AE18" i="7"/>
  <c r="AF18" i="7" s="1"/>
  <c r="G8" i="2"/>
  <c r="P8" i="2" s="1"/>
  <c r="L7" i="2"/>
  <c r="M7" i="2" s="1"/>
  <c r="H8" i="2" s="1"/>
  <c r="K11" i="11"/>
  <c r="L11" i="11" s="1"/>
  <c r="G12" i="11" s="1"/>
  <c r="Q11" i="11"/>
  <c r="P11" i="11"/>
  <c r="O11" i="11"/>
  <c r="F12" i="11"/>
  <c r="Q10" i="10"/>
  <c r="K10" i="10"/>
  <c r="L10" i="10" s="1"/>
  <c r="G11" i="10" s="1"/>
  <c r="P10" i="10"/>
  <c r="O10" i="10"/>
  <c r="F11" i="10"/>
  <c r="K8" i="6"/>
  <c r="L8" i="6" s="1"/>
  <c r="G9" i="6" s="1"/>
  <c r="O8" i="6"/>
  <c r="F9" i="6"/>
  <c r="G8" i="5"/>
  <c r="Q7" i="5"/>
  <c r="R7" i="5"/>
  <c r="L7" i="5"/>
  <c r="M7" i="5" s="1"/>
  <c r="H8" i="5" s="1"/>
  <c r="J8" i="5" s="1"/>
  <c r="K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G9" i="2"/>
  <c r="T11" i="10" l="1"/>
  <c r="U11" i="10" s="1"/>
  <c r="V12" i="10" s="1"/>
  <c r="T16" i="14"/>
  <c r="U16" i="14" s="1"/>
  <c r="Q16" i="14"/>
  <c r="K16" i="14"/>
  <c r="L16" i="14" s="1"/>
  <c r="G17" i="14" s="1"/>
  <c r="P16" i="14"/>
  <c r="F18" i="14"/>
  <c r="O17" i="14"/>
  <c r="L8" i="2"/>
  <c r="M8" i="2" s="1"/>
  <c r="H9" i="2" s="1"/>
  <c r="Q9" i="2" s="1"/>
  <c r="AE19" i="7"/>
  <c r="AF19" i="7" s="1"/>
  <c r="Q12" i="11"/>
  <c r="P12" i="11"/>
  <c r="K12" i="11"/>
  <c r="L12" i="11" s="1"/>
  <c r="G13" i="11" s="1"/>
  <c r="O12" i="11"/>
  <c r="F13" i="11"/>
  <c r="Q11" i="10"/>
  <c r="K11" i="10"/>
  <c r="L11" i="10" s="1"/>
  <c r="G12" i="10" s="1"/>
  <c r="P11" i="10"/>
  <c r="O11" i="10"/>
  <c r="F12" i="10"/>
  <c r="O9" i="6"/>
  <c r="P9" i="6"/>
  <c r="Q9" i="6"/>
  <c r="K9" i="6"/>
  <c r="G9" i="5"/>
  <c r="Q8" i="5"/>
  <c r="R8" i="5"/>
  <c r="L8" i="5"/>
  <c r="M8" i="5" s="1"/>
  <c r="H9" i="5" s="1"/>
  <c r="J9" i="5" s="1"/>
  <c r="K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R9" i="2" l="1"/>
  <c r="L9" i="2"/>
  <c r="M9" i="2" s="1"/>
  <c r="H10" i="2" s="1"/>
  <c r="L10" i="2" s="1"/>
  <c r="M10" i="2" s="1"/>
  <c r="H11" i="2" s="1"/>
  <c r="T12" i="10"/>
  <c r="U12" i="10" s="1"/>
  <c r="V13" i="10" s="1"/>
  <c r="Q17" i="14"/>
  <c r="K17" i="14"/>
  <c r="L17" i="14" s="1"/>
  <c r="G18" i="14" s="1"/>
  <c r="P17" i="14"/>
  <c r="T17" i="14"/>
  <c r="U17" i="14" s="1"/>
  <c r="F19" i="14"/>
  <c r="O18" i="14"/>
  <c r="AE20" i="7"/>
  <c r="AF20" i="7" s="1"/>
  <c r="K13" i="11"/>
  <c r="L13" i="11" s="1"/>
  <c r="G14" i="11" s="1"/>
  <c r="Q13" i="11"/>
  <c r="P13" i="11"/>
  <c r="O13" i="11"/>
  <c r="F14" i="11"/>
  <c r="Q12" i="10"/>
  <c r="K12" i="10"/>
  <c r="L12" i="10" s="1"/>
  <c r="G13" i="10" s="1"/>
  <c r="P12" i="10"/>
  <c r="O12" i="10"/>
  <c r="F13" i="10"/>
  <c r="F10" i="6"/>
  <c r="L9" i="6"/>
  <c r="G10" i="6" s="1"/>
  <c r="G10" i="5"/>
  <c r="P9" i="5"/>
  <c r="Q9" i="5"/>
  <c r="R9" i="5"/>
  <c r="L9" i="5"/>
  <c r="M9" i="5" s="1"/>
  <c r="H10" i="5" s="1"/>
  <c r="J10" i="5" s="1"/>
  <c r="K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P10" i="2"/>
  <c r="G11" i="2"/>
  <c r="R10" i="2" l="1"/>
  <c r="Q10" i="2"/>
  <c r="T13" i="10"/>
  <c r="U13" i="10" s="1"/>
  <c r="V14" i="10" s="1"/>
  <c r="Q18" i="14"/>
  <c r="K18" i="14"/>
  <c r="L18" i="14" s="1"/>
  <c r="G19" i="14" s="1"/>
  <c r="P18" i="14"/>
  <c r="T18" i="14"/>
  <c r="U18" i="14" s="1"/>
  <c r="F20" i="14"/>
  <c r="O19" i="14"/>
  <c r="AE21" i="7"/>
  <c r="Q14" i="11"/>
  <c r="P14" i="11"/>
  <c r="K14" i="11"/>
  <c r="L14" i="11" s="1"/>
  <c r="G15" i="11" s="1"/>
  <c r="O14" i="11"/>
  <c r="F15" i="11"/>
  <c r="Q13" i="10"/>
  <c r="K13" i="10"/>
  <c r="L13" i="10" s="1"/>
  <c r="G14" i="10" s="1"/>
  <c r="P13" i="10"/>
  <c r="O13" i="10"/>
  <c r="F14" i="10"/>
  <c r="Q10" i="6"/>
  <c r="K10" i="6"/>
  <c r="P10" i="6"/>
  <c r="O10" i="6"/>
  <c r="G11" i="5"/>
  <c r="P10" i="5"/>
  <c r="Q10" i="5"/>
  <c r="R10" i="5"/>
  <c r="L10" i="5"/>
  <c r="M10" i="5" s="1"/>
  <c r="H11" i="5" s="1"/>
  <c r="J11" i="5" s="1"/>
  <c r="K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T14" i="10" l="1"/>
  <c r="U14" i="10" s="1"/>
  <c r="V15" i="10" s="1"/>
  <c r="T19" i="14"/>
  <c r="U19" i="14" s="1"/>
  <c r="Q19" i="14"/>
  <c r="K19" i="14"/>
  <c r="L19" i="14" s="1"/>
  <c r="G20" i="14" s="1"/>
  <c r="P19" i="14"/>
  <c r="F21" i="14"/>
  <c r="O20" i="14"/>
  <c r="AF21" i="7"/>
  <c r="AE22" i="7"/>
  <c r="Q15" i="11"/>
  <c r="K15" i="11"/>
  <c r="L15" i="11" s="1"/>
  <c r="G16" i="11" s="1"/>
  <c r="P15" i="11"/>
  <c r="O15" i="11"/>
  <c r="F16" i="11"/>
  <c r="Q14" i="10"/>
  <c r="K14" i="10"/>
  <c r="L14" i="10" s="1"/>
  <c r="G15" i="10" s="1"/>
  <c r="P14" i="10"/>
  <c r="O14" i="10"/>
  <c r="F15" i="10"/>
  <c r="F11" i="6"/>
  <c r="L10" i="6"/>
  <c r="G11" i="6" s="1"/>
  <c r="G12" i="5"/>
  <c r="Q11" i="5"/>
  <c r="R11" i="5"/>
  <c r="L11" i="5"/>
  <c r="M11" i="5" s="1"/>
  <c r="H12" i="5" s="1"/>
  <c r="J12" i="5" s="1"/>
  <c r="K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T15" i="10" l="1"/>
  <c r="U15" i="10" s="1"/>
  <c r="V16" i="10" s="1"/>
  <c r="Q20" i="14"/>
  <c r="K20" i="14"/>
  <c r="L20" i="14" s="1"/>
  <c r="G21" i="14" s="1"/>
  <c r="P20" i="14"/>
  <c r="T20" i="14"/>
  <c r="U20" i="14" s="1"/>
  <c r="F22" i="14"/>
  <c r="O21" i="14"/>
  <c r="AE23" i="7"/>
  <c r="AF22" i="7"/>
  <c r="K16" i="11"/>
  <c r="L16" i="11" s="1"/>
  <c r="G17" i="11" s="1"/>
  <c r="Q16" i="11"/>
  <c r="P16" i="11"/>
  <c r="O16" i="11"/>
  <c r="F17" i="11"/>
  <c r="Q15" i="10"/>
  <c r="K15" i="10"/>
  <c r="L15" i="10" s="1"/>
  <c r="G16" i="10" s="1"/>
  <c r="P15" i="10"/>
  <c r="O15" i="10"/>
  <c r="F16" i="10"/>
  <c r="P11" i="6"/>
  <c r="Q11" i="6"/>
  <c r="K11" i="6"/>
  <c r="O11" i="6"/>
  <c r="G13" i="5"/>
  <c r="P12" i="5"/>
  <c r="Q12" i="5"/>
  <c r="R12" i="5"/>
  <c r="L12" i="5"/>
  <c r="M12" i="5" s="1"/>
  <c r="H13" i="5" s="1"/>
  <c r="J13" i="5" s="1"/>
  <c r="K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AF23" i="7" l="1"/>
  <c r="AE24" i="7"/>
  <c r="AF24" i="7" s="1"/>
  <c r="T16" i="10"/>
  <c r="U16" i="10" s="1"/>
  <c r="V17" i="10" s="1"/>
  <c r="Q21" i="14"/>
  <c r="K21" i="14"/>
  <c r="L21" i="14" s="1"/>
  <c r="G22" i="14" s="1"/>
  <c r="P21" i="14"/>
  <c r="T21" i="14"/>
  <c r="U21" i="14" s="1"/>
  <c r="F23" i="14"/>
  <c r="O22" i="14"/>
  <c r="Q17" i="11"/>
  <c r="P17" i="11"/>
  <c r="K17" i="11"/>
  <c r="L17" i="11" s="1"/>
  <c r="G18" i="11" s="1"/>
  <c r="O17" i="11"/>
  <c r="F18" i="11"/>
  <c r="Q16" i="10"/>
  <c r="K16" i="10"/>
  <c r="L16" i="10" s="1"/>
  <c r="G17" i="10" s="1"/>
  <c r="P16" i="10"/>
  <c r="O16" i="10"/>
  <c r="F17" i="10"/>
  <c r="L11" i="6"/>
  <c r="G12" i="6" s="1"/>
  <c r="F12" i="6"/>
  <c r="G14" i="5"/>
  <c r="Q13" i="5"/>
  <c r="R13" i="5"/>
  <c r="L13" i="5"/>
  <c r="M13" i="5" s="1"/>
  <c r="H14" i="5" s="1"/>
  <c r="J14" i="5" s="1"/>
  <c r="K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T17" i="10" l="1"/>
  <c r="U17" i="10" s="1"/>
  <c r="V18" i="10" s="1"/>
  <c r="T22" i="14"/>
  <c r="U22" i="14" s="1"/>
  <c r="Q22" i="14"/>
  <c r="K22" i="14"/>
  <c r="L22" i="14" s="1"/>
  <c r="G23" i="14" s="1"/>
  <c r="P22" i="14"/>
  <c r="F24" i="14"/>
  <c r="O23" i="14"/>
  <c r="Q18" i="11"/>
  <c r="K18" i="11"/>
  <c r="L18" i="11" s="1"/>
  <c r="G19" i="11" s="1"/>
  <c r="P18" i="11"/>
  <c r="O18" i="11"/>
  <c r="F19" i="11"/>
  <c r="Q17" i="10"/>
  <c r="K17" i="10"/>
  <c r="L17" i="10" s="1"/>
  <c r="G18" i="10" s="1"/>
  <c r="P17" i="10"/>
  <c r="O17" i="10"/>
  <c r="F18" i="10"/>
  <c r="F13" i="6"/>
  <c r="O12" i="6"/>
  <c r="Q12" i="6"/>
  <c r="K12" i="6"/>
  <c r="L12" i="6" s="1"/>
  <c r="G13" i="6" s="1"/>
  <c r="P12" i="6"/>
  <c r="G15" i="5"/>
  <c r="Q14" i="5"/>
  <c r="R14" i="5"/>
  <c r="L14" i="5"/>
  <c r="M14" i="5" s="1"/>
  <c r="H15" i="5" s="1"/>
  <c r="J15" i="5" s="1"/>
  <c r="K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T18" i="10" l="1"/>
  <c r="U18" i="10" s="1"/>
  <c r="V19" i="10" s="1"/>
  <c r="T23" i="14"/>
  <c r="U23" i="14" s="1"/>
  <c r="Q23" i="14"/>
  <c r="K23" i="14"/>
  <c r="L23" i="14" s="1"/>
  <c r="G24" i="14" s="1"/>
  <c r="P23" i="14"/>
  <c r="O24" i="14"/>
  <c r="F25" i="14"/>
  <c r="P19" i="11"/>
  <c r="K19" i="11"/>
  <c r="L19" i="11" s="1"/>
  <c r="G20" i="11" s="1"/>
  <c r="Q19" i="11"/>
  <c r="O19" i="11"/>
  <c r="F20" i="11"/>
  <c r="Q18" i="10"/>
  <c r="K18" i="10"/>
  <c r="L18" i="10" s="1"/>
  <c r="G19" i="10" s="1"/>
  <c r="P18" i="10"/>
  <c r="O18" i="10"/>
  <c r="F19" i="10"/>
  <c r="O13" i="6"/>
  <c r="Q13" i="6"/>
  <c r="K13" i="6"/>
  <c r="L13" i="6" s="1"/>
  <c r="G14" i="6" s="1"/>
  <c r="P13" i="6"/>
  <c r="G16" i="5"/>
  <c r="P15" i="5"/>
  <c r="Q15" i="5"/>
  <c r="R15" i="5"/>
  <c r="L15" i="5"/>
  <c r="M15" i="5" s="1"/>
  <c r="H16" i="5" s="1"/>
  <c r="J16" i="5" s="1"/>
  <c r="K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T19" i="10" l="1"/>
  <c r="U19" i="10" s="1"/>
  <c r="V20" i="10" s="1"/>
  <c r="Q24" i="14"/>
  <c r="K24" i="14"/>
  <c r="L24" i="14" s="1"/>
  <c r="G25" i="14" s="1"/>
  <c r="P24" i="14"/>
  <c r="F26" i="14"/>
  <c r="O25" i="14"/>
  <c r="T24" i="14"/>
  <c r="U24" i="14" s="1"/>
  <c r="P20" i="11"/>
  <c r="K20" i="11"/>
  <c r="L20" i="11" s="1"/>
  <c r="G21" i="11" s="1"/>
  <c r="Q20" i="11"/>
  <c r="O20" i="11"/>
  <c r="F21" i="11"/>
  <c r="Q19" i="10"/>
  <c r="K19" i="10"/>
  <c r="L19" i="10" s="1"/>
  <c r="G20" i="10" s="1"/>
  <c r="P19" i="10"/>
  <c r="O19" i="10"/>
  <c r="F20" i="10"/>
  <c r="P14" i="6"/>
  <c r="F14" i="6"/>
  <c r="G17" i="5"/>
  <c r="Q16" i="5"/>
  <c r="R16" i="5"/>
  <c r="L16" i="5"/>
  <c r="M16" i="5" s="1"/>
  <c r="H17" i="5" s="1"/>
  <c r="J17" i="5" s="1"/>
  <c r="K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T20" i="10" l="1"/>
  <c r="U20" i="10" s="1"/>
  <c r="V21" i="10" s="1"/>
  <c r="T25" i="14"/>
  <c r="U25" i="14" s="1"/>
  <c r="Q25" i="14"/>
  <c r="K25" i="14"/>
  <c r="L25" i="14" s="1"/>
  <c r="G26" i="14" s="1"/>
  <c r="P25" i="14"/>
  <c r="F27" i="14"/>
  <c r="O26" i="14"/>
  <c r="P21" i="11"/>
  <c r="Q21" i="11"/>
  <c r="K21" i="11"/>
  <c r="L21" i="11" s="1"/>
  <c r="G22" i="11" s="1"/>
  <c r="O21" i="11"/>
  <c r="F22" i="11"/>
  <c r="Q20" i="10"/>
  <c r="K20" i="10"/>
  <c r="L20" i="10" s="1"/>
  <c r="G21" i="10" s="1"/>
  <c r="P20" i="10"/>
  <c r="O20" i="10"/>
  <c r="F21" i="10"/>
  <c r="O14" i="6"/>
  <c r="F15" i="6"/>
  <c r="Q14" i="6"/>
  <c r="K14" i="6"/>
  <c r="L14" i="6" s="1"/>
  <c r="G15" i="6" s="1"/>
  <c r="G18" i="5"/>
  <c r="P17" i="5"/>
  <c r="Q17" i="5"/>
  <c r="R17" i="5"/>
  <c r="L17" i="5"/>
  <c r="M17" i="5" s="1"/>
  <c r="H18" i="5" s="1"/>
  <c r="J18" i="5" s="1"/>
  <c r="K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T21" i="10" l="1"/>
  <c r="U21" i="10" s="1"/>
  <c r="V22" i="10" s="1"/>
  <c r="Q26" i="14"/>
  <c r="K26" i="14"/>
  <c r="L26" i="14" s="1"/>
  <c r="G27" i="14" s="1"/>
  <c r="P26" i="14"/>
  <c r="T26" i="14"/>
  <c r="U26" i="14" s="1"/>
  <c r="F28" i="14"/>
  <c r="O27" i="14"/>
  <c r="P22" i="11"/>
  <c r="Q22" i="11"/>
  <c r="K22" i="11"/>
  <c r="L22" i="11" s="1"/>
  <c r="G23" i="11" s="1"/>
  <c r="O22" i="11"/>
  <c r="F23" i="11"/>
  <c r="O21" i="10"/>
  <c r="F22" i="10"/>
  <c r="Q21" i="10"/>
  <c r="K21" i="10"/>
  <c r="L21" i="10" s="1"/>
  <c r="G22" i="10" s="1"/>
  <c r="P21" i="10"/>
  <c r="O15" i="6"/>
  <c r="F16" i="6"/>
  <c r="P15" i="6"/>
  <c r="Q15" i="6"/>
  <c r="K15" i="6"/>
  <c r="L15" i="6" s="1"/>
  <c r="G16" i="6" s="1"/>
  <c r="G19" i="5"/>
  <c r="Q18" i="5"/>
  <c r="R18" i="5"/>
  <c r="L18" i="5"/>
  <c r="M18" i="5" s="1"/>
  <c r="H19" i="5" s="1"/>
  <c r="J19" i="5" s="1"/>
  <c r="K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T22" i="10" l="1"/>
  <c r="U22" i="10" s="1"/>
  <c r="V23" i="10" s="1"/>
  <c r="Q27" i="14"/>
  <c r="K27" i="14"/>
  <c r="L27" i="14" s="1"/>
  <c r="G28" i="14" s="1"/>
  <c r="P27" i="14"/>
  <c r="T27" i="14"/>
  <c r="U27" i="14" s="1"/>
  <c r="F29" i="14"/>
  <c r="O28" i="14"/>
  <c r="P23" i="11"/>
  <c r="K23" i="11"/>
  <c r="L23" i="11" s="1"/>
  <c r="G24" i="11" s="1"/>
  <c r="Q23" i="11"/>
  <c r="O23" i="11"/>
  <c r="F24" i="11"/>
  <c r="Q22" i="10"/>
  <c r="K22" i="10"/>
  <c r="L22" i="10" s="1"/>
  <c r="G23" i="10" s="1"/>
  <c r="P22" i="10"/>
  <c r="O22" i="10"/>
  <c r="F23" i="10"/>
  <c r="F17" i="6"/>
  <c r="O16" i="6"/>
  <c r="Q16" i="6"/>
  <c r="K16" i="6"/>
  <c r="L16" i="6" s="1"/>
  <c r="G17" i="6" s="1"/>
  <c r="P16" i="6"/>
  <c r="G20" i="5"/>
  <c r="P19" i="5"/>
  <c r="Q19" i="5"/>
  <c r="R19" i="5"/>
  <c r="L19" i="5"/>
  <c r="M19" i="5" s="1"/>
  <c r="H20" i="5" s="1"/>
  <c r="J20" i="5" s="1"/>
  <c r="K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T23" i="10" l="1"/>
  <c r="U23" i="10" s="1"/>
  <c r="V24" i="10" s="1"/>
  <c r="T28" i="14"/>
  <c r="U28" i="14" s="1"/>
  <c r="Q28" i="14"/>
  <c r="K28" i="14"/>
  <c r="L28" i="14" s="1"/>
  <c r="G29" i="14" s="1"/>
  <c r="P28" i="14"/>
  <c r="O29" i="14"/>
  <c r="F30" i="14"/>
  <c r="P24" i="11"/>
  <c r="K24" i="11"/>
  <c r="L24" i="11" s="1"/>
  <c r="G25" i="11" s="1"/>
  <c r="Q24" i="11"/>
  <c r="O24" i="11"/>
  <c r="F25" i="11"/>
  <c r="Q23" i="10"/>
  <c r="K23" i="10"/>
  <c r="L23" i="10" s="1"/>
  <c r="G24" i="10" s="1"/>
  <c r="P23" i="10"/>
  <c r="O23" i="10"/>
  <c r="F24" i="10"/>
  <c r="O17" i="6"/>
  <c r="F18" i="6"/>
  <c r="Q17" i="6"/>
  <c r="K17" i="6"/>
  <c r="L17" i="6" s="1"/>
  <c r="G18" i="6" s="1"/>
  <c r="P17" i="6"/>
  <c r="G21" i="5"/>
  <c r="P20" i="5"/>
  <c r="Q20" i="5"/>
  <c r="R20" i="5"/>
  <c r="L20" i="5"/>
  <c r="M20" i="5" s="1"/>
  <c r="H21" i="5" s="1"/>
  <c r="J21" i="5" s="1"/>
  <c r="K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T24" i="10" l="1"/>
  <c r="U24" i="10" s="1"/>
  <c r="V25" i="10" s="1"/>
  <c r="T29" i="14"/>
  <c r="U29" i="14" s="1"/>
  <c r="Q29" i="14"/>
  <c r="K29" i="14"/>
  <c r="L29" i="14" s="1"/>
  <c r="G30" i="14" s="1"/>
  <c r="P29" i="14"/>
  <c r="O30" i="14"/>
  <c r="F31" i="14"/>
  <c r="P25" i="11"/>
  <c r="Q25" i="11"/>
  <c r="K25" i="11"/>
  <c r="L25" i="11" s="1"/>
  <c r="G26" i="11" s="1"/>
  <c r="O25" i="11"/>
  <c r="F26" i="11"/>
  <c r="Q24" i="10"/>
  <c r="K24" i="10"/>
  <c r="L24" i="10" s="1"/>
  <c r="G25" i="10" s="1"/>
  <c r="P24" i="10"/>
  <c r="O24" i="10"/>
  <c r="F25" i="10"/>
  <c r="Q18" i="6"/>
  <c r="K18" i="6"/>
  <c r="P18" i="6"/>
  <c r="O18" i="6"/>
  <c r="G22" i="5"/>
  <c r="P21" i="5"/>
  <c r="Q21" i="5"/>
  <c r="R21" i="5"/>
  <c r="L21" i="5"/>
  <c r="M21" i="5" s="1"/>
  <c r="H22" i="5" s="1"/>
  <c r="J22" i="5" s="1"/>
  <c r="K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T25" i="10" l="1"/>
  <c r="U25" i="10" s="1"/>
  <c r="V26" i="10" s="1"/>
  <c r="Q30" i="14"/>
  <c r="K30" i="14"/>
  <c r="L30" i="14" s="1"/>
  <c r="G31" i="14" s="1"/>
  <c r="P30" i="14"/>
  <c r="T30" i="14"/>
  <c r="U30" i="14" s="1"/>
  <c r="O31" i="14"/>
  <c r="F32" i="14"/>
  <c r="P26" i="11"/>
  <c r="Q26" i="11"/>
  <c r="K26" i="11"/>
  <c r="L26" i="11" s="1"/>
  <c r="G27" i="11" s="1"/>
  <c r="O26" i="11"/>
  <c r="F27" i="11"/>
  <c r="Q25" i="10"/>
  <c r="K25" i="10"/>
  <c r="L25" i="10" s="1"/>
  <c r="G26" i="10" s="1"/>
  <c r="P25" i="10"/>
  <c r="O25" i="10"/>
  <c r="F26" i="10"/>
  <c r="F19" i="6"/>
  <c r="L18" i="6"/>
  <c r="G19" i="6" s="1"/>
  <c r="G23" i="5"/>
  <c r="Q22" i="5"/>
  <c r="R22" i="5"/>
  <c r="L22" i="5"/>
  <c r="M22" i="5" s="1"/>
  <c r="H23" i="5" s="1"/>
  <c r="J23" i="5" s="1"/>
  <c r="K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T26" i="10" l="1"/>
  <c r="U26" i="10" s="1"/>
  <c r="V27" i="10" s="1"/>
  <c r="Q31" i="14"/>
  <c r="K31" i="14"/>
  <c r="L31" i="14" s="1"/>
  <c r="G32" i="14" s="1"/>
  <c r="P31" i="14"/>
  <c r="T31" i="14"/>
  <c r="U31" i="14" s="1"/>
  <c r="F33" i="14"/>
  <c r="O32" i="14"/>
  <c r="P27" i="11"/>
  <c r="Q27" i="11"/>
  <c r="K27" i="11"/>
  <c r="L27" i="11" s="1"/>
  <c r="G28" i="11" s="1"/>
  <c r="O27" i="11"/>
  <c r="F28" i="11"/>
  <c r="O26" i="10"/>
  <c r="F27" i="10"/>
  <c r="Q26" i="10"/>
  <c r="K26" i="10"/>
  <c r="L26" i="10" s="1"/>
  <c r="G27" i="10" s="1"/>
  <c r="P26" i="10"/>
  <c r="O19" i="6"/>
  <c r="P19" i="6"/>
  <c r="Q19" i="6"/>
  <c r="K19" i="6"/>
  <c r="L19" i="6" s="1"/>
  <c r="G20" i="6" s="1"/>
  <c r="G24" i="5"/>
  <c r="Q23" i="5"/>
  <c r="R23" i="5"/>
  <c r="L23" i="5"/>
  <c r="M23" i="5" s="1"/>
  <c r="H24" i="5" s="1"/>
  <c r="J24" i="5" s="1"/>
  <c r="K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T27" i="10" l="1"/>
  <c r="U27" i="10" s="1"/>
  <c r="V28" i="10" s="1"/>
  <c r="T32" i="14"/>
  <c r="U32" i="14" s="1"/>
  <c r="Q32" i="14"/>
  <c r="K32" i="14"/>
  <c r="L32" i="14" s="1"/>
  <c r="G33" i="14" s="1"/>
  <c r="P32" i="14"/>
  <c r="O33" i="14"/>
  <c r="F34" i="14"/>
  <c r="P28" i="11"/>
  <c r="K28" i="11"/>
  <c r="L28" i="11" s="1"/>
  <c r="G29" i="11" s="1"/>
  <c r="Q28" i="11"/>
  <c r="O28" i="11"/>
  <c r="F29" i="11"/>
  <c r="Q27" i="10"/>
  <c r="K27" i="10"/>
  <c r="L27" i="10" s="1"/>
  <c r="G28" i="10" s="1"/>
  <c r="P27" i="10"/>
  <c r="O27" i="10"/>
  <c r="F28" i="10"/>
  <c r="P20" i="6"/>
  <c r="F20" i="6"/>
  <c r="Q20" i="6" s="1"/>
  <c r="G25" i="5"/>
  <c r="Q24" i="5"/>
  <c r="R24" i="5"/>
  <c r="L24" i="5"/>
  <c r="M24" i="5" s="1"/>
  <c r="H25" i="5" s="1"/>
  <c r="J25" i="5" s="1"/>
  <c r="K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T28" i="10" l="1"/>
  <c r="U28" i="10" s="1"/>
  <c r="V29" i="10" s="1"/>
  <c r="Q33" i="14"/>
  <c r="K33" i="14"/>
  <c r="L33" i="14" s="1"/>
  <c r="G34" i="14" s="1"/>
  <c r="P33" i="14"/>
  <c r="T33" i="14"/>
  <c r="U33" i="14" s="1"/>
  <c r="O34" i="14"/>
  <c r="F35" i="14"/>
  <c r="P29" i="11"/>
  <c r="Q29" i="11"/>
  <c r="K29" i="11"/>
  <c r="L29" i="11" s="1"/>
  <c r="G30" i="11" s="1"/>
  <c r="O29" i="11"/>
  <c r="F30" i="11"/>
  <c r="Q28" i="10"/>
  <c r="K28" i="10"/>
  <c r="L28" i="10" s="1"/>
  <c r="G29" i="10" s="1"/>
  <c r="P28" i="10"/>
  <c r="O28" i="10"/>
  <c r="F29" i="10"/>
  <c r="O20" i="6"/>
  <c r="F21" i="6"/>
  <c r="K20" i="6"/>
  <c r="L20" i="6" s="1"/>
  <c r="G21" i="6" s="1"/>
  <c r="G26" i="5"/>
  <c r="P25" i="5"/>
  <c r="Q25" i="5"/>
  <c r="R25" i="5"/>
  <c r="L25" i="5"/>
  <c r="M25" i="5" s="1"/>
  <c r="H26" i="5" s="1"/>
  <c r="J26" i="5" s="1"/>
  <c r="K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T29" i="10" l="1"/>
  <c r="U29" i="10" s="1"/>
  <c r="V30" i="10" s="1"/>
  <c r="T34" i="14"/>
  <c r="U34" i="14" s="1"/>
  <c r="O35" i="14"/>
  <c r="F36" i="14"/>
  <c r="Q34" i="14"/>
  <c r="K34" i="14"/>
  <c r="L34" i="14" s="1"/>
  <c r="G35" i="14" s="1"/>
  <c r="P34" i="14"/>
  <c r="P30" i="11"/>
  <c r="Q30" i="11"/>
  <c r="K30" i="11"/>
  <c r="L30" i="11" s="1"/>
  <c r="G31" i="11" s="1"/>
  <c r="O30" i="11"/>
  <c r="F31" i="11"/>
  <c r="Q29" i="10"/>
  <c r="K29" i="10"/>
  <c r="L29" i="10" s="1"/>
  <c r="G30" i="10" s="1"/>
  <c r="P29" i="10"/>
  <c r="O29" i="10"/>
  <c r="F30" i="10"/>
  <c r="F22" i="6"/>
  <c r="O21" i="6"/>
  <c r="Q21" i="6"/>
  <c r="K21" i="6"/>
  <c r="L21" i="6" s="1"/>
  <c r="G22" i="6" s="1"/>
  <c r="P21" i="6"/>
  <c r="G27" i="5"/>
  <c r="Q26" i="5"/>
  <c r="R26" i="5"/>
  <c r="L26" i="5"/>
  <c r="M26" i="5" s="1"/>
  <c r="H27" i="5" s="1"/>
  <c r="J27" i="5" s="1"/>
  <c r="K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T30" i="10" l="1"/>
  <c r="U30" i="10" s="1"/>
  <c r="V31" i="10" s="1"/>
  <c r="T35" i="14"/>
  <c r="U35" i="14" s="1"/>
  <c r="Q35" i="14"/>
  <c r="K35" i="14"/>
  <c r="L35" i="14" s="1"/>
  <c r="G36" i="14" s="1"/>
  <c r="P35" i="14"/>
  <c r="F37" i="14"/>
  <c r="O36" i="14"/>
  <c r="P31" i="11"/>
  <c r="Q31" i="11"/>
  <c r="K31" i="11"/>
  <c r="L31" i="11" s="1"/>
  <c r="G32" i="11" s="1"/>
  <c r="O31" i="11"/>
  <c r="F32" i="11"/>
  <c r="Q30" i="10"/>
  <c r="K30" i="10"/>
  <c r="L30" i="10" s="1"/>
  <c r="G31" i="10" s="1"/>
  <c r="P30" i="10"/>
  <c r="O30" i="10"/>
  <c r="F31" i="10"/>
  <c r="O22" i="6"/>
  <c r="Q22" i="6"/>
  <c r="K22" i="6"/>
  <c r="L22" i="6" s="1"/>
  <c r="G23" i="6" s="1"/>
  <c r="P22" i="6"/>
  <c r="G28" i="5"/>
  <c r="P27" i="5"/>
  <c r="Q27" i="5"/>
  <c r="R27" i="5"/>
  <c r="L27" i="5"/>
  <c r="M27" i="5" s="1"/>
  <c r="H28" i="5" s="1"/>
  <c r="J28" i="5" s="1"/>
  <c r="K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T31" i="10" l="1"/>
  <c r="U31" i="10" s="1"/>
  <c r="V32" i="10" s="1"/>
  <c r="T36" i="14"/>
  <c r="U36" i="14" s="1"/>
  <c r="Q36" i="14"/>
  <c r="K36" i="14"/>
  <c r="L36" i="14" s="1"/>
  <c r="G37" i="14" s="1"/>
  <c r="P36" i="14"/>
  <c r="O37" i="14"/>
  <c r="F38" i="14"/>
  <c r="P32" i="11"/>
  <c r="K32" i="11"/>
  <c r="L32" i="11" s="1"/>
  <c r="G33" i="11" s="1"/>
  <c r="Q32" i="11"/>
  <c r="O32" i="11"/>
  <c r="F33" i="11"/>
  <c r="Q31" i="10"/>
  <c r="K31" i="10"/>
  <c r="L31" i="10" s="1"/>
  <c r="G32" i="10" s="1"/>
  <c r="P31" i="10"/>
  <c r="O31" i="10"/>
  <c r="F32" i="10"/>
  <c r="P23" i="6"/>
  <c r="F23" i="6"/>
  <c r="Q23" i="6" s="1"/>
  <c r="G29" i="5"/>
  <c r="Q28" i="5"/>
  <c r="R28" i="5"/>
  <c r="L28" i="5"/>
  <c r="M28" i="5" s="1"/>
  <c r="H29" i="5" s="1"/>
  <c r="J29" i="5" s="1"/>
  <c r="K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T32" i="10" l="1"/>
  <c r="U32" i="10" s="1"/>
  <c r="V33" i="10" s="1"/>
  <c r="Q37" i="14"/>
  <c r="K37" i="14"/>
  <c r="L37" i="14" s="1"/>
  <c r="G38" i="14" s="1"/>
  <c r="P37" i="14"/>
  <c r="O38" i="14"/>
  <c r="F39" i="14"/>
  <c r="T37" i="14"/>
  <c r="U37" i="14" s="1"/>
  <c r="P33" i="11"/>
  <c r="Q33" i="11"/>
  <c r="K33" i="11"/>
  <c r="L33" i="11" s="1"/>
  <c r="G34" i="11" s="1"/>
  <c r="O33" i="11"/>
  <c r="F34" i="11"/>
  <c r="Q32" i="10"/>
  <c r="K32" i="10"/>
  <c r="L32" i="10" s="1"/>
  <c r="G33" i="10" s="1"/>
  <c r="P32" i="10"/>
  <c r="O32" i="10"/>
  <c r="F33" i="10"/>
  <c r="K23" i="6"/>
  <c r="L23" i="6" s="1"/>
  <c r="G24" i="6" s="1"/>
  <c r="P24" i="6" s="1"/>
  <c r="O23" i="6"/>
  <c r="F24" i="6"/>
  <c r="G30" i="5"/>
  <c r="Q29" i="5"/>
  <c r="R29" i="5"/>
  <c r="L29" i="5"/>
  <c r="M29" i="5" s="1"/>
  <c r="H30" i="5" s="1"/>
  <c r="J30" i="5" s="1"/>
  <c r="K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T33" i="10" l="1"/>
  <c r="U33" i="10" s="1"/>
  <c r="V34" i="10" s="1"/>
  <c r="T38" i="14"/>
  <c r="U38" i="14" s="1"/>
  <c r="Q38" i="14"/>
  <c r="K38" i="14"/>
  <c r="L38" i="14" s="1"/>
  <c r="G39" i="14" s="1"/>
  <c r="P38" i="14"/>
  <c r="O39" i="14"/>
  <c r="F40" i="14"/>
  <c r="P34" i="11"/>
  <c r="Q34" i="11"/>
  <c r="K34" i="11"/>
  <c r="L34" i="11" s="1"/>
  <c r="G35" i="11" s="1"/>
  <c r="O34" i="11"/>
  <c r="F35" i="11"/>
  <c r="Q33" i="10"/>
  <c r="K33" i="10"/>
  <c r="L33" i="10" s="1"/>
  <c r="G34" i="10" s="1"/>
  <c r="P33" i="10"/>
  <c r="O33" i="10"/>
  <c r="F34" i="10"/>
  <c r="F25" i="6"/>
  <c r="O24" i="6"/>
  <c r="K24" i="6"/>
  <c r="L24" i="6" s="1"/>
  <c r="G25" i="6" s="1"/>
  <c r="Q24" i="6"/>
  <c r="G31" i="5"/>
  <c r="P30" i="5"/>
  <c r="Q30" i="5"/>
  <c r="R30" i="5"/>
  <c r="L30" i="5"/>
  <c r="M30" i="5" s="1"/>
  <c r="H31" i="5" s="1"/>
  <c r="J31" i="5" s="1"/>
  <c r="K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T34" i="10" l="1"/>
  <c r="U34" i="10" s="1"/>
  <c r="V35" i="10" s="1"/>
  <c r="Q39" i="14"/>
  <c r="K39" i="14"/>
  <c r="L39" i="14" s="1"/>
  <c r="G40" i="14" s="1"/>
  <c r="P39" i="14"/>
  <c r="T39" i="14"/>
  <c r="U39" i="14" s="1"/>
  <c r="F41" i="14"/>
  <c r="O40" i="14"/>
  <c r="P35" i="11"/>
  <c r="K35" i="11"/>
  <c r="L35" i="11" s="1"/>
  <c r="G36" i="11" s="1"/>
  <c r="Q35" i="11"/>
  <c r="O35" i="11"/>
  <c r="F36" i="11"/>
  <c r="Q34" i="10"/>
  <c r="K34" i="10"/>
  <c r="L34" i="10" s="1"/>
  <c r="G35" i="10" s="1"/>
  <c r="P34" i="10"/>
  <c r="O34" i="10"/>
  <c r="F35" i="10"/>
  <c r="O25" i="6"/>
  <c r="Q25" i="6"/>
  <c r="K25" i="6"/>
  <c r="P25" i="6"/>
  <c r="G32" i="5"/>
  <c r="Q31" i="5"/>
  <c r="R31" i="5"/>
  <c r="L31" i="5"/>
  <c r="M31" i="5" s="1"/>
  <c r="H32" i="5" s="1"/>
  <c r="J32" i="5" s="1"/>
  <c r="K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T35" i="10" l="1"/>
  <c r="U35" i="10" s="1"/>
  <c r="V36" i="10" s="1"/>
  <c r="T40" i="14"/>
  <c r="U40" i="14" s="1"/>
  <c r="Q40" i="14"/>
  <c r="K40" i="14"/>
  <c r="L40" i="14" s="1"/>
  <c r="G41" i="14" s="1"/>
  <c r="P40" i="14"/>
  <c r="O41" i="14"/>
  <c r="F42" i="14"/>
  <c r="P36" i="11"/>
  <c r="K36" i="11"/>
  <c r="L36" i="11" s="1"/>
  <c r="G37" i="11" s="1"/>
  <c r="Q36" i="11"/>
  <c r="O36" i="11"/>
  <c r="F37" i="11"/>
  <c r="Q35" i="10"/>
  <c r="K35" i="10"/>
  <c r="L35" i="10" s="1"/>
  <c r="G36" i="10" s="1"/>
  <c r="P35" i="10"/>
  <c r="O35" i="10"/>
  <c r="F36" i="10"/>
  <c r="F26" i="6"/>
  <c r="L25" i="6"/>
  <c r="G26" i="6" s="1"/>
  <c r="G33" i="5"/>
  <c r="Q32" i="5"/>
  <c r="R32" i="5"/>
  <c r="L32" i="5"/>
  <c r="M32" i="5" s="1"/>
  <c r="H33" i="5" s="1"/>
  <c r="J33" i="5" s="1"/>
  <c r="K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T36" i="10" l="1"/>
  <c r="U36" i="10" s="1"/>
  <c r="V37" i="10" s="1"/>
  <c r="Q41" i="14"/>
  <c r="K41" i="14"/>
  <c r="L41" i="14" s="1"/>
  <c r="G42" i="14" s="1"/>
  <c r="P41" i="14"/>
  <c r="O42" i="14"/>
  <c r="F43" i="14"/>
  <c r="T41" i="14"/>
  <c r="U41" i="14" s="1"/>
  <c r="P37" i="11"/>
  <c r="Q37" i="11"/>
  <c r="K37" i="11"/>
  <c r="L37" i="11" s="1"/>
  <c r="G38" i="11" s="1"/>
  <c r="O37" i="11"/>
  <c r="F38" i="11"/>
  <c r="Q36" i="10"/>
  <c r="K36" i="10"/>
  <c r="L36" i="10" s="1"/>
  <c r="G37" i="10" s="1"/>
  <c r="P36" i="10"/>
  <c r="O36" i="10"/>
  <c r="F37" i="10"/>
  <c r="F27" i="6"/>
  <c r="O26" i="6"/>
  <c r="Q26" i="6"/>
  <c r="K26" i="6"/>
  <c r="L26" i="6" s="1"/>
  <c r="G27" i="6" s="1"/>
  <c r="P26" i="6"/>
  <c r="G34" i="5"/>
  <c r="P33" i="5"/>
  <c r="Q33" i="5"/>
  <c r="R33" i="5"/>
  <c r="L33" i="5"/>
  <c r="M33" i="5" s="1"/>
  <c r="H34" i="5" s="1"/>
  <c r="J34" i="5" s="1"/>
  <c r="K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T37" i="10" l="1"/>
  <c r="U37" i="10" s="1"/>
  <c r="V38" i="10" s="1"/>
  <c r="Q42" i="14"/>
  <c r="K42" i="14"/>
  <c r="L42" i="14" s="1"/>
  <c r="G43" i="14" s="1"/>
  <c r="P42" i="14"/>
  <c r="T42" i="14"/>
  <c r="U42" i="14" s="1"/>
  <c r="O43" i="14"/>
  <c r="F44" i="14"/>
  <c r="P38" i="11"/>
  <c r="Q38" i="11"/>
  <c r="K38" i="11"/>
  <c r="L38" i="11" s="1"/>
  <c r="G39" i="11" s="1"/>
  <c r="O38" i="11"/>
  <c r="F39" i="11"/>
  <c r="Q37" i="10"/>
  <c r="K37" i="10"/>
  <c r="L37" i="10" s="1"/>
  <c r="G38" i="10" s="1"/>
  <c r="P37" i="10"/>
  <c r="O37" i="10"/>
  <c r="F38" i="10"/>
  <c r="O27" i="6"/>
  <c r="P27" i="6"/>
  <c r="Q27" i="6"/>
  <c r="K27" i="6"/>
  <c r="G35" i="5"/>
  <c r="Q34" i="5"/>
  <c r="R34" i="5"/>
  <c r="L34" i="5"/>
  <c r="M34" i="5" s="1"/>
  <c r="H35" i="5" s="1"/>
  <c r="J35" i="5" s="1"/>
  <c r="K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T38" i="10" l="1"/>
  <c r="U38" i="10" s="1"/>
  <c r="V39" i="10" s="1"/>
  <c r="Q43" i="14"/>
  <c r="K43" i="14"/>
  <c r="L43" i="14" s="1"/>
  <c r="G44" i="14" s="1"/>
  <c r="P43" i="14"/>
  <c r="F45" i="14"/>
  <c r="O44" i="14"/>
  <c r="T43" i="14"/>
  <c r="U43" i="14" s="1"/>
  <c r="P39" i="11"/>
  <c r="Q39" i="11"/>
  <c r="K39" i="11"/>
  <c r="L39" i="11" s="1"/>
  <c r="G40" i="11" s="1"/>
  <c r="O39" i="11"/>
  <c r="F40" i="11"/>
  <c r="Q38" i="10"/>
  <c r="K38" i="10"/>
  <c r="L38" i="10" s="1"/>
  <c r="G39" i="10" s="1"/>
  <c r="P38" i="10"/>
  <c r="O38" i="10"/>
  <c r="F39" i="10"/>
  <c r="L27" i="6"/>
  <c r="G28" i="6" s="1"/>
  <c r="F28" i="6"/>
  <c r="G36" i="5"/>
  <c r="Q35" i="5"/>
  <c r="R35" i="5"/>
  <c r="L35" i="5"/>
  <c r="M35" i="5" s="1"/>
  <c r="H36" i="5" s="1"/>
  <c r="J36" i="5" s="1"/>
  <c r="K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T39" i="10" l="1"/>
  <c r="U39" i="10" s="1"/>
  <c r="V40" i="10" s="1"/>
  <c r="T44" i="14"/>
  <c r="U44" i="14" s="1"/>
  <c r="Q44" i="14"/>
  <c r="K44" i="14"/>
  <c r="L44" i="14" s="1"/>
  <c r="G45" i="14" s="1"/>
  <c r="P44" i="14"/>
  <c r="O45" i="14"/>
  <c r="F46" i="14"/>
  <c r="P40" i="11"/>
  <c r="K40" i="11"/>
  <c r="L40" i="11" s="1"/>
  <c r="G41" i="11" s="1"/>
  <c r="Q40" i="11"/>
  <c r="O40" i="11"/>
  <c r="F41" i="11"/>
  <c r="Q39" i="10"/>
  <c r="K39" i="10"/>
  <c r="L39" i="10" s="1"/>
  <c r="G40" i="10" s="1"/>
  <c r="P39" i="10"/>
  <c r="O39" i="10"/>
  <c r="F40" i="10"/>
  <c r="O28" i="6"/>
  <c r="F29" i="6"/>
  <c r="Q28" i="6"/>
  <c r="K28" i="6"/>
  <c r="L28" i="6" s="1"/>
  <c r="G29" i="6" s="1"/>
  <c r="P28" i="6"/>
  <c r="G37" i="5"/>
  <c r="Q36" i="5"/>
  <c r="R36" i="5"/>
  <c r="L36" i="5"/>
  <c r="M36" i="5" s="1"/>
  <c r="H37" i="5" s="1"/>
  <c r="J37" i="5" s="1"/>
  <c r="K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T40" i="10" l="1"/>
  <c r="U40" i="10" s="1"/>
  <c r="V41" i="10" s="1"/>
  <c r="Q45" i="14"/>
  <c r="K45" i="14"/>
  <c r="L45" i="14" s="1"/>
  <c r="G46" i="14" s="1"/>
  <c r="P45" i="14"/>
  <c r="T45" i="14"/>
  <c r="U45" i="14" s="1"/>
  <c r="O46" i="14"/>
  <c r="F47" i="14"/>
  <c r="P41" i="11"/>
  <c r="Q41" i="11"/>
  <c r="K41" i="11"/>
  <c r="L41" i="11" s="1"/>
  <c r="G42" i="11" s="1"/>
  <c r="O41" i="11"/>
  <c r="F42" i="11"/>
  <c r="Q40" i="10"/>
  <c r="K40" i="10"/>
  <c r="L40" i="10" s="1"/>
  <c r="G41" i="10" s="1"/>
  <c r="P40" i="10"/>
  <c r="O40" i="10"/>
  <c r="F41" i="10"/>
  <c r="T41" i="10" s="1"/>
  <c r="U41" i="10" s="1"/>
  <c r="V42" i="10" s="1"/>
  <c r="O29" i="6"/>
  <c r="Q29" i="6"/>
  <c r="K29" i="6"/>
  <c r="P29" i="6"/>
  <c r="G38" i="5"/>
  <c r="P37" i="5"/>
  <c r="Q37" i="5"/>
  <c r="R37" i="5"/>
  <c r="L37" i="5"/>
  <c r="M37" i="5" s="1"/>
  <c r="H38" i="5" s="1"/>
  <c r="J38" i="5" s="1"/>
  <c r="K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T46" i="14" l="1"/>
  <c r="U46" i="14" s="1"/>
  <c r="O47" i="14"/>
  <c r="F48" i="14"/>
  <c r="Q46" i="14"/>
  <c r="K46" i="14"/>
  <c r="L46" i="14" s="1"/>
  <c r="G47" i="14" s="1"/>
  <c r="P46" i="14"/>
  <c r="P42" i="11"/>
  <c r="Q42" i="11"/>
  <c r="K42" i="11"/>
  <c r="L42" i="11" s="1"/>
  <c r="G43" i="11" s="1"/>
  <c r="O42" i="11"/>
  <c r="F43" i="11"/>
  <c r="Q41" i="10"/>
  <c r="K41" i="10"/>
  <c r="L41" i="10" s="1"/>
  <c r="G42" i="10" s="1"/>
  <c r="P41" i="10"/>
  <c r="O41" i="10"/>
  <c r="F42" i="10"/>
  <c r="T42" i="10" s="1"/>
  <c r="U42" i="10" s="1"/>
  <c r="V43" i="10" s="1"/>
  <c r="F30" i="6"/>
  <c r="L29" i="6"/>
  <c r="G30" i="6" s="1"/>
  <c r="G39" i="5"/>
  <c r="Q38" i="5"/>
  <c r="R38" i="5"/>
  <c r="L38" i="5"/>
  <c r="M38" i="5" s="1"/>
  <c r="H39" i="5" s="1"/>
  <c r="J39" i="5" s="1"/>
  <c r="K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T47" i="14" l="1"/>
  <c r="U47" i="14" s="1"/>
  <c r="Q47" i="14"/>
  <c r="K47" i="14"/>
  <c r="L47" i="14" s="1"/>
  <c r="G48" i="14" s="1"/>
  <c r="P47" i="14"/>
  <c r="F49" i="14"/>
  <c r="O48" i="14"/>
  <c r="P43" i="11"/>
  <c r="Q43" i="11"/>
  <c r="K43" i="11"/>
  <c r="L43" i="11" s="1"/>
  <c r="G44" i="11" s="1"/>
  <c r="O43" i="11"/>
  <c r="F44" i="11"/>
  <c r="Q42" i="10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G40" i="5"/>
  <c r="P39" i="5"/>
  <c r="Q39" i="5"/>
  <c r="R39" i="5"/>
  <c r="L39" i="5"/>
  <c r="M39" i="5" s="1"/>
  <c r="H40" i="5" s="1"/>
  <c r="J40" i="5" s="1"/>
  <c r="K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Q48" i="14" l="1"/>
  <c r="K48" i="14"/>
  <c r="L48" i="14" s="1"/>
  <c r="G49" i="14" s="1"/>
  <c r="P48" i="14"/>
  <c r="T48" i="14"/>
  <c r="U48" i="14" s="1"/>
  <c r="O49" i="14"/>
  <c r="F50" i="14"/>
  <c r="P44" i="11"/>
  <c r="K44" i="11"/>
  <c r="L44" i="11" s="1"/>
  <c r="G45" i="11" s="1"/>
  <c r="Q44" i="11"/>
  <c r="O44" i="11"/>
  <c r="F45" i="11"/>
  <c r="F44" i="10"/>
  <c r="T44" i="10" s="1"/>
  <c r="U44" i="10" s="1"/>
  <c r="V45" i="10" s="1"/>
  <c r="O43" i="10"/>
  <c r="K43" i="10"/>
  <c r="L43" i="10" s="1"/>
  <c r="G44" i="10" s="1"/>
  <c r="Q43" i="10"/>
  <c r="P43" i="10"/>
  <c r="F31" i="6"/>
  <c r="L30" i="6"/>
  <c r="G31" i="6" s="1"/>
  <c r="G41" i="5"/>
  <c r="R40" i="5"/>
  <c r="Q40" i="5"/>
  <c r="L40" i="5"/>
  <c r="M40" i="5" s="1"/>
  <c r="H41" i="5" s="1"/>
  <c r="J41" i="5" s="1"/>
  <c r="K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T49" i="14" l="1"/>
  <c r="U49" i="14" s="1"/>
  <c r="O50" i="14"/>
  <c r="F51" i="14"/>
  <c r="Q49" i="14"/>
  <c r="K49" i="14"/>
  <c r="L49" i="14" s="1"/>
  <c r="G50" i="14" s="1"/>
  <c r="P49" i="14"/>
  <c r="P45" i="11"/>
  <c r="Q45" i="11"/>
  <c r="K45" i="11"/>
  <c r="L45" i="11" s="1"/>
  <c r="G46" i="11" s="1"/>
  <c r="O45" i="11"/>
  <c r="F46" i="11"/>
  <c r="P44" i="10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G42" i="5"/>
  <c r="R41" i="5"/>
  <c r="L41" i="5"/>
  <c r="M41" i="5" s="1"/>
  <c r="H42" i="5" s="1"/>
  <c r="J42" i="5" s="1"/>
  <c r="K42" i="5" s="1"/>
  <c r="Q41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G46" i="3" s="1"/>
  <c r="R42" i="2"/>
  <c r="L42" i="2"/>
  <c r="M42" i="2" s="1"/>
  <c r="H43" i="2" s="1"/>
  <c r="Q42" i="2"/>
  <c r="G43" i="2"/>
  <c r="P42" i="2"/>
  <c r="T50" i="14" l="1"/>
  <c r="U50" i="14" s="1"/>
  <c r="Q50" i="14"/>
  <c r="K50" i="14"/>
  <c r="L50" i="14" s="1"/>
  <c r="G51" i="14" s="1"/>
  <c r="P50" i="14"/>
  <c r="O51" i="14"/>
  <c r="F52" i="14"/>
  <c r="P46" i="3"/>
  <c r="R46" i="3"/>
  <c r="G47" i="3"/>
  <c r="L46" i="3"/>
  <c r="M46" i="3" s="1"/>
  <c r="P46" i="11"/>
  <c r="Q46" i="11"/>
  <c r="K46" i="11"/>
  <c r="L46" i="11" s="1"/>
  <c r="G47" i="11" s="1"/>
  <c r="O46" i="11"/>
  <c r="F47" i="11"/>
  <c r="K45" i="10"/>
  <c r="L45" i="10" s="1"/>
  <c r="G46" i="10" s="1"/>
  <c r="Q45" i="10"/>
  <c r="P45" i="10"/>
  <c r="F46" i="10"/>
  <c r="T46" i="10" s="1"/>
  <c r="U46" i="10" s="1"/>
  <c r="V47" i="10" s="1"/>
  <c r="O45" i="10"/>
  <c r="P32" i="6"/>
  <c r="F32" i="6"/>
  <c r="G43" i="5"/>
  <c r="R42" i="5"/>
  <c r="L42" i="5"/>
  <c r="M42" i="5" s="1"/>
  <c r="H43" i="5" s="1"/>
  <c r="J43" i="5" s="1"/>
  <c r="K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Q51" i="14" l="1"/>
  <c r="K51" i="14"/>
  <c r="L51" i="14" s="1"/>
  <c r="G52" i="14" s="1"/>
  <c r="P51" i="14"/>
  <c r="T51" i="14"/>
  <c r="U51" i="14" s="1"/>
  <c r="F53" i="14"/>
  <c r="O52" i="14"/>
  <c r="L47" i="3"/>
  <c r="M47" i="3" s="1"/>
  <c r="P47" i="3"/>
  <c r="G48" i="3"/>
  <c r="R47" i="3"/>
  <c r="P47" i="11"/>
  <c r="Q47" i="11"/>
  <c r="K47" i="11"/>
  <c r="L47" i="11" s="1"/>
  <c r="G48" i="11" s="1"/>
  <c r="O47" i="11"/>
  <c r="F48" i="11"/>
  <c r="P46" i="10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F33" i="6"/>
  <c r="K32" i="6"/>
  <c r="L32" i="6" s="1"/>
  <c r="G33" i="6" s="1"/>
  <c r="G44" i="5"/>
  <c r="P43" i="5"/>
  <c r="R43" i="5"/>
  <c r="L43" i="5"/>
  <c r="M43" i="5" s="1"/>
  <c r="H44" i="5" s="1"/>
  <c r="J44" i="5" s="1"/>
  <c r="K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T52" i="14" l="1"/>
  <c r="U52" i="14" s="1"/>
  <c r="Q52" i="14"/>
  <c r="K52" i="14"/>
  <c r="L52" i="14" s="1"/>
  <c r="G53" i="14" s="1"/>
  <c r="P52" i="14"/>
  <c r="O53" i="14"/>
  <c r="F54" i="14"/>
  <c r="P48" i="3"/>
  <c r="L48" i="3"/>
  <c r="M48" i="3" s="1"/>
  <c r="G49" i="3"/>
  <c r="R48" i="3"/>
  <c r="P48" i="11"/>
  <c r="K48" i="11"/>
  <c r="L48" i="11" s="1"/>
  <c r="G49" i="11" s="1"/>
  <c r="Q48" i="11"/>
  <c r="F49" i="11"/>
  <c r="O48" i="11"/>
  <c r="K47" i="10"/>
  <c r="L47" i="10" s="1"/>
  <c r="G48" i="10" s="1"/>
  <c r="Q47" i="10"/>
  <c r="P47" i="10"/>
  <c r="F48" i="10"/>
  <c r="T48" i="10" s="1"/>
  <c r="U48" i="10" s="1"/>
  <c r="V49" i="10" s="1"/>
  <c r="O47" i="10"/>
  <c r="F34" i="6"/>
  <c r="O33" i="6"/>
  <c r="Q33" i="6"/>
  <c r="K33" i="6"/>
  <c r="L33" i="6" s="1"/>
  <c r="G34" i="6" s="1"/>
  <c r="P33" i="6"/>
  <c r="G45" i="5"/>
  <c r="R44" i="5"/>
  <c r="L44" i="5"/>
  <c r="M44" i="5" s="1"/>
  <c r="H45" i="5" s="1"/>
  <c r="J45" i="5" s="1"/>
  <c r="K45" i="5" s="1"/>
  <c r="Q44" i="5"/>
  <c r="P44" i="5"/>
  <c r="H60" i="1"/>
  <c r="Q59" i="1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Q53" i="14" l="1"/>
  <c r="K53" i="14"/>
  <c r="L53" i="14" s="1"/>
  <c r="G54" i="14" s="1"/>
  <c r="P53" i="14"/>
  <c r="T53" i="14"/>
  <c r="U53" i="14" s="1"/>
  <c r="O54" i="14"/>
  <c r="F55" i="14"/>
  <c r="G50" i="3"/>
  <c r="R49" i="3"/>
  <c r="P49" i="3"/>
  <c r="L49" i="3"/>
  <c r="M49" i="3" s="1"/>
  <c r="P49" i="11"/>
  <c r="K49" i="11"/>
  <c r="L49" i="11" s="1"/>
  <c r="G50" i="11" s="1"/>
  <c r="Q49" i="11"/>
  <c r="F50" i="11"/>
  <c r="O49" i="11"/>
  <c r="P48" i="10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G46" i="5"/>
  <c r="R45" i="5"/>
  <c r="L45" i="5"/>
  <c r="M45" i="5" s="1"/>
  <c r="H46" i="5" s="1"/>
  <c r="J46" i="5" s="1"/>
  <c r="K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T54" i="14" l="1"/>
  <c r="U54" i="14" s="1"/>
  <c r="O55" i="14"/>
  <c r="F56" i="14"/>
  <c r="Q54" i="14"/>
  <c r="K54" i="14"/>
  <c r="L54" i="14" s="1"/>
  <c r="G55" i="14" s="1"/>
  <c r="P54" i="14"/>
  <c r="R50" i="3"/>
  <c r="G51" i="3"/>
  <c r="P50" i="3"/>
  <c r="L50" i="3"/>
  <c r="M50" i="3" s="1"/>
  <c r="P50" i="11"/>
  <c r="K50" i="11"/>
  <c r="L50" i="11" s="1"/>
  <c r="G51" i="11" s="1"/>
  <c r="Q50" i="11"/>
  <c r="O50" i="11"/>
  <c r="F51" i="11"/>
  <c r="K49" i="10"/>
  <c r="L49" i="10" s="1"/>
  <c r="G50" i="10" s="1"/>
  <c r="Q49" i="10"/>
  <c r="P49" i="10"/>
  <c r="F50" i="10"/>
  <c r="T50" i="10" s="1"/>
  <c r="U50" i="10" s="1"/>
  <c r="V51" i="10" s="1"/>
  <c r="O49" i="10"/>
  <c r="F35" i="6"/>
  <c r="L34" i="6"/>
  <c r="G35" i="6" s="1"/>
  <c r="G47" i="5"/>
  <c r="R46" i="5"/>
  <c r="L46" i="5"/>
  <c r="M46" i="5" s="1"/>
  <c r="H47" i="5" s="1"/>
  <c r="J47" i="5" s="1"/>
  <c r="K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Q55" i="14" l="1"/>
  <c r="K55" i="14"/>
  <c r="L55" i="14" s="1"/>
  <c r="G56" i="14" s="1"/>
  <c r="P55" i="14"/>
  <c r="F57" i="14"/>
  <c r="O56" i="14"/>
  <c r="T55" i="14"/>
  <c r="U55" i="14" s="1"/>
  <c r="G52" i="3"/>
  <c r="P51" i="3"/>
  <c r="L51" i="3"/>
  <c r="M51" i="3" s="1"/>
  <c r="R51" i="3"/>
  <c r="P51" i="11"/>
  <c r="Q51" i="11"/>
  <c r="K51" i="11"/>
  <c r="L51" i="11" s="1"/>
  <c r="G52" i="11" s="1"/>
  <c r="O51" i="11"/>
  <c r="F52" i="11"/>
  <c r="P50" i="10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G48" i="5"/>
  <c r="R47" i="5"/>
  <c r="L47" i="5"/>
  <c r="M47" i="5" s="1"/>
  <c r="H48" i="5" s="1"/>
  <c r="J48" i="5" s="1"/>
  <c r="K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T56" i="14" l="1"/>
  <c r="U56" i="14" s="1"/>
  <c r="Q56" i="14"/>
  <c r="K56" i="14"/>
  <c r="L56" i="14" s="1"/>
  <c r="G57" i="14" s="1"/>
  <c r="P56" i="14"/>
  <c r="O57" i="14"/>
  <c r="F58" i="14"/>
  <c r="G53" i="3"/>
  <c r="L52" i="3"/>
  <c r="M52" i="3" s="1"/>
  <c r="R52" i="3"/>
  <c r="P52" i="3"/>
  <c r="P52" i="11"/>
  <c r="K52" i="11"/>
  <c r="L52" i="11" s="1"/>
  <c r="G53" i="11" s="1"/>
  <c r="Q52" i="11"/>
  <c r="F53" i="11"/>
  <c r="O52" i="11"/>
  <c r="K51" i="10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F36" i="6"/>
  <c r="G49" i="5"/>
  <c r="R48" i="5"/>
  <c r="L48" i="5"/>
  <c r="M48" i="5" s="1"/>
  <c r="H49" i="5" s="1"/>
  <c r="J49" i="5" s="1"/>
  <c r="K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Q57" i="14" l="1"/>
  <c r="K57" i="14"/>
  <c r="L57" i="14" s="1"/>
  <c r="G58" i="14" s="1"/>
  <c r="P57" i="14"/>
  <c r="T57" i="14"/>
  <c r="U57" i="14" s="1"/>
  <c r="O58" i="14"/>
  <c r="F59" i="14"/>
  <c r="R53" i="3"/>
  <c r="G54" i="3"/>
  <c r="P53" i="3"/>
  <c r="L53" i="3"/>
  <c r="M53" i="3" s="1"/>
  <c r="P53" i="11"/>
  <c r="K53" i="11"/>
  <c r="L53" i="11" s="1"/>
  <c r="G54" i="11" s="1"/>
  <c r="Q53" i="11"/>
  <c r="F54" i="11"/>
  <c r="O53" i="11"/>
  <c r="P52" i="10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G50" i="5"/>
  <c r="R49" i="5"/>
  <c r="L49" i="5"/>
  <c r="M49" i="5" s="1"/>
  <c r="H50" i="5" s="1"/>
  <c r="J50" i="5" s="1"/>
  <c r="K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T58" i="14" l="1"/>
  <c r="U58" i="14" s="1"/>
  <c r="O59" i="14"/>
  <c r="F60" i="14"/>
  <c r="Q58" i="14"/>
  <c r="K58" i="14"/>
  <c r="L58" i="14" s="1"/>
  <c r="G59" i="14" s="1"/>
  <c r="P58" i="14"/>
  <c r="G55" i="3"/>
  <c r="P54" i="3"/>
  <c r="R54" i="3"/>
  <c r="L54" i="3"/>
  <c r="M54" i="3" s="1"/>
  <c r="P54" i="11"/>
  <c r="K54" i="11"/>
  <c r="L54" i="11" s="1"/>
  <c r="G55" i="11" s="1"/>
  <c r="Q54" i="11"/>
  <c r="O54" i="11"/>
  <c r="F55" i="11"/>
  <c r="K53" i="10"/>
  <c r="L53" i="10" s="1"/>
  <c r="G54" i="10" s="1"/>
  <c r="Q53" i="10"/>
  <c r="P53" i="10"/>
  <c r="F54" i="10"/>
  <c r="T54" i="10" s="1"/>
  <c r="U54" i="10" s="1"/>
  <c r="V55" i="10" s="1"/>
  <c r="O53" i="10"/>
  <c r="F37" i="6"/>
  <c r="L36" i="6"/>
  <c r="G37" i="6" s="1"/>
  <c r="G51" i="5"/>
  <c r="R50" i="5"/>
  <c r="L50" i="5"/>
  <c r="M50" i="5" s="1"/>
  <c r="H51" i="5" s="1"/>
  <c r="J51" i="5" s="1"/>
  <c r="K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T59" i="14" l="1"/>
  <c r="U59" i="14" s="1"/>
  <c r="Q59" i="14"/>
  <c r="K59" i="14"/>
  <c r="L59" i="14" s="1"/>
  <c r="G60" i="14" s="1"/>
  <c r="P59" i="14"/>
  <c r="F61" i="14"/>
  <c r="O60" i="14"/>
  <c r="G56" i="3"/>
  <c r="P55" i="3"/>
  <c r="L55" i="3"/>
  <c r="M55" i="3" s="1"/>
  <c r="R55" i="3"/>
  <c r="P55" i="11"/>
  <c r="Q55" i="11"/>
  <c r="K55" i="11"/>
  <c r="L55" i="11" s="1"/>
  <c r="G56" i="11" s="1"/>
  <c r="O55" i="11"/>
  <c r="F56" i="11"/>
  <c r="P54" i="10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G52" i="5"/>
  <c r="R51" i="5"/>
  <c r="L51" i="5"/>
  <c r="M51" i="5" s="1"/>
  <c r="H52" i="5" s="1"/>
  <c r="J52" i="5" s="1"/>
  <c r="K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Q60" i="14" l="1"/>
  <c r="K60" i="14"/>
  <c r="L60" i="14" s="1"/>
  <c r="G61" i="14" s="1"/>
  <c r="P60" i="14"/>
  <c r="T60" i="14"/>
  <c r="U60" i="14" s="1"/>
  <c r="O61" i="14"/>
  <c r="F62" i="14"/>
  <c r="L56" i="3"/>
  <c r="M56" i="3" s="1"/>
  <c r="P56" i="3"/>
  <c r="R56" i="3"/>
  <c r="G57" i="3"/>
  <c r="P56" i="11"/>
  <c r="K56" i="11"/>
  <c r="L56" i="11" s="1"/>
  <c r="G57" i="11" s="1"/>
  <c r="Q56" i="11"/>
  <c r="F57" i="11"/>
  <c r="O56" i="11"/>
  <c r="K55" i="10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F38" i="6"/>
  <c r="G53" i="5"/>
  <c r="R52" i="5"/>
  <c r="L52" i="5"/>
  <c r="M52" i="5" s="1"/>
  <c r="H53" i="5" s="1"/>
  <c r="J53" i="5" s="1"/>
  <c r="K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T61" i="14" l="1"/>
  <c r="U61" i="14" s="1"/>
  <c r="Q61" i="14"/>
  <c r="K61" i="14"/>
  <c r="L61" i="14" s="1"/>
  <c r="G62" i="14" s="1"/>
  <c r="P61" i="14"/>
  <c r="O62" i="14"/>
  <c r="F63" i="14"/>
  <c r="P57" i="3"/>
  <c r="R57" i="3"/>
  <c r="L57" i="3"/>
  <c r="M57" i="3" s="1"/>
  <c r="G58" i="3"/>
  <c r="Q57" i="11"/>
  <c r="K57" i="11"/>
  <c r="L57" i="11" s="1"/>
  <c r="G58" i="11" s="1"/>
  <c r="P57" i="11"/>
  <c r="O57" i="11"/>
  <c r="F58" i="11"/>
  <c r="P56" i="10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F39" i="6"/>
  <c r="Q38" i="6"/>
  <c r="G54" i="5"/>
  <c r="R53" i="5"/>
  <c r="L53" i="5"/>
  <c r="M53" i="5" s="1"/>
  <c r="H54" i="5" s="1"/>
  <c r="J54" i="5" s="1"/>
  <c r="K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Q62" i="14" l="1"/>
  <c r="K62" i="14"/>
  <c r="L62" i="14" s="1"/>
  <c r="G63" i="14" s="1"/>
  <c r="P62" i="14"/>
  <c r="T62" i="14"/>
  <c r="U62" i="14" s="1"/>
  <c r="O63" i="14"/>
  <c r="F64" i="14"/>
  <c r="G59" i="3"/>
  <c r="R58" i="3"/>
  <c r="P58" i="3"/>
  <c r="L58" i="3"/>
  <c r="M58" i="3" s="1"/>
  <c r="Q58" i="11"/>
  <c r="K58" i="11"/>
  <c r="L58" i="11" s="1"/>
  <c r="G59" i="11" s="1"/>
  <c r="P58" i="11"/>
  <c r="F59" i="11"/>
  <c r="O58" i="11"/>
  <c r="K57" i="10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F40" i="6"/>
  <c r="G55" i="5"/>
  <c r="R54" i="5"/>
  <c r="L54" i="5"/>
  <c r="M54" i="5" s="1"/>
  <c r="H55" i="5" s="1"/>
  <c r="J55" i="5" s="1"/>
  <c r="K55" i="5" s="1"/>
  <c r="Q54" i="5"/>
  <c r="P54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T63" i="14" l="1"/>
  <c r="U63" i="14" s="1"/>
  <c r="Q63" i="14"/>
  <c r="K63" i="14"/>
  <c r="L63" i="14" s="1"/>
  <c r="G64" i="14" s="1"/>
  <c r="P63" i="14"/>
  <c r="F65" i="14"/>
  <c r="O64" i="14"/>
  <c r="G60" i="3"/>
  <c r="L59" i="3"/>
  <c r="M59" i="3" s="1"/>
  <c r="P59" i="3"/>
  <c r="R59" i="3"/>
  <c r="Q59" i="11"/>
  <c r="K59" i="11"/>
  <c r="L59" i="11" s="1"/>
  <c r="G60" i="11" s="1"/>
  <c r="P59" i="11"/>
  <c r="F60" i="11"/>
  <c r="O59" i="11"/>
  <c r="P58" i="10"/>
  <c r="K58" i="10"/>
  <c r="L58" i="10" s="1"/>
  <c r="G59" i="10" s="1"/>
  <c r="Q58" i="10"/>
  <c r="F59" i="10"/>
  <c r="T59" i="10" s="1"/>
  <c r="U59" i="10" s="1"/>
  <c r="V60" i="10" s="1"/>
  <c r="O58" i="10"/>
  <c r="O40" i="6"/>
  <c r="F41" i="6"/>
  <c r="Q40" i="6"/>
  <c r="K40" i="6"/>
  <c r="L40" i="6" s="1"/>
  <c r="G41" i="6" s="1"/>
  <c r="P40" i="6"/>
  <c r="G56" i="5"/>
  <c r="R55" i="5"/>
  <c r="L55" i="5"/>
  <c r="M55" i="5" s="1"/>
  <c r="H56" i="5" s="1"/>
  <c r="J56" i="5" s="1"/>
  <c r="K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64" i="14" l="1"/>
  <c r="K64" i="14"/>
  <c r="L64" i="14" s="1"/>
  <c r="G65" i="14" s="1"/>
  <c r="P64" i="14"/>
  <c r="T64" i="14"/>
  <c r="U64" i="14" s="1"/>
  <c r="O65" i="14"/>
  <c r="F66" i="14"/>
  <c r="L60" i="3"/>
  <c r="M60" i="3" s="1"/>
  <c r="R60" i="3"/>
  <c r="G61" i="3"/>
  <c r="P60" i="3"/>
  <c r="Q60" i="11"/>
  <c r="K60" i="11"/>
  <c r="L60" i="11" s="1"/>
  <c r="G61" i="11" s="1"/>
  <c r="P60" i="11"/>
  <c r="F61" i="11"/>
  <c r="O60" i="11"/>
  <c r="K59" i="10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G57" i="5"/>
  <c r="R56" i="5"/>
  <c r="L56" i="5"/>
  <c r="M56" i="5" s="1"/>
  <c r="H57" i="5" s="1"/>
  <c r="J57" i="5" s="1"/>
  <c r="K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T65" i="14" l="1"/>
  <c r="U65" i="14" s="1"/>
  <c r="Q65" i="14"/>
  <c r="K65" i="14"/>
  <c r="L65" i="14" s="1"/>
  <c r="G66" i="14" s="1"/>
  <c r="P65" i="14"/>
  <c r="O66" i="14"/>
  <c r="F67" i="14"/>
  <c r="G62" i="3"/>
  <c r="R61" i="3"/>
  <c r="L61" i="3"/>
  <c r="M61" i="3" s="1"/>
  <c r="P61" i="3"/>
  <c r="Q61" i="11"/>
  <c r="K61" i="11"/>
  <c r="L61" i="11" s="1"/>
  <c r="G62" i="11" s="1"/>
  <c r="P61" i="11"/>
  <c r="O61" i="11"/>
  <c r="F62" i="11"/>
  <c r="Q60" i="10"/>
  <c r="P60" i="10"/>
  <c r="K60" i="10"/>
  <c r="L60" i="10" s="1"/>
  <c r="G61" i="10" s="1"/>
  <c r="O60" i="10"/>
  <c r="F61" i="10"/>
  <c r="T61" i="10" s="1"/>
  <c r="U61" i="10" s="1"/>
  <c r="V62" i="10" s="1"/>
  <c r="P42" i="6"/>
  <c r="F42" i="6"/>
  <c r="Q42" i="6" s="1"/>
  <c r="G58" i="5"/>
  <c r="R57" i="5"/>
  <c r="L57" i="5"/>
  <c r="M57" i="5" s="1"/>
  <c r="H58" i="5" s="1"/>
  <c r="J58" i="5" s="1"/>
  <c r="K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6" i="14" l="1"/>
  <c r="K66" i="14"/>
  <c r="L66" i="14" s="1"/>
  <c r="G67" i="14" s="1"/>
  <c r="P66" i="14"/>
  <c r="T66" i="14"/>
  <c r="U66" i="14" s="1"/>
  <c r="O67" i="14"/>
  <c r="F68" i="14"/>
  <c r="P62" i="3"/>
  <c r="L62" i="3"/>
  <c r="M62" i="3" s="1"/>
  <c r="R62" i="3"/>
  <c r="G63" i="3"/>
  <c r="Q62" i="11"/>
  <c r="K62" i="11"/>
  <c r="L62" i="11" s="1"/>
  <c r="G63" i="11" s="1"/>
  <c r="P62" i="11"/>
  <c r="F63" i="11"/>
  <c r="O62" i="11"/>
  <c r="Q61" i="10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F43" i="6"/>
  <c r="O42" i="6"/>
  <c r="G59" i="5"/>
  <c r="R58" i="5"/>
  <c r="L58" i="5"/>
  <c r="M58" i="5" s="1"/>
  <c r="H59" i="5" s="1"/>
  <c r="J59" i="5" s="1"/>
  <c r="K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T67" i="14" l="1"/>
  <c r="U67" i="14" s="1"/>
  <c r="F69" i="14"/>
  <c r="O68" i="14"/>
  <c r="Q67" i="14"/>
  <c r="K67" i="14"/>
  <c r="L67" i="14" s="1"/>
  <c r="G68" i="14" s="1"/>
  <c r="P67" i="14"/>
  <c r="G64" i="3"/>
  <c r="L63" i="3"/>
  <c r="M63" i="3" s="1"/>
  <c r="P63" i="3"/>
  <c r="R63" i="3"/>
  <c r="Q63" i="11"/>
  <c r="K63" i="11"/>
  <c r="L63" i="11" s="1"/>
  <c r="G64" i="11" s="1"/>
  <c r="P63" i="11"/>
  <c r="F64" i="11"/>
  <c r="O63" i="11"/>
  <c r="Q62" i="10"/>
  <c r="P62" i="10"/>
  <c r="K62" i="10"/>
  <c r="L62" i="10" s="1"/>
  <c r="G63" i="10" s="1"/>
  <c r="O62" i="10"/>
  <c r="F63" i="10"/>
  <c r="T63" i="10" s="1"/>
  <c r="U63" i="10" s="1"/>
  <c r="V64" i="10" s="1"/>
  <c r="F44" i="6"/>
  <c r="O43" i="6"/>
  <c r="P43" i="6"/>
  <c r="Q43" i="6"/>
  <c r="K43" i="6"/>
  <c r="L43" i="6" s="1"/>
  <c r="G44" i="6" s="1"/>
  <c r="G60" i="5"/>
  <c r="R59" i="5"/>
  <c r="L59" i="5"/>
  <c r="M59" i="5" s="1"/>
  <c r="H60" i="5" s="1"/>
  <c r="J60" i="5" s="1"/>
  <c r="K60" i="5" s="1"/>
  <c r="Q59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T68" i="14" l="1"/>
  <c r="U68" i="14" s="1"/>
  <c r="Q68" i="14"/>
  <c r="K68" i="14"/>
  <c r="L68" i="14" s="1"/>
  <c r="G69" i="14" s="1"/>
  <c r="P68" i="14"/>
  <c r="O69" i="14"/>
  <c r="F70" i="14"/>
  <c r="L64" i="3"/>
  <c r="M64" i="3" s="1"/>
  <c r="R64" i="3"/>
  <c r="G65" i="3"/>
  <c r="P64" i="3"/>
  <c r="Q64" i="11"/>
  <c r="K64" i="11"/>
  <c r="L64" i="11" s="1"/>
  <c r="G65" i="11" s="1"/>
  <c r="P64" i="11"/>
  <c r="F65" i="11"/>
  <c r="O64" i="11"/>
  <c r="Q63" i="10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G61" i="5"/>
  <c r="R60" i="5"/>
  <c r="L60" i="5"/>
  <c r="M60" i="5" s="1"/>
  <c r="H61" i="5" s="1"/>
  <c r="J61" i="5" s="1"/>
  <c r="K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9" i="14" l="1"/>
  <c r="K69" i="14"/>
  <c r="L69" i="14" s="1"/>
  <c r="G70" i="14" s="1"/>
  <c r="P69" i="14"/>
  <c r="T69" i="14"/>
  <c r="U69" i="14" s="1"/>
  <c r="O70" i="14"/>
  <c r="F71" i="14"/>
  <c r="G66" i="3"/>
  <c r="P65" i="3"/>
  <c r="R65" i="3"/>
  <c r="L65" i="3"/>
  <c r="M65" i="3" s="1"/>
  <c r="Q65" i="11"/>
  <c r="K65" i="11"/>
  <c r="L65" i="11" s="1"/>
  <c r="G66" i="11" s="1"/>
  <c r="P65" i="11"/>
  <c r="O65" i="11"/>
  <c r="F66" i="11"/>
  <c r="Q64" i="10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F45" i="6"/>
  <c r="G62" i="5"/>
  <c r="R61" i="5"/>
  <c r="L61" i="5"/>
  <c r="M61" i="5" s="1"/>
  <c r="H62" i="5" s="1"/>
  <c r="J62" i="5" s="1"/>
  <c r="K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T70" i="14" l="1"/>
  <c r="U70" i="14" s="1"/>
  <c r="Q70" i="14"/>
  <c r="K70" i="14"/>
  <c r="L70" i="14" s="1"/>
  <c r="G71" i="14" s="1"/>
  <c r="P70" i="14"/>
  <c r="O71" i="14"/>
  <c r="F72" i="14"/>
  <c r="P66" i="3"/>
  <c r="R66" i="3"/>
  <c r="L66" i="3"/>
  <c r="M66" i="3" s="1"/>
  <c r="G67" i="3"/>
  <c r="Q66" i="11"/>
  <c r="K66" i="11"/>
  <c r="L66" i="11" s="1"/>
  <c r="G67" i="11" s="1"/>
  <c r="P66" i="11"/>
  <c r="F67" i="11"/>
  <c r="O66" i="11"/>
  <c r="Q65" i="10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F46" i="6"/>
  <c r="O45" i="6"/>
  <c r="Q45" i="6"/>
  <c r="G63" i="5"/>
  <c r="R62" i="5"/>
  <c r="L62" i="5"/>
  <c r="M62" i="5" s="1"/>
  <c r="H63" i="5" s="1"/>
  <c r="J63" i="5" s="1"/>
  <c r="K63" i="5" s="1"/>
  <c r="Q62" i="5"/>
  <c r="P62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71" i="14" l="1"/>
  <c r="K71" i="14"/>
  <c r="L71" i="14" s="1"/>
  <c r="G72" i="14" s="1"/>
  <c r="P71" i="14"/>
  <c r="T71" i="14"/>
  <c r="U71" i="14" s="1"/>
  <c r="O72" i="14"/>
  <c r="F73" i="14"/>
  <c r="L67" i="3"/>
  <c r="M67" i="3" s="1"/>
  <c r="R67" i="3"/>
  <c r="G68" i="3"/>
  <c r="P67" i="3"/>
  <c r="Q67" i="11"/>
  <c r="K67" i="11"/>
  <c r="L67" i="11" s="1"/>
  <c r="G68" i="11" s="1"/>
  <c r="P67" i="11"/>
  <c r="F68" i="11"/>
  <c r="O67" i="11"/>
  <c r="Q66" i="10"/>
  <c r="P66" i="10"/>
  <c r="K66" i="10"/>
  <c r="L66" i="10" s="1"/>
  <c r="G67" i="10" s="1"/>
  <c r="O66" i="10"/>
  <c r="F67" i="10"/>
  <c r="T67" i="10" s="1"/>
  <c r="U67" i="10" s="1"/>
  <c r="V68" i="10" s="1"/>
  <c r="F47" i="6"/>
  <c r="O46" i="6"/>
  <c r="Q46" i="6"/>
  <c r="K46" i="6"/>
  <c r="L46" i="6" s="1"/>
  <c r="G47" i="6" s="1"/>
  <c r="P46" i="6"/>
  <c r="G64" i="5"/>
  <c r="R63" i="5"/>
  <c r="L63" i="5"/>
  <c r="M63" i="5" s="1"/>
  <c r="H64" i="5" s="1"/>
  <c r="J64" i="5" s="1"/>
  <c r="K64" i="5" s="1"/>
  <c r="Q63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T72" i="14" l="1"/>
  <c r="U72" i="14" s="1"/>
  <c r="O73" i="14"/>
  <c r="F74" i="14"/>
  <c r="Q72" i="14"/>
  <c r="K72" i="14"/>
  <c r="L72" i="14" s="1"/>
  <c r="G73" i="14" s="1"/>
  <c r="P72" i="14"/>
  <c r="L68" i="3"/>
  <c r="M68" i="3" s="1"/>
  <c r="R68" i="3"/>
  <c r="P68" i="3"/>
  <c r="G69" i="3"/>
  <c r="Q68" i="11"/>
  <c r="K68" i="11"/>
  <c r="L68" i="11" s="1"/>
  <c r="G69" i="11" s="1"/>
  <c r="P68" i="11"/>
  <c r="F69" i="11"/>
  <c r="O68" i="11"/>
  <c r="Q67" i="10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G65" i="5"/>
  <c r="R64" i="5"/>
  <c r="L64" i="5"/>
  <c r="M64" i="5" s="1"/>
  <c r="H65" i="5" s="1"/>
  <c r="J65" i="5" s="1"/>
  <c r="K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T73" i="14" l="1"/>
  <c r="U73" i="14" s="1"/>
  <c r="O74" i="14"/>
  <c r="F75" i="14"/>
  <c r="Q73" i="14"/>
  <c r="K73" i="14"/>
  <c r="L73" i="14" s="1"/>
  <c r="G74" i="14" s="1"/>
  <c r="P73" i="14"/>
  <c r="G70" i="3"/>
  <c r="P69" i="3"/>
  <c r="R69" i="3"/>
  <c r="L69" i="3"/>
  <c r="M69" i="3" s="1"/>
  <c r="Q69" i="11"/>
  <c r="K69" i="11"/>
  <c r="L69" i="11" s="1"/>
  <c r="G70" i="11" s="1"/>
  <c r="P69" i="11"/>
  <c r="O69" i="11"/>
  <c r="F70" i="11"/>
  <c r="Q68" i="10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F48" i="6"/>
  <c r="G66" i="5"/>
  <c r="R65" i="5"/>
  <c r="L65" i="5"/>
  <c r="M65" i="5" s="1"/>
  <c r="H66" i="5" s="1"/>
  <c r="J66" i="5" s="1"/>
  <c r="K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T74" i="14" l="1"/>
  <c r="U74" i="14" s="1"/>
  <c r="O75" i="14"/>
  <c r="F76" i="14"/>
  <c r="Q74" i="14"/>
  <c r="K74" i="14"/>
  <c r="L74" i="14" s="1"/>
  <c r="G75" i="14" s="1"/>
  <c r="P74" i="14"/>
  <c r="P70" i="3"/>
  <c r="R70" i="3"/>
  <c r="L70" i="3"/>
  <c r="M70" i="3" s="1"/>
  <c r="G71" i="3"/>
  <c r="Q70" i="11"/>
  <c r="K70" i="11"/>
  <c r="L70" i="11" s="1"/>
  <c r="G71" i="11" s="1"/>
  <c r="P70" i="11"/>
  <c r="F71" i="11"/>
  <c r="O70" i="11"/>
  <c r="Q69" i="10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F49" i="6"/>
  <c r="O48" i="6"/>
  <c r="Q48" i="6"/>
  <c r="G67" i="5"/>
  <c r="R66" i="5"/>
  <c r="L66" i="5"/>
  <c r="M66" i="5" s="1"/>
  <c r="H67" i="5" s="1"/>
  <c r="J67" i="5" s="1"/>
  <c r="K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T75" i="14" l="1"/>
  <c r="U75" i="14" s="1"/>
  <c r="O76" i="14"/>
  <c r="F77" i="14"/>
  <c r="Q75" i="14"/>
  <c r="K75" i="14"/>
  <c r="L75" i="14" s="1"/>
  <c r="G76" i="14" s="1"/>
  <c r="P75" i="14"/>
  <c r="L71" i="3"/>
  <c r="M71" i="3" s="1"/>
  <c r="R71" i="3"/>
  <c r="G72" i="3"/>
  <c r="P71" i="3"/>
  <c r="Q71" i="11"/>
  <c r="K71" i="11"/>
  <c r="L71" i="11" s="1"/>
  <c r="G72" i="11" s="1"/>
  <c r="P71" i="11"/>
  <c r="F72" i="11"/>
  <c r="O71" i="11"/>
  <c r="Q70" i="10"/>
  <c r="P70" i="10"/>
  <c r="K70" i="10"/>
  <c r="L70" i="10" s="1"/>
  <c r="G71" i="10" s="1"/>
  <c r="O70" i="10"/>
  <c r="F71" i="10"/>
  <c r="T71" i="10" s="1"/>
  <c r="U71" i="10" s="1"/>
  <c r="V72" i="10" s="1"/>
  <c r="Q49" i="6"/>
  <c r="F50" i="6"/>
  <c r="O49" i="6"/>
  <c r="K49" i="6"/>
  <c r="L49" i="6" s="1"/>
  <c r="G50" i="6" s="1"/>
  <c r="G68" i="5"/>
  <c r="R67" i="5"/>
  <c r="L67" i="5"/>
  <c r="M67" i="5" s="1"/>
  <c r="H68" i="5" s="1"/>
  <c r="J68" i="5" s="1"/>
  <c r="K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T76" i="14" l="1"/>
  <c r="U76" i="14" s="1"/>
  <c r="Q76" i="14"/>
  <c r="K76" i="14"/>
  <c r="L76" i="14" s="1"/>
  <c r="G77" i="14" s="1"/>
  <c r="P76" i="14"/>
  <c r="O77" i="14"/>
  <c r="F78" i="14"/>
  <c r="L72" i="3"/>
  <c r="M72" i="3" s="1"/>
  <c r="R72" i="3"/>
  <c r="P72" i="3"/>
  <c r="G73" i="3"/>
  <c r="Q72" i="11"/>
  <c r="K72" i="11"/>
  <c r="L72" i="11" s="1"/>
  <c r="G73" i="11" s="1"/>
  <c r="P72" i="11"/>
  <c r="F73" i="11"/>
  <c r="O72" i="11"/>
  <c r="Q71" i="10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G69" i="5"/>
  <c r="R68" i="5"/>
  <c r="L68" i="5"/>
  <c r="M68" i="5" s="1"/>
  <c r="H69" i="5" s="1"/>
  <c r="J69" i="5" s="1"/>
  <c r="K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7" i="14" l="1"/>
  <c r="K77" i="14"/>
  <c r="L77" i="14" s="1"/>
  <c r="G78" i="14" s="1"/>
  <c r="P77" i="14"/>
  <c r="T77" i="14"/>
  <c r="U77" i="14" s="1"/>
  <c r="O78" i="14"/>
  <c r="F79" i="14"/>
  <c r="G74" i="3"/>
  <c r="P73" i="3"/>
  <c r="L73" i="3"/>
  <c r="M73" i="3" s="1"/>
  <c r="R73" i="3"/>
  <c r="Q73" i="11"/>
  <c r="K73" i="11"/>
  <c r="L73" i="11" s="1"/>
  <c r="G74" i="11" s="1"/>
  <c r="P73" i="11"/>
  <c r="O73" i="11"/>
  <c r="F74" i="11"/>
  <c r="Q72" i="10"/>
  <c r="K72" i="10"/>
  <c r="L72" i="10" s="1"/>
  <c r="G73" i="10" s="1"/>
  <c r="P72" i="10"/>
  <c r="O72" i="10"/>
  <c r="F73" i="10"/>
  <c r="T73" i="10" s="1"/>
  <c r="U73" i="10" s="1"/>
  <c r="V74" i="10" s="1"/>
  <c r="P51" i="6"/>
  <c r="F51" i="6"/>
  <c r="K51" i="6" s="1"/>
  <c r="G70" i="5"/>
  <c r="R69" i="5"/>
  <c r="L69" i="5"/>
  <c r="M69" i="5" s="1"/>
  <c r="H70" i="5" s="1"/>
  <c r="J70" i="5" s="1"/>
  <c r="K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T78" i="14" l="1"/>
  <c r="U78" i="14" s="1"/>
  <c r="Q78" i="14"/>
  <c r="K78" i="14"/>
  <c r="L78" i="14" s="1"/>
  <c r="G79" i="14" s="1"/>
  <c r="P78" i="14"/>
  <c r="O79" i="14"/>
  <c r="F80" i="14"/>
  <c r="P74" i="3"/>
  <c r="L74" i="3"/>
  <c r="M74" i="3" s="1"/>
  <c r="R74" i="3"/>
  <c r="G75" i="3"/>
  <c r="O74" i="11"/>
  <c r="F75" i="11"/>
  <c r="Q74" i="11"/>
  <c r="K74" i="11"/>
  <c r="L74" i="11" s="1"/>
  <c r="G75" i="11" s="1"/>
  <c r="P74" i="11"/>
  <c r="O73" i="10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F52" i="6"/>
  <c r="G71" i="5"/>
  <c r="R70" i="5"/>
  <c r="L70" i="5"/>
  <c r="M70" i="5" s="1"/>
  <c r="H71" i="5" s="1"/>
  <c r="J71" i="5" s="1"/>
  <c r="K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Q79" i="14" l="1"/>
  <c r="K79" i="14"/>
  <c r="L79" i="14" s="1"/>
  <c r="G80" i="14" s="1"/>
  <c r="P79" i="14"/>
  <c r="T79" i="14"/>
  <c r="U79" i="14" s="1"/>
  <c r="O80" i="14"/>
  <c r="F81" i="14"/>
  <c r="L75" i="3"/>
  <c r="M75" i="3" s="1"/>
  <c r="R75" i="3"/>
  <c r="G76" i="3"/>
  <c r="P75" i="3"/>
  <c r="Q75" i="11"/>
  <c r="K75" i="11"/>
  <c r="L75" i="11" s="1"/>
  <c r="G76" i="11" s="1"/>
  <c r="P75" i="11"/>
  <c r="F76" i="11"/>
  <c r="O75" i="11"/>
  <c r="O74" i="10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F53" i="6"/>
  <c r="G72" i="5"/>
  <c r="R71" i="5"/>
  <c r="L71" i="5"/>
  <c r="M71" i="5" s="1"/>
  <c r="H72" i="5" s="1"/>
  <c r="J72" i="5" s="1"/>
  <c r="K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T80" i="14" l="1"/>
  <c r="U80" i="14" s="1"/>
  <c r="O81" i="14"/>
  <c r="F82" i="14"/>
  <c r="Q80" i="14"/>
  <c r="K80" i="14"/>
  <c r="L80" i="14" s="1"/>
  <c r="G81" i="14" s="1"/>
  <c r="P80" i="14"/>
  <c r="L76" i="3"/>
  <c r="M76" i="3" s="1"/>
  <c r="R76" i="3"/>
  <c r="P76" i="3"/>
  <c r="G77" i="3"/>
  <c r="Q76" i="11"/>
  <c r="K76" i="11"/>
  <c r="L76" i="11" s="1"/>
  <c r="G77" i="11" s="1"/>
  <c r="P76" i="11"/>
  <c r="F77" i="11"/>
  <c r="O76" i="11"/>
  <c r="Q75" i="10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G73" i="5"/>
  <c r="R72" i="5"/>
  <c r="L72" i="5"/>
  <c r="M72" i="5" s="1"/>
  <c r="H73" i="5" s="1"/>
  <c r="J73" i="5" s="1"/>
  <c r="K73" i="5" s="1"/>
  <c r="Q72" i="5"/>
  <c r="P72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T81" i="14" l="1"/>
  <c r="U81" i="14" s="1"/>
  <c r="Q81" i="14"/>
  <c r="K81" i="14"/>
  <c r="L81" i="14" s="1"/>
  <c r="G82" i="14" s="1"/>
  <c r="P81" i="14"/>
  <c r="O82" i="14"/>
  <c r="F83" i="14"/>
  <c r="G78" i="3"/>
  <c r="P77" i="3"/>
  <c r="L77" i="3"/>
  <c r="M77" i="3" s="1"/>
  <c r="R77" i="3"/>
  <c r="Q77" i="11"/>
  <c r="K77" i="11"/>
  <c r="L77" i="11" s="1"/>
  <c r="G78" i="11" s="1"/>
  <c r="P77" i="11"/>
  <c r="O77" i="11"/>
  <c r="F78" i="11"/>
  <c r="O76" i="10"/>
  <c r="F77" i="10"/>
  <c r="T77" i="10" s="1"/>
  <c r="U77" i="10" s="1"/>
  <c r="V78" i="10" s="1"/>
  <c r="Q76" i="10"/>
  <c r="K76" i="10"/>
  <c r="L76" i="10" s="1"/>
  <c r="G77" i="10" s="1"/>
  <c r="P76" i="10"/>
  <c r="P54" i="6"/>
  <c r="F54" i="6"/>
  <c r="Q54" i="6" s="1"/>
  <c r="G74" i="5"/>
  <c r="R73" i="5"/>
  <c r="L73" i="5"/>
  <c r="M73" i="5" s="1"/>
  <c r="H74" i="5" s="1"/>
  <c r="J74" i="5" s="1"/>
  <c r="K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Q82" i="14" l="1"/>
  <c r="K82" i="14"/>
  <c r="L82" i="14" s="1"/>
  <c r="G83" i="14" s="1"/>
  <c r="P82" i="14"/>
  <c r="T82" i="14"/>
  <c r="U82" i="14" s="1"/>
  <c r="O83" i="14"/>
  <c r="F84" i="14"/>
  <c r="R78" i="3"/>
  <c r="L78" i="3"/>
  <c r="M78" i="3" s="1"/>
  <c r="G79" i="3"/>
  <c r="P78" i="3"/>
  <c r="O78" i="11"/>
  <c r="F79" i="11"/>
  <c r="Q78" i="11"/>
  <c r="K78" i="11"/>
  <c r="L78" i="11" s="1"/>
  <c r="G79" i="11" s="1"/>
  <c r="P78" i="11"/>
  <c r="Q77" i="10"/>
  <c r="K77" i="10"/>
  <c r="L77" i="10" s="1"/>
  <c r="G78" i="10" s="1"/>
  <c r="P77" i="10"/>
  <c r="O77" i="10"/>
  <c r="F78" i="10"/>
  <c r="T78" i="10" s="1"/>
  <c r="U78" i="10" s="1"/>
  <c r="V79" i="10" s="1"/>
  <c r="F55" i="6"/>
  <c r="O54" i="6"/>
  <c r="K54" i="6"/>
  <c r="L54" i="6" s="1"/>
  <c r="G55" i="6" s="1"/>
  <c r="G75" i="5"/>
  <c r="R74" i="5"/>
  <c r="L74" i="5"/>
  <c r="M74" i="5" s="1"/>
  <c r="H75" i="5" s="1"/>
  <c r="J75" i="5" s="1"/>
  <c r="K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T83" i="14" l="1"/>
  <c r="U83" i="14" s="1"/>
  <c r="O84" i="14"/>
  <c r="F85" i="14"/>
  <c r="Q83" i="14"/>
  <c r="K83" i="14"/>
  <c r="L83" i="14" s="1"/>
  <c r="G84" i="14" s="1"/>
  <c r="P83" i="14"/>
  <c r="G80" i="3"/>
  <c r="L79" i="3"/>
  <c r="M79" i="3" s="1"/>
  <c r="R79" i="3"/>
  <c r="P79" i="3"/>
  <c r="Q79" i="11"/>
  <c r="K79" i="11"/>
  <c r="L79" i="11" s="1"/>
  <c r="G80" i="11" s="1"/>
  <c r="P79" i="11"/>
  <c r="F80" i="11"/>
  <c r="O79" i="11"/>
  <c r="K78" i="10"/>
  <c r="L78" i="10" s="1"/>
  <c r="G79" i="10" s="1"/>
  <c r="Q78" i="10"/>
  <c r="P78" i="10"/>
  <c r="O78" i="10"/>
  <c r="F79" i="10"/>
  <c r="T79" i="10" s="1"/>
  <c r="U79" i="10" s="1"/>
  <c r="V80" i="10" s="1"/>
  <c r="F56" i="6"/>
  <c r="P55" i="6"/>
  <c r="Q55" i="6"/>
  <c r="K55" i="6"/>
  <c r="L55" i="6" s="1"/>
  <c r="G56" i="6" s="1"/>
  <c r="O55" i="6"/>
  <c r="G76" i="5"/>
  <c r="R75" i="5"/>
  <c r="L75" i="5"/>
  <c r="M75" i="5" s="1"/>
  <c r="H76" i="5" s="1"/>
  <c r="J76" i="5" s="1"/>
  <c r="K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T84" i="14" l="1"/>
  <c r="U84" i="14" s="1"/>
  <c r="O85" i="14"/>
  <c r="F86" i="14"/>
  <c r="Q84" i="14"/>
  <c r="K84" i="14"/>
  <c r="L84" i="14" s="1"/>
  <c r="G85" i="14" s="1"/>
  <c r="P84" i="14"/>
  <c r="L80" i="3"/>
  <c r="M80" i="3" s="1"/>
  <c r="R80" i="3"/>
  <c r="G81" i="3"/>
  <c r="P80" i="3"/>
  <c r="Q80" i="11"/>
  <c r="K80" i="11"/>
  <c r="L80" i="11" s="1"/>
  <c r="G81" i="11" s="1"/>
  <c r="P80" i="11"/>
  <c r="F81" i="11"/>
  <c r="O80" i="11"/>
  <c r="Q79" i="10"/>
  <c r="P79" i="10"/>
  <c r="K79" i="10"/>
  <c r="L79" i="10" s="1"/>
  <c r="G80" i="10" s="1"/>
  <c r="O79" i="10"/>
  <c r="F80" i="10"/>
  <c r="T80" i="10" s="1"/>
  <c r="U80" i="10" s="1"/>
  <c r="V81" i="10" s="1"/>
  <c r="F57" i="6"/>
  <c r="Q56" i="6"/>
  <c r="K56" i="6"/>
  <c r="L56" i="6" s="1"/>
  <c r="G57" i="6" s="1"/>
  <c r="P56" i="6"/>
  <c r="O56" i="6"/>
  <c r="G77" i="5"/>
  <c r="R76" i="5"/>
  <c r="L76" i="5"/>
  <c r="M76" i="5" s="1"/>
  <c r="H77" i="5" s="1"/>
  <c r="J77" i="5" s="1"/>
  <c r="K77" i="5" s="1"/>
  <c r="Q76" i="5"/>
  <c r="P76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T85" i="14" l="1"/>
  <c r="U85" i="14" s="1"/>
  <c r="O86" i="14"/>
  <c r="F87" i="14"/>
  <c r="Q85" i="14"/>
  <c r="K85" i="14"/>
  <c r="L85" i="14" s="1"/>
  <c r="G86" i="14" s="1"/>
  <c r="P85" i="14"/>
  <c r="G82" i="3"/>
  <c r="P81" i="3"/>
  <c r="R81" i="3"/>
  <c r="L81" i="3"/>
  <c r="M81" i="3" s="1"/>
  <c r="Q81" i="11"/>
  <c r="K81" i="11"/>
  <c r="L81" i="11" s="1"/>
  <c r="G82" i="11" s="1"/>
  <c r="P81" i="11"/>
  <c r="O81" i="11"/>
  <c r="F82" i="11"/>
  <c r="K80" i="10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G78" i="5"/>
  <c r="R77" i="5"/>
  <c r="L77" i="5"/>
  <c r="M77" i="5" s="1"/>
  <c r="H78" i="5" s="1"/>
  <c r="J78" i="5" s="1"/>
  <c r="K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T86" i="14" l="1"/>
  <c r="U86" i="14" s="1"/>
  <c r="O87" i="14"/>
  <c r="F88" i="14"/>
  <c r="Q86" i="14"/>
  <c r="K86" i="14"/>
  <c r="L86" i="14" s="1"/>
  <c r="G87" i="14" s="1"/>
  <c r="P86" i="14"/>
  <c r="P82" i="3"/>
  <c r="R82" i="3"/>
  <c r="L82" i="3"/>
  <c r="M82" i="3" s="1"/>
  <c r="G83" i="3"/>
  <c r="Q82" i="11"/>
  <c r="K82" i="11"/>
  <c r="L82" i="11" s="1"/>
  <c r="G83" i="11" s="1"/>
  <c r="P82" i="11"/>
  <c r="F83" i="11"/>
  <c r="O82" i="11"/>
  <c r="Q81" i="10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F58" i="6"/>
  <c r="G79" i="5"/>
  <c r="R78" i="5"/>
  <c r="L78" i="5"/>
  <c r="M78" i="5" s="1"/>
  <c r="H79" i="5" s="1"/>
  <c r="J79" i="5" s="1"/>
  <c r="K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T87" i="14" l="1"/>
  <c r="U87" i="14" s="1"/>
  <c r="Q87" i="14"/>
  <c r="K87" i="14"/>
  <c r="L87" i="14" s="1"/>
  <c r="G88" i="14" s="1"/>
  <c r="P87" i="14"/>
  <c r="O88" i="14"/>
  <c r="F89" i="14"/>
  <c r="L83" i="3"/>
  <c r="M83" i="3" s="1"/>
  <c r="G84" i="3"/>
  <c r="R83" i="3"/>
  <c r="P83" i="3"/>
  <c r="Q83" i="11"/>
  <c r="K83" i="11"/>
  <c r="L83" i="11" s="1"/>
  <c r="G84" i="11" s="1"/>
  <c r="P83" i="11"/>
  <c r="F84" i="11"/>
  <c r="O83" i="11"/>
  <c r="K58" i="6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F59" i="6"/>
  <c r="Q58" i="6"/>
  <c r="G80" i="5"/>
  <c r="R79" i="5"/>
  <c r="L79" i="5"/>
  <c r="M79" i="5" s="1"/>
  <c r="H80" i="5" s="1"/>
  <c r="J80" i="5" s="1"/>
  <c r="K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8" i="14" l="1"/>
  <c r="K88" i="14"/>
  <c r="L88" i="14" s="1"/>
  <c r="G89" i="14" s="1"/>
  <c r="P88" i="14"/>
  <c r="T88" i="14"/>
  <c r="U88" i="14" s="1"/>
  <c r="O89" i="14"/>
  <c r="F90" i="14"/>
  <c r="L84" i="3"/>
  <c r="M84" i="3" s="1"/>
  <c r="R84" i="3"/>
  <c r="P84" i="3"/>
  <c r="G85" i="3"/>
  <c r="Q84" i="11"/>
  <c r="K84" i="11"/>
  <c r="L84" i="11" s="1"/>
  <c r="G85" i="11" s="1"/>
  <c r="P84" i="11"/>
  <c r="F85" i="11"/>
  <c r="O84" i="11"/>
  <c r="Q83" i="10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F60" i="6"/>
  <c r="G81" i="5"/>
  <c r="R80" i="5"/>
  <c r="L80" i="5"/>
  <c r="M80" i="5" s="1"/>
  <c r="H81" i="5" s="1"/>
  <c r="J81" i="5" s="1"/>
  <c r="K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O90" i="14" l="1"/>
  <c r="F91" i="14"/>
  <c r="Q89" i="14"/>
  <c r="K89" i="14"/>
  <c r="L89" i="14" s="1"/>
  <c r="G90" i="14" s="1"/>
  <c r="P89" i="14"/>
  <c r="T89" i="14"/>
  <c r="U89" i="14" s="1"/>
  <c r="G86" i="3"/>
  <c r="P85" i="3"/>
  <c r="R85" i="3"/>
  <c r="L85" i="3"/>
  <c r="M85" i="3" s="1"/>
  <c r="Q85" i="11"/>
  <c r="K85" i="11"/>
  <c r="L85" i="11" s="1"/>
  <c r="G86" i="11" s="1"/>
  <c r="P85" i="11"/>
  <c r="F86" i="11"/>
  <c r="O85" i="11"/>
  <c r="K84" i="10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G82" i="5"/>
  <c r="R81" i="5"/>
  <c r="L81" i="5"/>
  <c r="M81" i="5" s="1"/>
  <c r="H82" i="5" s="1"/>
  <c r="J82" i="5" s="1"/>
  <c r="K82" i="5" s="1"/>
  <c r="Q81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90" i="14" l="1"/>
  <c r="K90" i="14"/>
  <c r="L90" i="14" s="1"/>
  <c r="G91" i="14" s="1"/>
  <c r="P90" i="14"/>
  <c r="T90" i="14"/>
  <c r="U90" i="14" s="1"/>
  <c r="F92" i="14"/>
  <c r="O91" i="14"/>
  <c r="G87" i="3"/>
  <c r="P86" i="3"/>
  <c r="R86" i="3"/>
  <c r="L86" i="3"/>
  <c r="M86" i="3" s="1"/>
  <c r="Q86" i="11"/>
  <c r="K86" i="11"/>
  <c r="L86" i="11" s="1"/>
  <c r="G87" i="11" s="1"/>
  <c r="P86" i="11"/>
  <c r="F87" i="11"/>
  <c r="O86" i="11"/>
  <c r="Q85" i="10"/>
  <c r="P85" i="10"/>
  <c r="K85" i="10"/>
  <c r="L85" i="10" s="1"/>
  <c r="G86" i="10" s="1"/>
  <c r="O85" i="10"/>
  <c r="F86" i="10"/>
  <c r="T86" i="10" s="1"/>
  <c r="U86" i="10" s="1"/>
  <c r="V87" i="10" s="1"/>
  <c r="F61" i="6"/>
  <c r="L60" i="6"/>
  <c r="G61" i="6" s="1"/>
  <c r="G83" i="5"/>
  <c r="P82" i="5"/>
  <c r="R82" i="5"/>
  <c r="L82" i="5"/>
  <c r="M82" i="5" s="1"/>
  <c r="H83" i="5" s="1"/>
  <c r="J83" i="5" s="1"/>
  <c r="K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T91" i="14" l="1"/>
  <c r="U91" i="14" s="1"/>
  <c r="Q91" i="14"/>
  <c r="K91" i="14"/>
  <c r="L91" i="14" s="1"/>
  <c r="G92" i="14" s="1"/>
  <c r="P91" i="14"/>
  <c r="O92" i="14"/>
  <c r="F93" i="14"/>
  <c r="L87" i="3"/>
  <c r="M87" i="3" s="1"/>
  <c r="P87" i="3"/>
  <c r="G88" i="3"/>
  <c r="R87" i="3"/>
  <c r="Q87" i="11"/>
  <c r="K87" i="11"/>
  <c r="L87" i="11" s="1"/>
  <c r="G88" i="11" s="1"/>
  <c r="P87" i="11"/>
  <c r="F88" i="11"/>
  <c r="O87" i="11"/>
  <c r="K86" i="10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G84" i="5"/>
  <c r="R83" i="5"/>
  <c r="L83" i="5"/>
  <c r="M83" i="5" s="1"/>
  <c r="H84" i="5" s="1"/>
  <c r="J84" i="5" s="1"/>
  <c r="K84" i="5" s="1"/>
  <c r="Q83" i="5"/>
  <c r="P83" i="5"/>
  <c r="M91" i="1"/>
  <c r="N91" i="1" s="1"/>
  <c r="I92" i="1" s="1"/>
  <c r="S91" i="1"/>
  <c r="R91" i="1"/>
  <c r="Q98" i="1"/>
  <c r="H99" i="1"/>
  <c r="G85" i="2"/>
  <c r="P84" i="2"/>
  <c r="R85" i="4"/>
  <c r="Q85" i="4"/>
  <c r="L85" i="4"/>
  <c r="M85" i="4" s="1"/>
  <c r="G88" i="4"/>
  <c r="P87" i="4"/>
  <c r="Q84" i="2"/>
  <c r="R84" i="2"/>
  <c r="L84" i="2"/>
  <c r="M84" i="2" s="1"/>
  <c r="H85" i="2" s="1"/>
  <c r="Q92" i="14" l="1"/>
  <c r="K92" i="14"/>
  <c r="L92" i="14" s="1"/>
  <c r="G93" i="14" s="1"/>
  <c r="P92" i="14"/>
  <c r="T92" i="14"/>
  <c r="U92" i="14" s="1"/>
  <c r="F94" i="14"/>
  <c r="O93" i="14"/>
  <c r="P88" i="3"/>
  <c r="L88" i="3"/>
  <c r="M88" i="3" s="1"/>
  <c r="R88" i="3"/>
  <c r="G89" i="3"/>
  <c r="P88" i="11"/>
  <c r="K88" i="11"/>
  <c r="L88" i="11" s="1"/>
  <c r="G89" i="11" s="1"/>
  <c r="Q88" i="11"/>
  <c r="F89" i="11"/>
  <c r="O88" i="11"/>
  <c r="Q87" i="10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F62" i="6"/>
  <c r="G85" i="5"/>
  <c r="R84" i="5"/>
  <c r="L84" i="5"/>
  <c r="M84" i="5" s="1"/>
  <c r="H85" i="5" s="1"/>
  <c r="J85" i="5" s="1"/>
  <c r="K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T93" i="14" l="1"/>
  <c r="U93" i="14" s="1"/>
  <c r="O94" i="14"/>
  <c r="F95" i="14"/>
  <c r="Q93" i="14"/>
  <c r="K93" i="14"/>
  <c r="L93" i="14" s="1"/>
  <c r="G94" i="14" s="1"/>
  <c r="P93" i="14"/>
  <c r="P89" i="3"/>
  <c r="L89" i="3"/>
  <c r="M89" i="3" s="1"/>
  <c r="R89" i="3"/>
  <c r="G90" i="3"/>
  <c r="Q89" i="11"/>
  <c r="K89" i="11"/>
  <c r="L89" i="11" s="1"/>
  <c r="G90" i="11" s="1"/>
  <c r="P89" i="11"/>
  <c r="F90" i="11"/>
  <c r="O89" i="11"/>
  <c r="K88" i="10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F63" i="6"/>
  <c r="Q62" i="6"/>
  <c r="G86" i="5"/>
  <c r="R85" i="5"/>
  <c r="L85" i="5"/>
  <c r="M85" i="5" s="1"/>
  <c r="H86" i="5" s="1"/>
  <c r="J86" i="5" s="1"/>
  <c r="K86" i="5" s="1"/>
  <c r="Q85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T94" i="14" l="1"/>
  <c r="U94" i="14" s="1"/>
  <c r="O95" i="14"/>
  <c r="F96" i="14"/>
  <c r="Q94" i="14"/>
  <c r="K94" i="14"/>
  <c r="L94" i="14" s="1"/>
  <c r="G95" i="14" s="1"/>
  <c r="P94" i="14"/>
  <c r="G91" i="3"/>
  <c r="P90" i="3"/>
  <c r="L90" i="3"/>
  <c r="M90" i="3" s="1"/>
  <c r="R90" i="3"/>
  <c r="Q90" i="11"/>
  <c r="K90" i="11"/>
  <c r="L90" i="11" s="1"/>
  <c r="G91" i="11" s="1"/>
  <c r="P90" i="11"/>
  <c r="O90" i="11"/>
  <c r="F91" i="11"/>
  <c r="Q89" i="10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F64" i="6"/>
  <c r="G87" i="5"/>
  <c r="R86" i="5"/>
  <c r="L86" i="5"/>
  <c r="M86" i="5" s="1"/>
  <c r="H87" i="5" s="1"/>
  <c r="J87" i="5" s="1"/>
  <c r="K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T95" i="14" l="1"/>
  <c r="U95" i="14" s="1"/>
  <c r="Q95" i="14"/>
  <c r="K95" i="14"/>
  <c r="L95" i="14" s="1"/>
  <c r="G96" i="14" s="1"/>
  <c r="P95" i="14"/>
  <c r="O96" i="14"/>
  <c r="F97" i="14"/>
  <c r="R91" i="3"/>
  <c r="G92" i="3"/>
  <c r="P91" i="3"/>
  <c r="L91" i="3"/>
  <c r="M91" i="3" s="1"/>
  <c r="F92" i="11"/>
  <c r="O91" i="11"/>
  <c r="Q91" i="11"/>
  <c r="K91" i="11"/>
  <c r="L91" i="11" s="1"/>
  <c r="G92" i="11" s="1"/>
  <c r="P91" i="11"/>
  <c r="K90" i="10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G88" i="5"/>
  <c r="R87" i="5"/>
  <c r="L87" i="5"/>
  <c r="M87" i="5" s="1"/>
  <c r="H88" i="5" s="1"/>
  <c r="J88" i="5" s="1"/>
  <c r="K88" i="5" s="1"/>
  <c r="Q87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6" i="14" l="1"/>
  <c r="K96" i="14"/>
  <c r="L96" i="14" s="1"/>
  <c r="G97" i="14" s="1"/>
  <c r="P96" i="14"/>
  <c r="T96" i="14"/>
  <c r="U96" i="14" s="1"/>
  <c r="F98" i="14"/>
  <c r="O97" i="14"/>
  <c r="P92" i="3"/>
  <c r="L92" i="3"/>
  <c r="M92" i="3" s="1"/>
  <c r="R92" i="3"/>
  <c r="G93" i="3"/>
  <c r="Q92" i="11"/>
  <c r="K92" i="11"/>
  <c r="L92" i="11" s="1"/>
  <c r="G93" i="11" s="1"/>
  <c r="P92" i="11"/>
  <c r="F93" i="11"/>
  <c r="O92" i="11"/>
  <c r="P64" i="6"/>
  <c r="Q64" i="6"/>
  <c r="Q91" i="10"/>
  <c r="P91" i="10"/>
  <c r="K91" i="10"/>
  <c r="L91" i="10" s="1"/>
  <c r="G92" i="10" s="1"/>
  <c r="O91" i="10"/>
  <c r="F92" i="10"/>
  <c r="T92" i="10" s="1"/>
  <c r="U92" i="10" s="1"/>
  <c r="V93" i="10" s="1"/>
  <c r="F65" i="6"/>
  <c r="L64" i="6"/>
  <c r="G65" i="6" s="1"/>
  <c r="G89" i="5"/>
  <c r="Q88" i="5"/>
  <c r="R88" i="5"/>
  <c r="L88" i="5"/>
  <c r="M88" i="5" s="1"/>
  <c r="H89" i="5" s="1"/>
  <c r="J89" i="5" s="1"/>
  <c r="K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T97" i="14" l="1"/>
  <c r="U97" i="14" s="1"/>
  <c r="Q97" i="14"/>
  <c r="K97" i="14"/>
  <c r="L97" i="14" s="1"/>
  <c r="G98" i="14" s="1"/>
  <c r="P97" i="14"/>
  <c r="O98" i="14"/>
  <c r="F99" i="14"/>
  <c r="P93" i="3"/>
  <c r="L93" i="3"/>
  <c r="M93" i="3" s="1"/>
  <c r="R93" i="3"/>
  <c r="G94" i="3"/>
  <c r="Q93" i="11"/>
  <c r="K93" i="11"/>
  <c r="L93" i="11" s="1"/>
  <c r="G94" i="11" s="1"/>
  <c r="P93" i="11"/>
  <c r="F94" i="11"/>
  <c r="O93" i="11"/>
  <c r="K92" i="10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G90" i="5"/>
  <c r="Q89" i="5"/>
  <c r="R89" i="5"/>
  <c r="L89" i="5"/>
  <c r="M89" i="5" s="1"/>
  <c r="H90" i="5" s="1"/>
  <c r="J90" i="5" s="1"/>
  <c r="K90" i="5" s="1"/>
  <c r="P89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8" i="14" l="1"/>
  <c r="K98" i="14"/>
  <c r="L98" i="14" s="1"/>
  <c r="G99" i="14" s="1"/>
  <c r="P98" i="14"/>
  <c r="T98" i="14"/>
  <c r="U98" i="14" s="1"/>
  <c r="O99" i="14"/>
  <c r="F100" i="14"/>
  <c r="R94" i="3"/>
  <c r="G95" i="3"/>
  <c r="P94" i="3"/>
  <c r="L94" i="3"/>
  <c r="M94" i="3" s="1"/>
  <c r="Q94" i="11"/>
  <c r="K94" i="11"/>
  <c r="L94" i="11" s="1"/>
  <c r="G95" i="11" s="1"/>
  <c r="P94" i="11"/>
  <c r="O94" i="11"/>
  <c r="F95" i="11"/>
  <c r="Q93" i="10"/>
  <c r="P93" i="10"/>
  <c r="K93" i="10"/>
  <c r="L93" i="10" s="1"/>
  <c r="G94" i="10" s="1"/>
  <c r="O93" i="10"/>
  <c r="F94" i="10"/>
  <c r="T94" i="10" s="1"/>
  <c r="U94" i="10" s="1"/>
  <c r="V95" i="10" s="1"/>
  <c r="F66" i="6"/>
  <c r="L65" i="6"/>
  <c r="G66" i="6" s="1"/>
  <c r="G91" i="5"/>
  <c r="Q90" i="5"/>
  <c r="R90" i="5"/>
  <c r="L90" i="5"/>
  <c r="M90" i="5" s="1"/>
  <c r="H91" i="5" s="1"/>
  <c r="J91" i="5" s="1"/>
  <c r="K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T99" i="14" l="1"/>
  <c r="U99" i="14" s="1"/>
  <c r="Q99" i="14"/>
  <c r="K99" i="14"/>
  <c r="L99" i="14" s="1"/>
  <c r="G100" i="14" s="1"/>
  <c r="P99" i="14"/>
  <c r="O100" i="14"/>
  <c r="F101" i="14"/>
  <c r="G96" i="3"/>
  <c r="P95" i="3"/>
  <c r="L95" i="3"/>
  <c r="M95" i="3" s="1"/>
  <c r="R95" i="3"/>
  <c r="Q95" i="11"/>
  <c r="K95" i="11"/>
  <c r="L95" i="11" s="1"/>
  <c r="G96" i="11" s="1"/>
  <c r="P95" i="11"/>
  <c r="F96" i="11"/>
  <c r="O95" i="11"/>
  <c r="K94" i="10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G92" i="5"/>
  <c r="L91" i="5"/>
  <c r="M91" i="5" s="1"/>
  <c r="H92" i="5" s="1"/>
  <c r="J92" i="5" s="1"/>
  <c r="K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100" i="14" l="1"/>
  <c r="K100" i="14"/>
  <c r="L100" i="14" s="1"/>
  <c r="G101" i="14" s="1"/>
  <c r="P100" i="14"/>
  <c r="T100" i="14"/>
  <c r="U100" i="14" s="1"/>
  <c r="F102" i="14"/>
  <c r="O101" i="14"/>
  <c r="L96" i="3"/>
  <c r="M96" i="3" s="1"/>
  <c r="G97" i="3"/>
  <c r="P96" i="3"/>
  <c r="R96" i="3"/>
  <c r="Q96" i="11"/>
  <c r="K96" i="11"/>
  <c r="L96" i="11" s="1"/>
  <c r="G97" i="11" s="1"/>
  <c r="P96" i="11"/>
  <c r="F97" i="11"/>
  <c r="O96" i="11"/>
  <c r="Q95" i="10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F67" i="6"/>
  <c r="G93" i="5"/>
  <c r="Q92" i="5"/>
  <c r="R92" i="5"/>
  <c r="L92" i="5"/>
  <c r="M92" i="5" s="1"/>
  <c r="H93" i="5" s="1"/>
  <c r="J93" i="5" s="1"/>
  <c r="K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T101" i="14" l="1"/>
  <c r="U101" i="14" s="1"/>
  <c r="O102" i="14"/>
  <c r="F103" i="14"/>
  <c r="Q101" i="14"/>
  <c r="K101" i="14"/>
  <c r="L101" i="14" s="1"/>
  <c r="G102" i="14" s="1"/>
  <c r="P101" i="14"/>
  <c r="L97" i="3"/>
  <c r="M97" i="3" s="1"/>
  <c r="R97" i="3"/>
  <c r="P97" i="3"/>
  <c r="G98" i="3"/>
  <c r="Q97" i="11"/>
  <c r="K97" i="11"/>
  <c r="L97" i="11" s="1"/>
  <c r="G98" i="11" s="1"/>
  <c r="P97" i="11"/>
  <c r="F98" i="11"/>
  <c r="O97" i="11"/>
  <c r="K96" i="10"/>
  <c r="L96" i="10" s="1"/>
  <c r="G97" i="10" s="1"/>
  <c r="Q96" i="10"/>
  <c r="P96" i="10"/>
  <c r="O96" i="10"/>
  <c r="F97" i="10"/>
  <c r="T97" i="10" s="1"/>
  <c r="U97" i="10" s="1"/>
  <c r="V98" i="10" s="1"/>
  <c r="O67" i="6"/>
  <c r="F68" i="6"/>
  <c r="P67" i="6"/>
  <c r="K67" i="6"/>
  <c r="L67" i="6" s="1"/>
  <c r="G68" i="6" s="1"/>
  <c r="Q67" i="6"/>
  <c r="G94" i="5"/>
  <c r="L93" i="5"/>
  <c r="M93" i="5" s="1"/>
  <c r="H94" i="5" s="1"/>
  <c r="J94" i="5" s="1"/>
  <c r="K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T102" i="14" l="1"/>
  <c r="U102" i="14" s="1"/>
  <c r="Q102" i="14"/>
  <c r="K102" i="14"/>
  <c r="L102" i="14" s="1"/>
  <c r="G103" i="14" s="1"/>
  <c r="P102" i="14"/>
  <c r="O103" i="14"/>
  <c r="F104" i="14"/>
  <c r="R98" i="3"/>
  <c r="L98" i="3"/>
  <c r="M98" i="3" s="1"/>
  <c r="G99" i="3"/>
  <c r="P98" i="3"/>
  <c r="Q98" i="11"/>
  <c r="K98" i="11"/>
  <c r="L98" i="11" s="1"/>
  <c r="G99" i="11" s="1"/>
  <c r="P98" i="11"/>
  <c r="O98" i="11"/>
  <c r="F99" i="11"/>
  <c r="Q97" i="10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G95" i="5"/>
  <c r="Q94" i="5"/>
  <c r="R94" i="5"/>
  <c r="L94" i="5"/>
  <c r="M94" i="5" s="1"/>
  <c r="H95" i="5" s="1"/>
  <c r="J95" i="5" s="1"/>
  <c r="K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Q103" i="14" l="1"/>
  <c r="K103" i="14"/>
  <c r="L103" i="14" s="1"/>
  <c r="G104" i="14" s="1"/>
  <c r="P103" i="14"/>
  <c r="T103" i="14"/>
  <c r="U103" i="14" s="1"/>
  <c r="O104" i="14"/>
  <c r="F105" i="14"/>
  <c r="R99" i="3"/>
  <c r="G100" i="3"/>
  <c r="P99" i="3"/>
  <c r="L99" i="3"/>
  <c r="M99" i="3" s="1"/>
  <c r="Q99" i="11"/>
  <c r="K99" i="11"/>
  <c r="L99" i="11" s="1"/>
  <c r="G100" i="11" s="1"/>
  <c r="P99" i="11"/>
  <c r="F100" i="11"/>
  <c r="O99" i="11"/>
  <c r="K98" i="10"/>
  <c r="L98" i="10" s="1"/>
  <c r="G99" i="10" s="1"/>
  <c r="Q98" i="10"/>
  <c r="P98" i="10"/>
  <c r="O98" i="10"/>
  <c r="F99" i="10"/>
  <c r="T99" i="10" s="1"/>
  <c r="U99" i="10" s="1"/>
  <c r="V100" i="10" s="1"/>
  <c r="P69" i="6"/>
  <c r="F69" i="6"/>
  <c r="K69" i="6" s="1"/>
  <c r="L69" i="6" s="1"/>
  <c r="G70" i="6" s="1"/>
  <c r="G96" i="5"/>
  <c r="L95" i="5"/>
  <c r="M95" i="5" s="1"/>
  <c r="H96" i="5" s="1"/>
  <c r="J96" i="5" s="1"/>
  <c r="K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T104" i="14" l="1"/>
  <c r="U104" i="14" s="1"/>
  <c r="Q104" i="14"/>
  <c r="K104" i="14"/>
  <c r="L104" i="14" s="1"/>
  <c r="G105" i="14" s="1"/>
  <c r="P104" i="14"/>
  <c r="F106" i="14"/>
  <c r="O105" i="14"/>
  <c r="L100" i="3"/>
  <c r="M100" i="3" s="1"/>
  <c r="P100" i="3"/>
  <c r="R100" i="3"/>
  <c r="G101" i="3"/>
  <c r="Q100" i="11"/>
  <c r="K100" i="11"/>
  <c r="L100" i="11" s="1"/>
  <c r="G101" i="11" s="1"/>
  <c r="P100" i="11"/>
  <c r="F101" i="11"/>
  <c r="O100" i="11"/>
  <c r="Q99" i="10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F70" i="6"/>
  <c r="Q70" i="6" s="1"/>
  <c r="O69" i="6"/>
  <c r="G97" i="5"/>
  <c r="Q96" i="5"/>
  <c r="R96" i="5"/>
  <c r="L96" i="5"/>
  <c r="M96" i="5" s="1"/>
  <c r="H97" i="5" s="1"/>
  <c r="J97" i="5" s="1"/>
  <c r="K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Q105" i="14" l="1"/>
  <c r="K105" i="14"/>
  <c r="L105" i="14" s="1"/>
  <c r="G106" i="14" s="1"/>
  <c r="P105" i="14"/>
  <c r="T105" i="14"/>
  <c r="U105" i="14" s="1"/>
  <c r="O106" i="14"/>
  <c r="F107" i="14"/>
  <c r="L101" i="3"/>
  <c r="M101" i="3" s="1"/>
  <c r="P101" i="3"/>
  <c r="R101" i="3"/>
  <c r="G102" i="3"/>
  <c r="Q101" i="11"/>
  <c r="K101" i="11"/>
  <c r="L101" i="11" s="1"/>
  <c r="G102" i="11" s="1"/>
  <c r="P101" i="11"/>
  <c r="F102" i="11"/>
  <c r="O101" i="11"/>
  <c r="K100" i="10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F71" i="6"/>
  <c r="G98" i="5"/>
  <c r="L97" i="5"/>
  <c r="M97" i="5" s="1"/>
  <c r="H98" i="5" s="1"/>
  <c r="J98" i="5" s="1"/>
  <c r="K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T106" i="14" l="1"/>
  <c r="U106" i="14" s="1"/>
  <c r="Q106" i="14"/>
  <c r="K106" i="14"/>
  <c r="L106" i="14" s="1"/>
  <c r="G107" i="14" s="1"/>
  <c r="P106" i="14"/>
  <c r="O107" i="14"/>
  <c r="F108" i="14"/>
  <c r="G103" i="3"/>
  <c r="P102" i="3"/>
  <c r="L102" i="3"/>
  <c r="M102" i="3" s="1"/>
  <c r="R102" i="3"/>
  <c r="Q102" i="11"/>
  <c r="K102" i="11"/>
  <c r="L102" i="11" s="1"/>
  <c r="G103" i="11" s="1"/>
  <c r="P102" i="11"/>
  <c r="O102" i="11"/>
  <c r="F103" i="11"/>
  <c r="Q101" i="10"/>
  <c r="P101" i="10"/>
  <c r="K101" i="10"/>
  <c r="L101" i="10" s="1"/>
  <c r="G102" i="10" s="1"/>
  <c r="O101" i="10"/>
  <c r="F102" i="10"/>
  <c r="T102" i="10" s="1"/>
  <c r="U102" i="10" s="1"/>
  <c r="V103" i="10" s="1"/>
  <c r="Q71" i="6"/>
  <c r="P71" i="6"/>
  <c r="K71" i="6"/>
  <c r="L71" i="6" s="1"/>
  <c r="G72" i="6" s="1"/>
  <c r="F72" i="6"/>
  <c r="O71" i="6"/>
  <c r="G99" i="5"/>
  <c r="Q98" i="5"/>
  <c r="R98" i="5"/>
  <c r="L98" i="5"/>
  <c r="M98" i="5" s="1"/>
  <c r="H99" i="5" s="1"/>
  <c r="J99" i="5" s="1"/>
  <c r="K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Q107" i="14" l="1"/>
  <c r="K107" i="14"/>
  <c r="L107" i="14" s="1"/>
  <c r="G108" i="14" s="1"/>
  <c r="P107" i="14"/>
  <c r="T107" i="14"/>
  <c r="U107" i="14" s="1"/>
  <c r="O108" i="14"/>
  <c r="F109" i="14"/>
  <c r="P103" i="3"/>
  <c r="L103" i="3"/>
  <c r="M103" i="3" s="1"/>
  <c r="G104" i="3"/>
  <c r="R103" i="3"/>
  <c r="Q103" i="11"/>
  <c r="K103" i="11"/>
  <c r="L103" i="11" s="1"/>
  <c r="G104" i="11" s="1"/>
  <c r="P103" i="11"/>
  <c r="F104" i="11"/>
  <c r="O103" i="11"/>
  <c r="K102" i="10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G100" i="5"/>
  <c r="L99" i="5"/>
  <c r="M99" i="5" s="1"/>
  <c r="H100" i="5" s="1"/>
  <c r="J100" i="5" s="1"/>
  <c r="K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F110" i="14" l="1"/>
  <c r="O109" i="14"/>
  <c r="Q108" i="14"/>
  <c r="K108" i="14"/>
  <c r="L108" i="14" s="1"/>
  <c r="G109" i="14" s="1"/>
  <c r="P108" i="14"/>
  <c r="T108" i="14"/>
  <c r="U108" i="14" s="1"/>
  <c r="L104" i="3"/>
  <c r="M104" i="3" s="1"/>
  <c r="R104" i="3"/>
  <c r="G105" i="3"/>
  <c r="P104" i="3"/>
  <c r="Q104" i="11"/>
  <c r="K104" i="11"/>
  <c r="L104" i="11" s="1"/>
  <c r="G105" i="11" s="1"/>
  <c r="P104" i="11"/>
  <c r="F105" i="11"/>
  <c r="O104" i="11"/>
  <c r="Q103" i="10"/>
  <c r="P103" i="10"/>
  <c r="K103" i="10"/>
  <c r="L103" i="10" s="1"/>
  <c r="G104" i="10" s="1"/>
  <c r="O103" i="10"/>
  <c r="F104" i="10"/>
  <c r="T104" i="10" s="1"/>
  <c r="U104" i="10" s="1"/>
  <c r="V105" i="10" s="1"/>
  <c r="P73" i="6"/>
  <c r="F73" i="6"/>
  <c r="K73" i="6" s="1"/>
  <c r="L73" i="6" s="1"/>
  <c r="G74" i="6" s="1"/>
  <c r="G101" i="5"/>
  <c r="Q100" i="5"/>
  <c r="R100" i="5"/>
  <c r="L100" i="5"/>
  <c r="M100" i="5" s="1"/>
  <c r="H101" i="5" s="1"/>
  <c r="J101" i="5" s="1"/>
  <c r="K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Q109" i="14" l="1"/>
  <c r="K109" i="14"/>
  <c r="L109" i="14" s="1"/>
  <c r="G110" i="14" s="1"/>
  <c r="P109" i="14"/>
  <c r="T109" i="14"/>
  <c r="U109" i="14" s="1"/>
  <c r="O110" i="14"/>
  <c r="F111" i="14"/>
  <c r="L105" i="3"/>
  <c r="M105" i="3" s="1"/>
  <c r="P105" i="3"/>
  <c r="R105" i="3"/>
  <c r="G106" i="3"/>
  <c r="F106" i="11"/>
  <c r="O105" i="11"/>
  <c r="Q105" i="11"/>
  <c r="K105" i="11"/>
  <c r="L105" i="11" s="1"/>
  <c r="G106" i="11" s="1"/>
  <c r="P105" i="11"/>
  <c r="K104" i="10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F74" i="6"/>
  <c r="Q73" i="6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T110" i="14" l="1"/>
  <c r="U110" i="14" s="1"/>
  <c r="Q110" i="14"/>
  <c r="K110" i="14"/>
  <c r="L110" i="14" s="1"/>
  <c r="G111" i="14" s="1"/>
  <c r="P110" i="14"/>
  <c r="O111" i="14"/>
  <c r="F112" i="14"/>
  <c r="G107" i="3"/>
  <c r="R106" i="3"/>
  <c r="P106" i="3"/>
  <c r="L106" i="3"/>
  <c r="M106" i="3" s="1"/>
  <c r="Q106" i="11"/>
  <c r="K106" i="11"/>
  <c r="L106" i="11" s="1"/>
  <c r="G107" i="11" s="1"/>
  <c r="P106" i="11"/>
  <c r="O106" i="11"/>
  <c r="F107" i="11"/>
  <c r="P105" i="10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F75" i="6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Q111" i="14" l="1"/>
  <c r="K111" i="14"/>
  <c r="L111" i="14" s="1"/>
  <c r="G112" i="14" s="1"/>
  <c r="P111" i="14"/>
  <c r="T111" i="14"/>
  <c r="U111" i="14" s="1"/>
  <c r="F113" i="14"/>
  <c r="O112" i="14"/>
  <c r="P107" i="3"/>
  <c r="L107" i="3"/>
  <c r="M107" i="3" s="1"/>
  <c r="R107" i="3"/>
  <c r="G108" i="3"/>
  <c r="Q107" i="11"/>
  <c r="K107" i="11"/>
  <c r="L107" i="11" s="1"/>
  <c r="G108" i="11" s="1"/>
  <c r="P107" i="11"/>
  <c r="F108" i="11"/>
  <c r="O107" i="11"/>
  <c r="P106" i="10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T112" i="14" l="1"/>
  <c r="U112" i="14" s="1"/>
  <c r="F114" i="14"/>
  <c r="O113" i="14"/>
  <c r="Q112" i="14"/>
  <c r="K112" i="14"/>
  <c r="L112" i="14" s="1"/>
  <c r="G113" i="14" s="1"/>
  <c r="P112" i="14"/>
  <c r="L108" i="3"/>
  <c r="M108" i="3" s="1"/>
  <c r="R108" i="3"/>
  <c r="G109" i="3"/>
  <c r="P108" i="3"/>
  <c r="Q108" i="11"/>
  <c r="K108" i="11"/>
  <c r="L108" i="11" s="1"/>
  <c r="G109" i="11" s="1"/>
  <c r="P108" i="11"/>
  <c r="F109" i="11"/>
  <c r="O108" i="11"/>
  <c r="P107" i="10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F76" i="6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F115" i="14" l="1"/>
  <c r="O114" i="14"/>
  <c r="T113" i="14"/>
  <c r="U113" i="14" s="1"/>
  <c r="P113" i="14"/>
  <c r="K113" i="14"/>
  <c r="L113" i="14" s="1"/>
  <c r="G114" i="14" s="1"/>
  <c r="Q113" i="14"/>
  <c r="L109" i="3"/>
  <c r="M109" i="3" s="1"/>
  <c r="R109" i="3"/>
  <c r="G110" i="3"/>
  <c r="P109" i="3"/>
  <c r="Q109" i="11"/>
  <c r="K109" i="11"/>
  <c r="L109" i="11" s="1"/>
  <c r="G110" i="11" s="1"/>
  <c r="P109" i="11"/>
  <c r="F110" i="11"/>
  <c r="O109" i="11"/>
  <c r="P108" i="10"/>
  <c r="K108" i="10"/>
  <c r="L108" i="10" s="1"/>
  <c r="G109" i="10" s="1"/>
  <c r="Q108" i="10"/>
  <c r="O108" i="10"/>
  <c r="F109" i="10"/>
  <c r="T109" i="10" s="1"/>
  <c r="U109" i="10" s="1"/>
  <c r="V110" i="10" s="1"/>
  <c r="O76" i="6"/>
  <c r="F77" i="6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P114" i="14" l="1"/>
  <c r="Q114" i="14"/>
  <c r="K114" i="14"/>
  <c r="L114" i="14" s="1"/>
  <c r="G115" i="14" s="1"/>
  <c r="T114" i="14"/>
  <c r="U114" i="14" s="1"/>
  <c r="F116" i="14"/>
  <c r="O115" i="14"/>
  <c r="G111" i="3"/>
  <c r="P110" i="3"/>
  <c r="L110" i="3"/>
  <c r="M110" i="3" s="1"/>
  <c r="R110" i="3"/>
  <c r="Q110" i="11"/>
  <c r="K110" i="11"/>
  <c r="L110" i="11" s="1"/>
  <c r="G111" i="11" s="1"/>
  <c r="P110" i="11"/>
  <c r="O110" i="11"/>
  <c r="F111" i="11"/>
  <c r="P109" i="10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115" i="14" l="1"/>
  <c r="K115" i="14"/>
  <c r="L115" i="14" s="1"/>
  <c r="G116" i="14" s="1"/>
  <c r="Q115" i="14"/>
  <c r="F117" i="14"/>
  <c r="O116" i="14"/>
  <c r="T115" i="14"/>
  <c r="U115" i="14" s="1"/>
  <c r="P111" i="3"/>
  <c r="L111" i="3"/>
  <c r="M111" i="3" s="1"/>
  <c r="R111" i="3"/>
  <c r="G112" i="3"/>
  <c r="F112" i="11"/>
  <c r="O111" i="11"/>
  <c r="Q111" i="11"/>
  <c r="K111" i="11"/>
  <c r="L111" i="11" s="1"/>
  <c r="G112" i="11" s="1"/>
  <c r="P111" i="11"/>
  <c r="P110" i="10"/>
  <c r="Q110" i="10"/>
  <c r="K110" i="10"/>
  <c r="L110" i="10" s="1"/>
  <c r="G111" i="10" s="1"/>
  <c r="O110" i="10"/>
  <c r="F111" i="10"/>
  <c r="T111" i="10" s="1"/>
  <c r="U111" i="10" s="1"/>
  <c r="V112" i="10" s="1"/>
  <c r="P78" i="6"/>
  <c r="F78" i="6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P116" i="14" l="1"/>
  <c r="Q116" i="14"/>
  <c r="K116" i="14"/>
  <c r="L116" i="14" s="1"/>
  <c r="G117" i="14" s="1"/>
  <c r="T116" i="14"/>
  <c r="U116" i="14" s="1"/>
  <c r="F118" i="14"/>
  <c r="O117" i="14"/>
  <c r="L112" i="3"/>
  <c r="M112" i="3" s="1"/>
  <c r="R112" i="3"/>
  <c r="G113" i="3"/>
  <c r="P112" i="3"/>
  <c r="Q112" i="11"/>
  <c r="K112" i="11"/>
  <c r="L112" i="11" s="1"/>
  <c r="G113" i="11" s="1"/>
  <c r="P112" i="11"/>
  <c r="F113" i="11"/>
  <c r="O112" i="11"/>
  <c r="P111" i="10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F79" i="6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P117" i="14" l="1"/>
  <c r="K117" i="14"/>
  <c r="L117" i="14" s="1"/>
  <c r="G118" i="14" s="1"/>
  <c r="Q117" i="14"/>
  <c r="F119" i="14"/>
  <c r="O118" i="14"/>
  <c r="T117" i="14"/>
  <c r="U117" i="14" s="1"/>
  <c r="L113" i="3"/>
  <c r="M113" i="3" s="1"/>
  <c r="R113" i="3"/>
  <c r="G114" i="3"/>
  <c r="P113" i="3"/>
  <c r="Q113" i="11"/>
  <c r="K113" i="11"/>
  <c r="L113" i="11" s="1"/>
  <c r="G114" i="11" s="1"/>
  <c r="P113" i="11"/>
  <c r="F114" i="11"/>
  <c r="O113" i="11"/>
  <c r="P112" i="10"/>
  <c r="K112" i="10"/>
  <c r="L112" i="10" s="1"/>
  <c r="G113" i="10" s="1"/>
  <c r="Q112" i="10"/>
  <c r="O112" i="10"/>
  <c r="F113" i="10"/>
  <c r="T113" i="10" s="1"/>
  <c r="U113" i="10" s="1"/>
  <c r="V114" i="10" s="1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P118" i="14" l="1"/>
  <c r="Q118" i="14"/>
  <c r="K118" i="14"/>
  <c r="L118" i="14" s="1"/>
  <c r="G119" i="14" s="1"/>
  <c r="T118" i="14"/>
  <c r="U118" i="14" s="1"/>
  <c r="O119" i="14"/>
  <c r="F120" i="14"/>
  <c r="G115" i="3"/>
  <c r="P114" i="3"/>
  <c r="R114" i="3"/>
  <c r="L114" i="3"/>
  <c r="M114" i="3" s="1"/>
  <c r="Q114" i="11"/>
  <c r="K114" i="11"/>
  <c r="L114" i="11" s="1"/>
  <c r="G115" i="11" s="1"/>
  <c r="P114" i="11"/>
  <c r="O114" i="11"/>
  <c r="F115" i="11"/>
  <c r="P113" i="10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P119" i="14" l="1"/>
  <c r="Q119" i="14"/>
  <c r="K119" i="14"/>
  <c r="L119" i="14" s="1"/>
  <c r="G120" i="14" s="1"/>
  <c r="O120" i="14"/>
  <c r="F121" i="14"/>
  <c r="T119" i="14"/>
  <c r="U119" i="14" s="1"/>
  <c r="P115" i="3"/>
  <c r="L115" i="3"/>
  <c r="M115" i="3" s="1"/>
  <c r="R115" i="3"/>
  <c r="G116" i="3"/>
  <c r="Q115" i="11"/>
  <c r="K115" i="11"/>
  <c r="L115" i="11" s="1"/>
  <c r="G116" i="11" s="1"/>
  <c r="P115" i="11"/>
  <c r="F116" i="11"/>
  <c r="O115" i="11"/>
  <c r="P114" i="10"/>
  <c r="Q114" i="10"/>
  <c r="K114" i="10"/>
  <c r="L114" i="10" s="1"/>
  <c r="G115" i="10" s="1"/>
  <c r="O114" i="10"/>
  <c r="F115" i="10"/>
  <c r="T115" i="10" s="1"/>
  <c r="U115" i="10" s="1"/>
  <c r="V116" i="10" s="1"/>
  <c r="F81" i="6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P120" i="14" l="1"/>
  <c r="K120" i="14"/>
  <c r="L120" i="14" s="1"/>
  <c r="G121" i="14" s="1"/>
  <c r="Q120" i="14"/>
  <c r="T120" i="14"/>
  <c r="U120" i="14" s="1"/>
  <c r="O121" i="14"/>
  <c r="F122" i="14"/>
  <c r="L116" i="3"/>
  <c r="M116" i="3" s="1"/>
  <c r="R116" i="3"/>
  <c r="G117" i="3"/>
  <c r="P116" i="3"/>
  <c r="Q116" i="11"/>
  <c r="K116" i="11"/>
  <c r="L116" i="11" s="1"/>
  <c r="G117" i="11" s="1"/>
  <c r="P116" i="11"/>
  <c r="F117" i="11"/>
  <c r="O116" i="11"/>
  <c r="P115" i="10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121" i="14" l="1"/>
  <c r="K121" i="14"/>
  <c r="L121" i="14" s="1"/>
  <c r="G122" i="14" s="1"/>
  <c r="Q121" i="14"/>
  <c r="O122" i="14"/>
  <c r="F123" i="14"/>
  <c r="T121" i="14"/>
  <c r="U121" i="14" s="1"/>
  <c r="L117" i="3"/>
  <c r="M117" i="3" s="1"/>
  <c r="R117" i="3"/>
  <c r="G118" i="3"/>
  <c r="P117" i="3"/>
  <c r="Q117" i="11"/>
  <c r="K117" i="11"/>
  <c r="L117" i="11" s="1"/>
  <c r="G118" i="11" s="1"/>
  <c r="P117" i="11"/>
  <c r="F118" i="11"/>
  <c r="O117" i="11"/>
  <c r="P116" i="10"/>
  <c r="K116" i="10"/>
  <c r="L116" i="10" s="1"/>
  <c r="G117" i="10" s="1"/>
  <c r="Q116" i="10"/>
  <c r="O116" i="10"/>
  <c r="F117" i="10"/>
  <c r="T117" i="10" s="1"/>
  <c r="U117" i="10" s="1"/>
  <c r="V118" i="10" s="1"/>
  <c r="P82" i="6"/>
  <c r="F82" i="6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122" i="14" l="1"/>
  <c r="Q122" i="14"/>
  <c r="K122" i="14"/>
  <c r="L122" i="14" s="1"/>
  <c r="G123" i="14" s="1"/>
  <c r="T122" i="14"/>
  <c r="U122" i="14" s="1"/>
  <c r="O123" i="14"/>
  <c r="F124" i="14"/>
  <c r="G119" i="3"/>
  <c r="G120" i="3" s="1"/>
  <c r="P118" i="3"/>
  <c r="R118" i="3"/>
  <c r="L118" i="3"/>
  <c r="M118" i="3" s="1"/>
  <c r="Q118" i="11"/>
  <c r="K118" i="11"/>
  <c r="L118" i="11" s="1"/>
  <c r="G119" i="11" s="1"/>
  <c r="P118" i="11"/>
  <c r="O118" i="11"/>
  <c r="F119" i="11"/>
  <c r="P117" i="10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F83" i="6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G121" i="3" l="1"/>
  <c r="P120" i="3"/>
  <c r="R120" i="3"/>
  <c r="L120" i="3"/>
  <c r="M120" i="3" s="1"/>
  <c r="P123" i="14"/>
  <c r="Q123" i="14"/>
  <c r="K123" i="14"/>
  <c r="L123" i="14" s="1"/>
  <c r="G124" i="14" s="1"/>
  <c r="O124" i="14"/>
  <c r="F125" i="14"/>
  <c r="T123" i="14"/>
  <c r="U123" i="14" s="1"/>
  <c r="P119" i="3"/>
  <c r="L119" i="3"/>
  <c r="R119" i="3"/>
  <c r="Q119" i="11"/>
  <c r="K119" i="11"/>
  <c r="L119" i="11" s="1"/>
  <c r="G120" i="11" s="1"/>
  <c r="P119" i="11"/>
  <c r="F120" i="11"/>
  <c r="O119" i="11"/>
  <c r="P118" i="10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F84" i="6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P121" i="3" l="1"/>
  <c r="L121" i="3"/>
  <c r="M121" i="3" s="1"/>
  <c r="R121" i="3"/>
  <c r="G122" i="3"/>
  <c r="P124" i="14"/>
  <c r="K124" i="14"/>
  <c r="L124" i="14" s="1"/>
  <c r="G125" i="14" s="1"/>
  <c r="Q124" i="14"/>
  <c r="T124" i="14"/>
  <c r="U124" i="14" s="1"/>
  <c r="O125" i="14"/>
  <c r="F126" i="14"/>
  <c r="M119" i="3"/>
  <c r="Q120" i="11"/>
  <c r="K120" i="11"/>
  <c r="L120" i="11" s="1"/>
  <c r="G121" i="11" s="1"/>
  <c r="P120" i="11"/>
  <c r="F121" i="11"/>
  <c r="O120" i="11"/>
  <c r="P119" i="10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P122" i="3" l="1"/>
  <c r="L122" i="3"/>
  <c r="M122" i="3" s="1"/>
  <c r="R122" i="3"/>
  <c r="G123" i="3"/>
  <c r="P125" i="14"/>
  <c r="K125" i="14"/>
  <c r="L125" i="14" s="1"/>
  <c r="G126" i="14" s="1"/>
  <c r="Q125" i="14"/>
  <c r="O126" i="14"/>
  <c r="F127" i="14"/>
  <c r="T125" i="14"/>
  <c r="U125" i="14" s="1"/>
  <c r="F122" i="11"/>
  <c r="O121" i="11"/>
  <c r="Q121" i="11"/>
  <c r="K121" i="11"/>
  <c r="L121" i="11" s="1"/>
  <c r="G122" i="11" s="1"/>
  <c r="P121" i="11"/>
  <c r="P120" i="10"/>
  <c r="K120" i="10"/>
  <c r="L120" i="10" s="1"/>
  <c r="G121" i="10" s="1"/>
  <c r="Q120" i="10"/>
  <c r="O120" i="10"/>
  <c r="F121" i="10"/>
  <c r="T121" i="10" s="1"/>
  <c r="U121" i="10" s="1"/>
  <c r="V122" i="10" s="1"/>
  <c r="F85" i="6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P123" i="3" l="1"/>
  <c r="L123" i="3"/>
  <c r="M123" i="3" s="1"/>
  <c r="R123" i="3"/>
  <c r="G124" i="3"/>
  <c r="P126" i="14"/>
  <c r="Q126" i="14"/>
  <c r="K126" i="14"/>
  <c r="L126" i="14" s="1"/>
  <c r="G127" i="14" s="1"/>
  <c r="T126" i="14"/>
  <c r="U126" i="14" s="1"/>
  <c r="O127" i="14"/>
  <c r="F128" i="14"/>
  <c r="Q122" i="11"/>
  <c r="K122" i="11"/>
  <c r="L122" i="11" s="1"/>
  <c r="G123" i="11" s="1"/>
  <c r="P122" i="11"/>
  <c r="O122" i="11"/>
  <c r="F123" i="11"/>
  <c r="P121" i="10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L124" i="3" l="1"/>
  <c r="M124" i="3" s="1"/>
  <c r="R124" i="3"/>
  <c r="P124" i="3"/>
  <c r="P127" i="14"/>
  <c r="Q127" i="14"/>
  <c r="K127" i="14"/>
  <c r="L127" i="14" s="1"/>
  <c r="G128" i="14" s="1"/>
  <c r="O128" i="14"/>
  <c r="F129" i="14"/>
  <c r="T127" i="14"/>
  <c r="U127" i="14" s="1"/>
  <c r="Q123" i="11"/>
  <c r="K123" i="11"/>
  <c r="L123" i="11" s="1"/>
  <c r="G124" i="11" s="1"/>
  <c r="P123" i="11"/>
  <c r="F124" i="11"/>
  <c r="O123" i="11"/>
  <c r="P122" i="10"/>
  <c r="Q122" i="10"/>
  <c r="K122" i="10"/>
  <c r="L122" i="10" s="1"/>
  <c r="G123" i="10" s="1"/>
  <c r="O122" i="10"/>
  <c r="F123" i="10"/>
  <c r="T123" i="10" s="1"/>
  <c r="U123" i="10" s="1"/>
  <c r="V124" i="10" s="1"/>
  <c r="P86" i="6"/>
  <c r="F86" i="6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Q128" i="14" l="1"/>
  <c r="K128" i="14"/>
  <c r="L128" i="14" s="1"/>
  <c r="G129" i="14" s="1"/>
  <c r="P128" i="14"/>
  <c r="T128" i="14"/>
  <c r="U128" i="14" s="1"/>
  <c r="O129" i="14"/>
  <c r="F130" i="14"/>
  <c r="Q124" i="11"/>
  <c r="K124" i="11"/>
  <c r="L124" i="11" s="1"/>
  <c r="G125" i="11" s="1"/>
  <c r="P124" i="11"/>
  <c r="F125" i="11"/>
  <c r="O124" i="11"/>
  <c r="P123" i="10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F87" i="6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Q129" i="14" l="1"/>
  <c r="K129" i="14"/>
  <c r="L129" i="14" s="1"/>
  <c r="G130" i="14" s="1"/>
  <c r="P129" i="14"/>
  <c r="O130" i="14"/>
  <c r="F131" i="14"/>
  <c r="T129" i="14"/>
  <c r="U129" i="14" s="1"/>
  <c r="Q125" i="11"/>
  <c r="K125" i="11"/>
  <c r="L125" i="11" s="1"/>
  <c r="G126" i="11" s="1"/>
  <c r="P125" i="11"/>
  <c r="F126" i="11"/>
  <c r="O125" i="11"/>
  <c r="P124" i="10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F88" i="6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Q130" i="14" l="1"/>
  <c r="K130" i="14"/>
  <c r="L130" i="14" s="1"/>
  <c r="G131" i="14" s="1"/>
  <c r="P130" i="14"/>
  <c r="T130" i="14"/>
  <c r="U130" i="14" s="1"/>
  <c r="O131" i="14"/>
  <c r="F132" i="14"/>
  <c r="Q126" i="11"/>
  <c r="K126" i="11"/>
  <c r="L126" i="11" s="1"/>
  <c r="G127" i="11" s="1"/>
  <c r="P126" i="11"/>
  <c r="O126" i="11"/>
  <c r="F127" i="11"/>
  <c r="P125" i="10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Q131" i="14" l="1"/>
  <c r="K131" i="14"/>
  <c r="L131" i="14" s="1"/>
  <c r="G132" i="14" s="1"/>
  <c r="P131" i="14"/>
  <c r="T131" i="14"/>
  <c r="U131" i="14" s="1"/>
  <c r="O132" i="14"/>
  <c r="F133" i="14"/>
  <c r="Q127" i="11"/>
  <c r="K127" i="11"/>
  <c r="L127" i="11" s="1"/>
  <c r="G128" i="11" s="1"/>
  <c r="P127" i="11"/>
  <c r="F128" i="11"/>
  <c r="O127" i="11"/>
  <c r="P126" i="10"/>
  <c r="Q126" i="10"/>
  <c r="K126" i="10"/>
  <c r="L126" i="10" s="1"/>
  <c r="G127" i="10" s="1"/>
  <c r="O126" i="10"/>
  <c r="F127" i="10"/>
  <c r="T127" i="10" s="1"/>
  <c r="U127" i="10" s="1"/>
  <c r="V128" i="10" s="1"/>
  <c r="F89" i="6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Q132" i="14" l="1"/>
  <c r="K132" i="14"/>
  <c r="L132" i="14" s="1"/>
  <c r="G133" i="14" s="1"/>
  <c r="P132" i="14"/>
  <c r="O133" i="14"/>
  <c r="F134" i="14"/>
  <c r="T132" i="14"/>
  <c r="U132" i="14" s="1"/>
  <c r="Q128" i="11"/>
  <c r="K128" i="11"/>
  <c r="L128" i="11" s="1"/>
  <c r="G129" i="11" s="1"/>
  <c r="P128" i="11"/>
  <c r="F129" i="11"/>
  <c r="O128" i="11"/>
  <c r="P127" i="10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33" i="14" l="1"/>
  <c r="K133" i="14"/>
  <c r="L133" i="14" s="1"/>
  <c r="G134" i="14" s="1"/>
  <c r="P133" i="14"/>
  <c r="T133" i="14"/>
  <c r="U133" i="14" s="1"/>
  <c r="O134" i="14"/>
  <c r="F135" i="14"/>
  <c r="Q129" i="11"/>
  <c r="K129" i="11"/>
  <c r="L129" i="11" s="1"/>
  <c r="G130" i="11" s="1"/>
  <c r="P129" i="11"/>
  <c r="F130" i="11"/>
  <c r="O129" i="11"/>
  <c r="Q128" i="10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F90" i="6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34" i="14" l="1"/>
  <c r="K134" i="14"/>
  <c r="L134" i="14" s="1"/>
  <c r="G135" i="14" s="1"/>
  <c r="P134" i="14"/>
  <c r="O135" i="14"/>
  <c r="F136" i="14"/>
  <c r="T134" i="14"/>
  <c r="U134" i="14" s="1"/>
  <c r="Q130" i="11"/>
  <c r="K130" i="11"/>
  <c r="L130" i="11" s="1"/>
  <c r="G131" i="11" s="1"/>
  <c r="P130" i="11"/>
  <c r="O130" i="11"/>
  <c r="F131" i="11"/>
  <c r="Q129" i="10"/>
  <c r="K129" i="10"/>
  <c r="L129" i="10" s="1"/>
  <c r="G130" i="10" s="1"/>
  <c r="P129" i="10"/>
  <c r="O129" i="10"/>
  <c r="F130" i="10"/>
  <c r="T130" i="10" s="1"/>
  <c r="U130" i="10" s="1"/>
  <c r="V131" i="10" s="1"/>
  <c r="O90" i="6"/>
  <c r="F91" i="6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5" i="14" l="1"/>
  <c r="K135" i="14"/>
  <c r="L135" i="14" s="1"/>
  <c r="G136" i="14" s="1"/>
  <c r="P135" i="14"/>
  <c r="T135" i="14"/>
  <c r="U135" i="14" s="1"/>
  <c r="O136" i="14"/>
  <c r="F137" i="14"/>
  <c r="Q131" i="11"/>
  <c r="K131" i="11"/>
  <c r="L131" i="11" s="1"/>
  <c r="G132" i="11" s="1"/>
  <c r="P131" i="11"/>
  <c r="F132" i="11"/>
  <c r="O131" i="11"/>
  <c r="Q130" i="10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6" i="14" l="1"/>
  <c r="K136" i="14"/>
  <c r="L136" i="14" s="1"/>
  <c r="G137" i="14" s="1"/>
  <c r="P136" i="14"/>
  <c r="O137" i="14"/>
  <c r="F138" i="14"/>
  <c r="T136" i="14"/>
  <c r="U136" i="14" s="1"/>
  <c r="Q132" i="11"/>
  <c r="K132" i="11"/>
  <c r="L132" i="11" s="1"/>
  <c r="G133" i="11" s="1"/>
  <c r="P132" i="11"/>
  <c r="F133" i="11"/>
  <c r="O132" i="11"/>
  <c r="Q131" i="10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F92" i="6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7" i="14" l="1"/>
  <c r="K137" i="14"/>
  <c r="L137" i="14" s="1"/>
  <c r="G138" i="14" s="1"/>
  <c r="P137" i="14"/>
  <c r="T137" i="14"/>
  <c r="U137" i="14" s="1"/>
  <c r="O138" i="14"/>
  <c r="F139" i="14"/>
  <c r="Q133" i="11"/>
  <c r="K133" i="11"/>
  <c r="L133" i="11" s="1"/>
  <c r="G134" i="11" s="1"/>
  <c r="P133" i="11"/>
  <c r="F134" i="11"/>
  <c r="O133" i="11"/>
  <c r="Q132" i="10"/>
  <c r="K132" i="10"/>
  <c r="L132" i="10" s="1"/>
  <c r="G133" i="10" s="1"/>
  <c r="P132" i="10"/>
  <c r="O132" i="10"/>
  <c r="F133" i="10"/>
  <c r="T133" i="10" s="1"/>
  <c r="U133" i="10" s="1"/>
  <c r="V134" i="10" s="1"/>
  <c r="O92" i="6"/>
  <c r="F93" i="6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8" i="14" l="1"/>
  <c r="K138" i="14"/>
  <c r="L138" i="14" s="1"/>
  <c r="G139" i="14" s="1"/>
  <c r="P138" i="14"/>
  <c r="O139" i="14"/>
  <c r="F140" i="14"/>
  <c r="T138" i="14"/>
  <c r="U138" i="14" s="1"/>
  <c r="Q134" i="11"/>
  <c r="K134" i="11"/>
  <c r="L134" i="11" s="1"/>
  <c r="G135" i="11" s="1"/>
  <c r="P134" i="11"/>
  <c r="O134" i="11"/>
  <c r="F135" i="11"/>
  <c r="Q133" i="10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9" i="14" l="1"/>
  <c r="K139" i="14"/>
  <c r="L139" i="14" s="1"/>
  <c r="G140" i="14" s="1"/>
  <c r="P139" i="14"/>
  <c r="T139" i="14"/>
  <c r="U139" i="14" s="1"/>
  <c r="O140" i="14"/>
  <c r="F141" i="14"/>
  <c r="Q135" i="11"/>
  <c r="K135" i="11"/>
  <c r="L135" i="11" s="1"/>
  <c r="G136" i="11" s="1"/>
  <c r="P135" i="11"/>
  <c r="F136" i="11"/>
  <c r="O135" i="11"/>
  <c r="Q134" i="10"/>
  <c r="K134" i="10"/>
  <c r="L134" i="10" s="1"/>
  <c r="G135" i="10" s="1"/>
  <c r="P134" i="10"/>
  <c r="O134" i="10"/>
  <c r="F135" i="10"/>
  <c r="T135" i="10" s="1"/>
  <c r="U135" i="10" s="1"/>
  <c r="V136" i="10" s="1"/>
  <c r="P94" i="6"/>
  <c r="F94" i="6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40" i="14" l="1"/>
  <c r="K140" i="14"/>
  <c r="L140" i="14" s="1"/>
  <c r="G141" i="14" s="1"/>
  <c r="P140" i="14"/>
  <c r="O141" i="14"/>
  <c r="F142" i="14"/>
  <c r="T140" i="14"/>
  <c r="U140" i="14" s="1"/>
  <c r="Q136" i="11"/>
  <c r="K136" i="11"/>
  <c r="L136" i="11" s="1"/>
  <c r="G137" i="11" s="1"/>
  <c r="P136" i="11"/>
  <c r="F137" i="11"/>
  <c r="O136" i="11"/>
  <c r="Q135" i="10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F95" i="6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T141" i="14" l="1"/>
  <c r="U141" i="14" s="1"/>
  <c r="Q141" i="14"/>
  <c r="K141" i="14"/>
  <c r="L141" i="14" s="1"/>
  <c r="G142" i="14" s="1"/>
  <c r="P141" i="14"/>
  <c r="O142" i="14"/>
  <c r="F143" i="14"/>
  <c r="Q137" i="11"/>
  <c r="K137" i="11"/>
  <c r="L137" i="11" s="1"/>
  <c r="G138" i="11" s="1"/>
  <c r="P137" i="11"/>
  <c r="F138" i="11"/>
  <c r="O137" i="11"/>
  <c r="Q136" i="10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F96" i="6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 s="1"/>
  <c r="R134" i="2"/>
  <c r="O143" i="14" l="1"/>
  <c r="F144" i="14"/>
  <c r="Q142" i="14"/>
  <c r="K142" i="14"/>
  <c r="L142" i="14" s="1"/>
  <c r="G143" i="14" s="1"/>
  <c r="P142" i="14"/>
  <c r="T142" i="14"/>
  <c r="U142" i="14" s="1"/>
  <c r="Q138" i="11"/>
  <c r="K138" i="11"/>
  <c r="L138" i="11" s="1"/>
  <c r="G139" i="11" s="1"/>
  <c r="P138" i="11"/>
  <c r="O138" i="11"/>
  <c r="F139" i="11"/>
  <c r="Q137" i="10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43" i="14" l="1"/>
  <c r="K143" i="14"/>
  <c r="L143" i="14" s="1"/>
  <c r="G144" i="14" s="1"/>
  <c r="P143" i="14"/>
  <c r="T143" i="14"/>
  <c r="U143" i="14" s="1"/>
  <c r="O144" i="14"/>
  <c r="F145" i="14"/>
  <c r="Q139" i="11"/>
  <c r="K139" i="11"/>
  <c r="L139" i="11" s="1"/>
  <c r="G140" i="11" s="1"/>
  <c r="P139" i="11"/>
  <c r="F140" i="11"/>
  <c r="O139" i="11"/>
  <c r="Q138" i="10"/>
  <c r="K138" i="10"/>
  <c r="L138" i="10" s="1"/>
  <c r="G139" i="10" s="1"/>
  <c r="P138" i="10"/>
  <c r="O138" i="10"/>
  <c r="F139" i="10"/>
  <c r="T139" i="10" s="1"/>
  <c r="U139" i="10" s="1"/>
  <c r="V140" i="10" s="1"/>
  <c r="F97" i="6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44" i="14" l="1"/>
  <c r="K144" i="14"/>
  <c r="L144" i="14" s="1"/>
  <c r="G145" i="14" s="1"/>
  <c r="P144" i="14"/>
  <c r="O145" i="14"/>
  <c r="F146" i="14"/>
  <c r="T144" i="14"/>
  <c r="U144" i="14" s="1"/>
  <c r="Q140" i="11"/>
  <c r="K140" i="11"/>
  <c r="L140" i="11" s="1"/>
  <c r="G141" i="11" s="1"/>
  <c r="P140" i="11"/>
  <c r="F141" i="11"/>
  <c r="O140" i="11"/>
  <c r="Q139" i="10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T145" i="14" l="1"/>
  <c r="U145" i="14" s="1"/>
  <c r="Q145" i="14"/>
  <c r="K145" i="14"/>
  <c r="L145" i="14" s="1"/>
  <c r="G146" i="14" s="1"/>
  <c r="P145" i="14"/>
  <c r="O146" i="14"/>
  <c r="F147" i="14"/>
  <c r="Q141" i="11"/>
  <c r="K141" i="11"/>
  <c r="L141" i="11" s="1"/>
  <c r="G142" i="11" s="1"/>
  <c r="P141" i="11"/>
  <c r="F142" i="11"/>
  <c r="O141" i="11"/>
  <c r="Q140" i="10"/>
  <c r="K140" i="10"/>
  <c r="L140" i="10" s="1"/>
  <c r="G141" i="10" s="1"/>
  <c r="P140" i="10"/>
  <c r="O140" i="10"/>
  <c r="F141" i="10"/>
  <c r="T141" i="10" s="1"/>
  <c r="U141" i="10" s="1"/>
  <c r="V142" i="10" s="1"/>
  <c r="P98" i="6"/>
  <c r="F98" i="6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O147" i="14" l="1"/>
  <c r="F148" i="14"/>
  <c r="T146" i="14"/>
  <c r="U146" i="14" s="1"/>
  <c r="Q146" i="14"/>
  <c r="K146" i="14"/>
  <c r="L146" i="14" s="1"/>
  <c r="G147" i="14" s="1"/>
  <c r="P146" i="14"/>
  <c r="Q142" i="11"/>
  <c r="K142" i="11"/>
  <c r="L142" i="11" s="1"/>
  <c r="G143" i="11" s="1"/>
  <c r="P142" i="11"/>
  <c r="O142" i="11"/>
  <c r="F143" i="11"/>
  <c r="Q141" i="10"/>
  <c r="K141" i="10"/>
  <c r="L141" i="10" s="1"/>
  <c r="G142" i="10" s="1"/>
  <c r="P141" i="10"/>
  <c r="O141" i="10"/>
  <c r="F142" i="10"/>
  <c r="T142" i="10" s="1"/>
  <c r="U142" i="10" s="1"/>
  <c r="V143" i="10" s="1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7" i="14" l="1"/>
  <c r="K147" i="14"/>
  <c r="L147" i="14" s="1"/>
  <c r="G148" i="14" s="1"/>
  <c r="P147" i="14"/>
  <c r="T147" i="14"/>
  <c r="U147" i="14" s="1"/>
  <c r="O148" i="14"/>
  <c r="F149" i="14"/>
  <c r="Q143" i="11"/>
  <c r="K143" i="11"/>
  <c r="L143" i="11" s="1"/>
  <c r="G144" i="11" s="1"/>
  <c r="P143" i="11"/>
  <c r="F144" i="11"/>
  <c r="O143" i="11"/>
  <c r="Q142" i="10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8" i="14" l="1"/>
  <c r="K148" i="14"/>
  <c r="L148" i="14" s="1"/>
  <c r="G149" i="14" s="1"/>
  <c r="P148" i="14"/>
  <c r="O149" i="14"/>
  <c r="F150" i="14"/>
  <c r="T148" i="14"/>
  <c r="U148" i="14" s="1"/>
  <c r="Q144" i="11"/>
  <c r="K144" i="11"/>
  <c r="L144" i="11" s="1"/>
  <c r="G145" i="11" s="1"/>
  <c r="P144" i="11"/>
  <c r="F145" i="11"/>
  <c r="O144" i="11"/>
  <c r="Q143" i="10"/>
  <c r="K143" i="10"/>
  <c r="L143" i="10" s="1"/>
  <c r="G144" i="10" s="1"/>
  <c r="P143" i="10"/>
  <c r="O143" i="10"/>
  <c r="F144" i="10"/>
  <c r="T144" i="10" s="1"/>
  <c r="U144" i="10" s="1"/>
  <c r="V145" i="10" s="1"/>
  <c r="F100" i="6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9" i="14" l="1"/>
  <c r="K149" i="14"/>
  <c r="L149" i="14" s="1"/>
  <c r="G150" i="14" s="1"/>
  <c r="P149" i="14"/>
  <c r="T149" i="14"/>
  <c r="U149" i="14" s="1"/>
  <c r="O150" i="14"/>
  <c r="F151" i="14"/>
  <c r="Q145" i="11"/>
  <c r="K145" i="11"/>
  <c r="L145" i="11" s="1"/>
  <c r="G146" i="11" s="1"/>
  <c r="P145" i="11"/>
  <c r="F146" i="11"/>
  <c r="O145" i="11"/>
  <c r="Q144" i="10"/>
  <c r="K144" i="10"/>
  <c r="L144" i="10" s="1"/>
  <c r="G145" i="10" s="1"/>
  <c r="P144" i="10"/>
  <c r="O144" i="10"/>
  <c r="F145" i="10"/>
  <c r="T145" i="10" s="1"/>
  <c r="U145" i="10" s="1"/>
  <c r="V146" i="10" s="1"/>
  <c r="F101" i="6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50" i="14" l="1"/>
  <c r="K150" i="14"/>
  <c r="L150" i="14" s="1"/>
  <c r="G151" i="14" s="1"/>
  <c r="P150" i="14"/>
  <c r="T150" i="14"/>
  <c r="U150" i="14" s="1"/>
  <c r="O151" i="14"/>
  <c r="F152" i="14"/>
  <c r="Q146" i="11"/>
  <c r="K146" i="11"/>
  <c r="L146" i="11" s="1"/>
  <c r="G147" i="11" s="1"/>
  <c r="P146" i="11"/>
  <c r="O146" i="11"/>
  <c r="F147" i="11"/>
  <c r="Q145" i="10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51" i="14" l="1"/>
  <c r="K151" i="14"/>
  <c r="L151" i="14" s="1"/>
  <c r="G152" i="14" s="1"/>
  <c r="P151" i="14"/>
  <c r="O152" i="14"/>
  <c r="F153" i="14"/>
  <c r="T151" i="14"/>
  <c r="U151" i="14" s="1"/>
  <c r="Q147" i="11"/>
  <c r="K147" i="11"/>
  <c r="L147" i="11" s="1"/>
  <c r="G148" i="11" s="1"/>
  <c r="P147" i="11"/>
  <c r="F148" i="11"/>
  <c r="O147" i="11"/>
  <c r="Q146" i="10"/>
  <c r="K146" i="10"/>
  <c r="L146" i="10" s="1"/>
  <c r="G147" i="10" s="1"/>
  <c r="P146" i="10"/>
  <c r="O146" i="10"/>
  <c r="F147" i="10"/>
  <c r="T147" i="10" s="1"/>
  <c r="U147" i="10" s="1"/>
  <c r="V148" i="10" s="1"/>
  <c r="P102" i="6"/>
  <c r="F102" i="6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52" i="14" l="1"/>
  <c r="K152" i="14"/>
  <c r="L152" i="14" s="1"/>
  <c r="G153" i="14" s="1"/>
  <c r="P152" i="14"/>
  <c r="T152" i="14"/>
  <c r="U152" i="14" s="1"/>
  <c r="O153" i="14"/>
  <c r="F154" i="14"/>
  <c r="Q148" i="11"/>
  <c r="K148" i="11"/>
  <c r="L148" i="11" s="1"/>
  <c r="G149" i="11" s="1"/>
  <c r="P148" i="11"/>
  <c r="F149" i="11"/>
  <c r="O148" i="11"/>
  <c r="Q147" i="10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F103" i="6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53" i="14" l="1"/>
  <c r="K153" i="14"/>
  <c r="L153" i="14" s="1"/>
  <c r="G154" i="14" s="1"/>
  <c r="P153" i="14"/>
  <c r="O154" i="14"/>
  <c r="F155" i="14"/>
  <c r="T153" i="14"/>
  <c r="U153" i="14" s="1"/>
  <c r="Q149" i="11"/>
  <c r="K149" i="11"/>
  <c r="L149" i="11" s="1"/>
  <c r="G150" i="11" s="1"/>
  <c r="P149" i="11"/>
  <c r="F150" i="11"/>
  <c r="O149" i="11"/>
  <c r="Q148" i="10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T154" i="14" l="1"/>
  <c r="U154" i="14" s="1"/>
  <c r="Q154" i="14"/>
  <c r="K154" i="14"/>
  <c r="L154" i="14" s="1"/>
  <c r="G155" i="14" s="1"/>
  <c r="P154" i="14"/>
  <c r="O155" i="14"/>
  <c r="F156" i="14"/>
  <c r="Q150" i="11"/>
  <c r="K150" i="11"/>
  <c r="L150" i="11" s="1"/>
  <c r="G151" i="11" s="1"/>
  <c r="P150" i="11"/>
  <c r="O150" i="11"/>
  <c r="F151" i="11"/>
  <c r="Q149" i="10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T155" i="14" l="1"/>
  <c r="U155" i="14" s="1"/>
  <c r="O156" i="14"/>
  <c r="F157" i="14"/>
  <c r="Q155" i="14"/>
  <c r="K155" i="14"/>
  <c r="L155" i="14" s="1"/>
  <c r="G156" i="14" s="1"/>
  <c r="P155" i="14"/>
  <c r="Q151" i="11"/>
  <c r="K151" i="11"/>
  <c r="L151" i="11" s="1"/>
  <c r="G152" i="11" s="1"/>
  <c r="P151" i="11"/>
  <c r="F152" i="11"/>
  <c r="O151" i="11"/>
  <c r="Q150" i="10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6" i="14" l="1"/>
  <c r="K156" i="14"/>
  <c r="L156" i="14" s="1"/>
  <c r="G157" i="14" s="1"/>
  <c r="P156" i="14"/>
  <c r="O157" i="14"/>
  <c r="F158" i="14"/>
  <c r="T156" i="14"/>
  <c r="U156" i="14" s="1"/>
  <c r="Q152" i="11"/>
  <c r="K152" i="11"/>
  <c r="L152" i="11" s="1"/>
  <c r="G153" i="11" s="1"/>
  <c r="P152" i="11"/>
  <c r="F153" i="11"/>
  <c r="O152" i="11"/>
  <c r="Q151" i="10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7" i="14" l="1"/>
  <c r="K157" i="14"/>
  <c r="L157" i="14" s="1"/>
  <c r="G158" i="14" s="1"/>
  <c r="P157" i="14"/>
  <c r="T157" i="14"/>
  <c r="U157" i="14" s="1"/>
  <c r="O158" i="14"/>
  <c r="F159" i="14"/>
  <c r="Q153" i="11"/>
  <c r="K153" i="11"/>
  <c r="L153" i="11" s="1"/>
  <c r="G154" i="11" s="1"/>
  <c r="P153" i="11"/>
  <c r="F154" i="11"/>
  <c r="O153" i="11"/>
  <c r="Q152" i="10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Q158" i="14" l="1"/>
  <c r="K158" i="14"/>
  <c r="L158" i="14" s="1"/>
  <c r="G159" i="14" s="1"/>
  <c r="P158" i="14"/>
  <c r="O159" i="14"/>
  <c r="F160" i="14"/>
  <c r="T158" i="14"/>
  <c r="U158" i="14" s="1"/>
  <c r="K154" i="11"/>
  <c r="L154" i="11" s="1"/>
  <c r="G155" i="11" s="1"/>
  <c r="Q154" i="11"/>
  <c r="P154" i="11"/>
  <c r="O154" i="11"/>
  <c r="F155" i="11"/>
  <c r="Q153" i="10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9" i="14" l="1"/>
  <c r="K159" i="14"/>
  <c r="L159" i="14" s="1"/>
  <c r="G160" i="14" s="1"/>
  <c r="P159" i="14"/>
  <c r="T159" i="14"/>
  <c r="U159" i="14" s="1"/>
  <c r="O160" i="14"/>
  <c r="F161" i="14"/>
  <c r="Q155" i="11"/>
  <c r="P155" i="11"/>
  <c r="K155" i="11"/>
  <c r="L155" i="11" s="1"/>
  <c r="G156" i="11" s="1"/>
  <c r="O155" i="11"/>
  <c r="F156" i="11"/>
  <c r="Q154" i="10"/>
  <c r="K154" i="10"/>
  <c r="L154" i="10" s="1"/>
  <c r="G155" i="10" s="1"/>
  <c r="P154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Q160" i="14" l="1"/>
  <c r="K160" i="14"/>
  <c r="L160" i="14" s="1"/>
  <c r="G161" i="14" s="1"/>
  <c r="P160" i="14"/>
  <c r="O161" i="14"/>
  <c r="F162" i="14"/>
  <c r="T160" i="14"/>
  <c r="U160" i="14" s="1"/>
  <c r="K156" i="11"/>
  <c r="L156" i="11" s="1"/>
  <c r="G157" i="11" s="1"/>
  <c r="Q156" i="11"/>
  <c r="P156" i="11"/>
  <c r="O156" i="11"/>
  <c r="F157" i="11"/>
  <c r="F156" i="10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Q161" i="14" l="1"/>
  <c r="K161" i="14"/>
  <c r="L161" i="14" s="1"/>
  <c r="G162" i="14" s="1"/>
  <c r="P161" i="14"/>
  <c r="T161" i="14"/>
  <c r="U161" i="14" s="1"/>
  <c r="O162" i="14"/>
  <c r="F163" i="14"/>
  <c r="O157" i="11"/>
  <c r="F158" i="11"/>
  <c r="Q157" i="11"/>
  <c r="P157" i="11"/>
  <c r="K157" i="11"/>
  <c r="L157" i="11" s="1"/>
  <c r="G158" i="11" s="1"/>
  <c r="Q156" i="10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Q162" i="14" l="1"/>
  <c r="K162" i="14"/>
  <c r="L162" i="14" s="1"/>
  <c r="G163" i="14" s="1"/>
  <c r="P162" i="14"/>
  <c r="O163" i="14"/>
  <c r="F164" i="14"/>
  <c r="T162" i="14"/>
  <c r="U162" i="14" s="1"/>
  <c r="O158" i="11"/>
  <c r="F159" i="11"/>
  <c r="K158" i="11"/>
  <c r="L158" i="11" s="1"/>
  <c r="G159" i="11" s="1"/>
  <c r="P158" i="11"/>
  <c r="Q158" i="11"/>
  <c r="F158" i="10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63" i="14" l="1"/>
  <c r="K163" i="14"/>
  <c r="L163" i="14" s="1"/>
  <c r="G164" i="14" s="1"/>
  <c r="P163" i="14"/>
  <c r="T163" i="14"/>
  <c r="U163" i="14" s="1"/>
  <c r="O164" i="14"/>
  <c r="F165" i="14"/>
  <c r="Q159" i="11"/>
  <c r="K159" i="11"/>
  <c r="L159" i="11" s="1"/>
  <c r="G160" i="11" s="1"/>
  <c r="P159" i="11"/>
  <c r="O159" i="11"/>
  <c r="F160" i="11"/>
  <c r="Q158" i="10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64" i="14" l="1"/>
  <c r="K164" i="14"/>
  <c r="L164" i="14" s="1"/>
  <c r="G165" i="14" s="1"/>
  <c r="P164" i="14"/>
  <c r="O165" i="14"/>
  <c r="F166" i="14"/>
  <c r="T164" i="14"/>
  <c r="U164" i="14" s="1"/>
  <c r="Q160" i="11"/>
  <c r="K160" i="11"/>
  <c r="L160" i="11" s="1"/>
  <c r="G161" i="11" s="1"/>
  <c r="P160" i="11"/>
  <c r="O160" i="11"/>
  <c r="F161" i="11"/>
  <c r="Q159" i="10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5" i="14" l="1"/>
  <c r="K165" i="14"/>
  <c r="L165" i="14" s="1"/>
  <c r="G166" i="14" s="1"/>
  <c r="P165" i="14"/>
  <c r="T165" i="14"/>
  <c r="U165" i="14" s="1"/>
  <c r="O166" i="14"/>
  <c r="F167" i="14"/>
  <c r="Q161" i="11"/>
  <c r="K161" i="11"/>
  <c r="L161" i="11" s="1"/>
  <c r="G162" i="11" s="1"/>
  <c r="P161" i="11"/>
  <c r="O161" i="11"/>
  <c r="F162" i="11"/>
  <c r="Q160" i="10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6" i="14" l="1"/>
  <c r="K166" i="14"/>
  <c r="L166" i="14" s="1"/>
  <c r="G167" i="14" s="1"/>
  <c r="P166" i="14"/>
  <c r="O167" i="14"/>
  <c r="F168" i="14"/>
  <c r="T166" i="14"/>
  <c r="U166" i="14" s="1"/>
  <c r="Q162" i="11"/>
  <c r="K162" i="11"/>
  <c r="L162" i="11" s="1"/>
  <c r="G163" i="11" s="1"/>
  <c r="P162" i="11"/>
  <c r="O162" i="11"/>
  <c r="F163" i="11"/>
  <c r="Q161" i="10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T167" i="14" l="1"/>
  <c r="U167" i="14" s="1"/>
  <c r="Q167" i="14"/>
  <c r="K167" i="14"/>
  <c r="L167" i="14" s="1"/>
  <c r="G168" i="14" s="1"/>
  <c r="P167" i="14"/>
  <c r="O168" i="14"/>
  <c r="F169" i="14"/>
  <c r="Q163" i="11"/>
  <c r="K163" i="11"/>
  <c r="L163" i="11" s="1"/>
  <c r="G164" i="11" s="1"/>
  <c r="P163" i="11"/>
  <c r="O163" i="11"/>
  <c r="F164" i="11"/>
  <c r="Q162" i="10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8" i="14" l="1"/>
  <c r="K168" i="14"/>
  <c r="L168" i="14" s="1"/>
  <c r="G169" i="14" s="1"/>
  <c r="P168" i="14"/>
  <c r="O169" i="14"/>
  <c r="F170" i="14"/>
  <c r="T168" i="14"/>
  <c r="U168" i="14" s="1"/>
  <c r="Q164" i="11"/>
  <c r="K164" i="11"/>
  <c r="L164" i="11" s="1"/>
  <c r="G165" i="11" s="1"/>
  <c r="P164" i="11"/>
  <c r="O164" i="11"/>
  <c r="F165" i="11"/>
  <c r="Q163" i="10"/>
  <c r="K163" i="10"/>
  <c r="L163" i="10" s="1"/>
  <c r="G164" i="10" s="1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9" i="14" l="1"/>
  <c r="K169" i="14"/>
  <c r="L169" i="14" s="1"/>
  <c r="G170" i="14" s="1"/>
  <c r="P169" i="14"/>
  <c r="T169" i="14"/>
  <c r="U169" i="14" s="1"/>
  <c r="F171" i="14"/>
  <c r="O170" i="14"/>
  <c r="Q165" i="11"/>
  <c r="K165" i="11"/>
  <c r="L165" i="11" s="1"/>
  <c r="G166" i="11" s="1"/>
  <c r="P165" i="11"/>
  <c r="O165" i="11"/>
  <c r="F166" i="11"/>
  <c r="Q164" i="10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P170" i="14" l="1"/>
  <c r="Q170" i="14"/>
  <c r="K170" i="14"/>
  <c r="L170" i="14" s="1"/>
  <c r="G171" i="14" s="1"/>
  <c r="F172" i="14"/>
  <c r="O171" i="14"/>
  <c r="T170" i="14"/>
  <c r="U170" i="14" s="1"/>
  <c r="Q166" i="11"/>
  <c r="K166" i="11"/>
  <c r="L166" i="11" s="1"/>
  <c r="G167" i="11" s="1"/>
  <c r="P166" i="11"/>
  <c r="O166" i="11"/>
  <c r="F167" i="11"/>
  <c r="Q165" i="10"/>
  <c r="K165" i="10"/>
  <c r="L165" i="10" s="1"/>
  <c r="G166" i="10" s="1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P171" i="14" l="1"/>
  <c r="K171" i="14"/>
  <c r="L171" i="14" s="1"/>
  <c r="G172" i="14" s="1"/>
  <c r="Q171" i="14"/>
  <c r="T171" i="14"/>
  <c r="U171" i="14" s="1"/>
  <c r="F173" i="14"/>
  <c r="O172" i="14"/>
  <c r="O167" i="11"/>
  <c r="F168" i="11"/>
  <c r="Q167" i="11"/>
  <c r="K167" i="11"/>
  <c r="L167" i="11" s="1"/>
  <c r="G168" i="11" s="1"/>
  <c r="P167" i="11"/>
  <c r="Q166" i="10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P172" i="14" l="1"/>
  <c r="Q172" i="14"/>
  <c r="K172" i="14"/>
  <c r="L172" i="14" s="1"/>
  <c r="G173" i="14" s="1"/>
  <c r="F174" i="14"/>
  <c r="O173" i="14"/>
  <c r="T172" i="14"/>
  <c r="U172" i="14" s="1"/>
  <c r="Q168" i="11"/>
  <c r="K168" i="11"/>
  <c r="L168" i="11" s="1"/>
  <c r="G169" i="11" s="1"/>
  <c r="P168" i="11"/>
  <c r="O168" i="11"/>
  <c r="F169" i="11"/>
  <c r="Q167" i="10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P173" i="14" l="1"/>
  <c r="K173" i="14"/>
  <c r="L173" i="14" s="1"/>
  <c r="G174" i="14" s="1"/>
  <c r="Q173" i="14"/>
  <c r="T173" i="14"/>
  <c r="U173" i="14" s="1"/>
  <c r="F175" i="14"/>
  <c r="O174" i="14"/>
  <c r="Q169" i="11"/>
  <c r="K169" i="11"/>
  <c r="L169" i="11" s="1"/>
  <c r="G170" i="11" s="1"/>
  <c r="P169" i="11"/>
  <c r="F170" i="11"/>
  <c r="O169" i="11"/>
  <c r="Q168" i="10"/>
  <c r="K168" i="10"/>
  <c r="L168" i="10" s="1"/>
  <c r="G169" i="10" s="1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P174" i="14" l="1"/>
  <c r="Q174" i="14"/>
  <c r="K174" i="14"/>
  <c r="L174" i="14" s="1"/>
  <c r="G175" i="14" s="1"/>
  <c r="F176" i="14"/>
  <c r="O175" i="14"/>
  <c r="T174" i="14"/>
  <c r="U174" i="14" s="1"/>
  <c r="Q170" i="11"/>
  <c r="K170" i="11"/>
  <c r="L170" i="11" s="1"/>
  <c r="G171" i="11" s="1"/>
  <c r="P170" i="11"/>
  <c r="F171" i="11"/>
  <c r="O170" i="11"/>
  <c r="Q169" i="10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P175" i="14" l="1"/>
  <c r="K175" i="14"/>
  <c r="L175" i="14" s="1"/>
  <c r="G176" i="14" s="1"/>
  <c r="Q175" i="14"/>
  <c r="T175" i="14"/>
  <c r="U175" i="14" s="1"/>
  <c r="F177" i="14"/>
  <c r="O176" i="14"/>
  <c r="Q171" i="11"/>
  <c r="K171" i="11"/>
  <c r="L171" i="11" s="1"/>
  <c r="G172" i="11" s="1"/>
  <c r="P171" i="11"/>
  <c r="F172" i="11"/>
  <c r="O171" i="11"/>
  <c r="Q170" i="10"/>
  <c r="K170" i="10"/>
  <c r="L170" i="10" s="1"/>
  <c r="G171" i="10" s="1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P176" i="14" l="1"/>
  <c r="Q176" i="14"/>
  <c r="K176" i="14"/>
  <c r="L176" i="14" s="1"/>
  <c r="G177" i="14" s="1"/>
  <c r="F178" i="14"/>
  <c r="O177" i="14"/>
  <c r="T176" i="14"/>
  <c r="U176" i="14" s="1"/>
  <c r="F173" i="11"/>
  <c r="O172" i="11"/>
  <c r="Q172" i="11"/>
  <c r="K172" i="11"/>
  <c r="L172" i="11" s="1"/>
  <c r="G173" i="11" s="1"/>
  <c r="P172" i="11"/>
  <c r="Q171" i="10"/>
  <c r="K171" i="10"/>
  <c r="L171" i="10" s="1"/>
  <c r="G172" i="10" s="1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P177" i="14" l="1"/>
  <c r="K177" i="14"/>
  <c r="L177" i="14" s="1"/>
  <c r="G178" i="14" s="1"/>
  <c r="Q177" i="14"/>
  <c r="T177" i="14"/>
  <c r="U177" i="14" s="1"/>
  <c r="O178" i="14"/>
  <c r="F179" i="14"/>
  <c r="Q173" i="11"/>
  <c r="K173" i="11"/>
  <c r="L173" i="11" s="1"/>
  <c r="G174" i="11" s="1"/>
  <c r="P173" i="11"/>
  <c r="F174" i="11"/>
  <c r="O173" i="11"/>
  <c r="Q172" i="10"/>
  <c r="K172" i="10"/>
  <c r="L172" i="10" s="1"/>
  <c r="G173" i="10" s="1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T178" i="14" l="1"/>
  <c r="U178" i="14" s="1"/>
  <c r="P178" i="14"/>
  <c r="Q178" i="14"/>
  <c r="K178" i="14"/>
  <c r="L178" i="14" s="1"/>
  <c r="G179" i="14" s="1"/>
  <c r="O179" i="14"/>
  <c r="F180" i="14"/>
  <c r="Q174" i="11"/>
  <c r="K174" i="11"/>
  <c r="L174" i="11" s="1"/>
  <c r="G175" i="11" s="1"/>
  <c r="P174" i="11"/>
  <c r="F175" i="11"/>
  <c r="O174" i="11"/>
  <c r="Q173" i="10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9" i="14" l="1"/>
  <c r="K179" i="14"/>
  <c r="L179" i="14" s="1"/>
  <c r="G180" i="14" s="1"/>
  <c r="P179" i="14"/>
  <c r="O180" i="14"/>
  <c r="F181" i="14"/>
  <c r="T179" i="14"/>
  <c r="U179" i="14" s="1"/>
  <c r="Q175" i="11"/>
  <c r="K175" i="11"/>
  <c r="L175" i="11" s="1"/>
  <c r="G176" i="11" s="1"/>
  <c r="P175" i="11"/>
  <c r="F176" i="11"/>
  <c r="O175" i="11"/>
  <c r="Q174" i="10"/>
  <c r="K174" i="10"/>
  <c r="L174" i="10" s="1"/>
  <c r="G175" i="10" s="1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80" i="14" l="1"/>
  <c r="K180" i="14"/>
  <c r="L180" i="14" s="1"/>
  <c r="G181" i="14" s="1"/>
  <c r="P180" i="14"/>
  <c r="T180" i="14"/>
  <c r="U180" i="14" s="1"/>
  <c r="O181" i="14"/>
  <c r="F182" i="14"/>
  <c r="Q176" i="11"/>
  <c r="K176" i="11"/>
  <c r="L176" i="11" s="1"/>
  <c r="G177" i="11" s="1"/>
  <c r="P176" i="11"/>
  <c r="F177" i="11"/>
  <c r="O176" i="11"/>
  <c r="Q175" i="10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81" i="14" l="1"/>
  <c r="K181" i="14"/>
  <c r="L181" i="14" s="1"/>
  <c r="G182" i="14" s="1"/>
  <c r="P181" i="14"/>
  <c r="O182" i="14"/>
  <c r="F183" i="14"/>
  <c r="T181" i="14"/>
  <c r="U181" i="14" s="1"/>
  <c r="Q177" i="11"/>
  <c r="K177" i="11"/>
  <c r="L177" i="11" s="1"/>
  <c r="G178" i="11" s="1"/>
  <c r="P177" i="11"/>
  <c r="F178" i="11"/>
  <c r="O177" i="11"/>
  <c r="Q176" i="10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T182" i="14" l="1"/>
  <c r="U182" i="14" s="1"/>
  <c r="Q182" i="14"/>
  <c r="K182" i="14"/>
  <c r="L182" i="14" s="1"/>
  <c r="G183" i="14" s="1"/>
  <c r="P182" i="14"/>
  <c r="O183" i="14"/>
  <c r="F184" i="14"/>
  <c r="Q178" i="11"/>
  <c r="K178" i="11"/>
  <c r="L178" i="11" s="1"/>
  <c r="G179" i="11" s="1"/>
  <c r="P178" i="11"/>
  <c r="F179" i="11"/>
  <c r="O178" i="11"/>
  <c r="Q177" i="10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T183" i="14" l="1"/>
  <c r="U183" i="14" s="1"/>
  <c r="O184" i="14"/>
  <c r="F185" i="14"/>
  <c r="Q183" i="14"/>
  <c r="K183" i="14"/>
  <c r="L183" i="14" s="1"/>
  <c r="G184" i="14" s="1"/>
  <c r="P183" i="14"/>
  <c r="Q179" i="11"/>
  <c r="K179" i="11"/>
  <c r="L179" i="11" s="1"/>
  <c r="G180" i="11" s="1"/>
  <c r="P179" i="11"/>
  <c r="F180" i="11"/>
  <c r="O179" i="11"/>
  <c r="O178" i="10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84" i="14" l="1"/>
  <c r="K184" i="14"/>
  <c r="L184" i="14" s="1"/>
  <c r="G185" i="14" s="1"/>
  <c r="P184" i="14"/>
  <c r="O185" i="14"/>
  <c r="F186" i="14"/>
  <c r="T184" i="14"/>
  <c r="U184" i="14" s="1"/>
  <c r="Q180" i="11"/>
  <c r="K180" i="11"/>
  <c r="L180" i="11" s="1"/>
  <c r="G181" i="11" s="1"/>
  <c r="P180" i="11"/>
  <c r="F181" i="11"/>
  <c r="O180" i="11"/>
  <c r="Q179" i="10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5" i="14" l="1"/>
  <c r="K185" i="14"/>
  <c r="L185" i="14" s="1"/>
  <c r="G186" i="14" s="1"/>
  <c r="P185" i="14"/>
  <c r="T185" i="14"/>
  <c r="U185" i="14" s="1"/>
  <c r="O186" i="14"/>
  <c r="F187" i="14"/>
  <c r="Q181" i="11"/>
  <c r="K181" i="11"/>
  <c r="L181" i="11" s="1"/>
  <c r="G182" i="11" s="1"/>
  <c r="P181" i="11"/>
  <c r="F182" i="11"/>
  <c r="O181" i="11"/>
  <c r="Q180" i="10"/>
  <c r="K180" i="10"/>
  <c r="L180" i="10" s="1"/>
  <c r="G181" i="10" s="1"/>
  <c r="P180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6" i="14" l="1"/>
  <c r="K186" i="14"/>
  <c r="L186" i="14" s="1"/>
  <c r="G187" i="14" s="1"/>
  <c r="P186" i="14"/>
  <c r="O187" i="14"/>
  <c r="F188" i="14"/>
  <c r="T186" i="14"/>
  <c r="U186" i="14" s="1"/>
  <c r="Q182" i="11"/>
  <c r="K182" i="11"/>
  <c r="L182" i="11" s="1"/>
  <c r="G183" i="11" s="1"/>
  <c r="P182" i="11"/>
  <c r="F183" i="11"/>
  <c r="O182" i="11"/>
  <c r="Q181" i="10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Q187" i="14" l="1"/>
  <c r="K187" i="14"/>
  <c r="L187" i="14" s="1"/>
  <c r="G188" i="14" s="1"/>
  <c r="P187" i="14"/>
  <c r="T187" i="14"/>
  <c r="U187" i="14" s="1"/>
  <c r="O188" i="14"/>
  <c r="F189" i="14"/>
  <c r="K183" i="11"/>
  <c r="L183" i="11" s="1"/>
  <c r="G184" i="11" s="1"/>
  <c r="Q183" i="11"/>
  <c r="P183" i="11"/>
  <c r="O183" i="11"/>
  <c r="F184" i="11"/>
  <c r="Q182" i="10"/>
  <c r="K182" i="10"/>
  <c r="L182" i="10" s="1"/>
  <c r="G183" i="10" s="1"/>
  <c r="P182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T188" i="14" l="1"/>
  <c r="U188" i="14" s="1"/>
  <c r="Q188" i="14"/>
  <c r="K188" i="14"/>
  <c r="L188" i="14" s="1"/>
  <c r="G189" i="14" s="1"/>
  <c r="P188" i="14"/>
  <c r="O189" i="14"/>
  <c r="F190" i="14"/>
  <c r="Q184" i="11"/>
  <c r="P184" i="11"/>
  <c r="K184" i="11"/>
  <c r="L184" i="11" s="1"/>
  <c r="G185" i="11" s="1"/>
  <c r="O184" i="11"/>
  <c r="F185" i="11"/>
  <c r="O183" i="10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O190" i="14" l="1"/>
  <c r="F191" i="14"/>
  <c r="Q189" i="14"/>
  <c r="K189" i="14"/>
  <c r="L189" i="14" s="1"/>
  <c r="G190" i="14" s="1"/>
  <c r="P189" i="14"/>
  <c r="T189" i="14"/>
  <c r="U189" i="14" s="1"/>
  <c r="O185" i="11"/>
  <c r="F186" i="11"/>
  <c r="K185" i="11"/>
  <c r="L185" i="11" s="1"/>
  <c r="G186" i="11" s="1"/>
  <c r="Q185" i="11"/>
  <c r="P185" i="11"/>
  <c r="K184" i="10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Q190" i="14" l="1"/>
  <c r="K190" i="14"/>
  <c r="L190" i="14" s="1"/>
  <c r="G191" i="14" s="1"/>
  <c r="P190" i="14"/>
  <c r="T190" i="14"/>
  <c r="U190" i="14" s="1"/>
  <c r="O191" i="14"/>
  <c r="F192" i="14"/>
  <c r="Q186" i="11"/>
  <c r="P186" i="11"/>
  <c r="K186" i="11"/>
  <c r="L186" i="11" s="1"/>
  <c r="G187" i="11" s="1"/>
  <c r="O186" i="11"/>
  <c r="F187" i="11"/>
  <c r="P185" i="10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Q191" i="14" l="1"/>
  <c r="K191" i="14"/>
  <c r="L191" i="14" s="1"/>
  <c r="G192" i="14" s="1"/>
  <c r="P191" i="14"/>
  <c r="O192" i="14"/>
  <c r="F193" i="14"/>
  <c r="T191" i="14"/>
  <c r="U191" i="14" s="1"/>
  <c r="Q187" i="11"/>
  <c r="P187" i="11"/>
  <c r="K187" i="11"/>
  <c r="L187" i="11" s="1"/>
  <c r="G188" i="11" s="1"/>
  <c r="O187" i="11"/>
  <c r="F188" i="11"/>
  <c r="K186" i="10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Q192" i="14" l="1"/>
  <c r="K192" i="14"/>
  <c r="L192" i="14" s="1"/>
  <c r="G193" i="14" s="1"/>
  <c r="P192" i="14"/>
  <c r="T192" i="14"/>
  <c r="U192" i="14" s="1"/>
  <c r="O193" i="14"/>
  <c r="F194" i="14"/>
  <c r="O188" i="11"/>
  <c r="F189" i="11"/>
  <c r="Q188" i="11"/>
  <c r="P188" i="11"/>
  <c r="K188" i="11"/>
  <c r="L188" i="11" s="1"/>
  <c r="G189" i="11" s="1"/>
  <c r="Q187" i="10"/>
  <c r="K187" i="10"/>
  <c r="L187" i="10" s="1"/>
  <c r="G188" i="10" s="1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93" i="14" l="1"/>
  <c r="K193" i="14"/>
  <c r="L193" i="14" s="1"/>
  <c r="G194" i="14" s="1"/>
  <c r="P193" i="14"/>
  <c r="O194" i="14"/>
  <c r="F195" i="14"/>
  <c r="T193" i="14"/>
  <c r="U193" i="14" s="1"/>
  <c r="Q189" i="11"/>
  <c r="P189" i="11"/>
  <c r="K189" i="11"/>
  <c r="L189" i="11" s="1"/>
  <c r="G190" i="11" s="1"/>
  <c r="O189" i="11"/>
  <c r="F190" i="11"/>
  <c r="Q188" i="10"/>
  <c r="K188" i="10"/>
  <c r="L188" i="10" s="1"/>
  <c r="G189" i="10" s="1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94" i="14" l="1"/>
  <c r="K194" i="14"/>
  <c r="L194" i="14" s="1"/>
  <c r="G195" i="14" s="1"/>
  <c r="P194" i="14"/>
  <c r="T194" i="14"/>
  <c r="U194" i="14" s="1"/>
  <c r="O195" i="14"/>
  <c r="F196" i="14"/>
  <c r="O190" i="11"/>
  <c r="F191" i="11"/>
  <c r="Q190" i="11"/>
  <c r="P190" i="11"/>
  <c r="K190" i="11"/>
  <c r="L190" i="11" s="1"/>
  <c r="G191" i="11" s="1"/>
  <c r="Q189" i="10"/>
  <c r="K189" i="10"/>
  <c r="L189" i="10" s="1"/>
  <c r="G190" i="10" s="1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5" i="14" l="1"/>
  <c r="K195" i="14"/>
  <c r="L195" i="14" s="1"/>
  <c r="G196" i="14" s="1"/>
  <c r="P195" i="14"/>
  <c r="F197" i="14"/>
  <c r="O196" i="14"/>
  <c r="T195" i="14"/>
  <c r="U195" i="14" s="1"/>
  <c r="Q191" i="11"/>
  <c r="P191" i="11"/>
  <c r="K191" i="11"/>
  <c r="L191" i="11" s="1"/>
  <c r="G192" i="11" s="1"/>
  <c r="O191" i="11"/>
  <c r="F192" i="11"/>
  <c r="Q190" i="10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T196" i="14" l="1"/>
  <c r="U196" i="14" s="1"/>
  <c r="Q196" i="14"/>
  <c r="K196" i="14"/>
  <c r="L196" i="14" s="1"/>
  <c r="G197" i="14" s="1"/>
  <c r="P196" i="14"/>
  <c r="O197" i="14"/>
  <c r="F198" i="14"/>
  <c r="Q192" i="11"/>
  <c r="P192" i="11"/>
  <c r="K192" i="11"/>
  <c r="L192" i="11" s="1"/>
  <c r="G193" i="11" s="1"/>
  <c r="O192" i="11"/>
  <c r="F193" i="11"/>
  <c r="Q191" i="10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Q197" i="14" l="1"/>
  <c r="K197" i="14"/>
  <c r="L197" i="14" s="1"/>
  <c r="G198" i="14" s="1"/>
  <c r="P197" i="14"/>
  <c r="T197" i="14"/>
  <c r="U197" i="14" s="1"/>
  <c r="F199" i="14"/>
  <c r="O198" i="14"/>
  <c r="Q193" i="11"/>
  <c r="P193" i="11"/>
  <c r="K193" i="11"/>
  <c r="L193" i="11" s="1"/>
  <c r="G194" i="11" s="1"/>
  <c r="O193" i="11"/>
  <c r="F194" i="11"/>
  <c r="F193" i="10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T198" i="14" l="1"/>
  <c r="U198" i="14" s="1"/>
  <c r="F200" i="14"/>
  <c r="O199" i="14"/>
  <c r="Q198" i="14"/>
  <c r="K198" i="14"/>
  <c r="L198" i="14" s="1"/>
  <c r="G199" i="14" s="1"/>
  <c r="P198" i="14"/>
  <c r="Q194" i="11"/>
  <c r="P194" i="11"/>
  <c r="K194" i="11"/>
  <c r="L194" i="11" s="1"/>
  <c r="G195" i="11" s="1"/>
  <c r="O194" i="11"/>
  <c r="F195" i="11"/>
  <c r="Q193" i="10"/>
  <c r="K193" i="10"/>
  <c r="L193" i="10" s="1"/>
  <c r="G194" i="10" s="1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T199" i="14" l="1"/>
  <c r="U199" i="14" s="1"/>
  <c r="F201" i="14"/>
  <c r="O200" i="14"/>
  <c r="Q199" i="14"/>
  <c r="K199" i="14"/>
  <c r="L199" i="14" s="1"/>
  <c r="G200" i="14" s="1"/>
  <c r="P199" i="14"/>
  <c r="Q195" i="11"/>
  <c r="P195" i="11"/>
  <c r="K195" i="11"/>
  <c r="L195" i="11" s="1"/>
  <c r="G196" i="11" s="1"/>
  <c r="O195" i="11"/>
  <c r="F196" i="11"/>
  <c r="Q194" i="10"/>
  <c r="K194" i="10"/>
  <c r="L194" i="10" s="1"/>
  <c r="G195" i="10" s="1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T200" i="14" l="1"/>
  <c r="U200" i="14" s="1"/>
  <c r="Q200" i="14"/>
  <c r="K200" i="14"/>
  <c r="L200" i="14" s="1"/>
  <c r="G201" i="14" s="1"/>
  <c r="P200" i="14"/>
  <c r="O201" i="14"/>
  <c r="F202" i="14"/>
  <c r="Q196" i="11"/>
  <c r="P196" i="11"/>
  <c r="K196" i="11"/>
  <c r="L196" i="11" s="1"/>
  <c r="G197" i="11" s="1"/>
  <c r="O196" i="11"/>
  <c r="F197" i="11"/>
  <c r="Q195" i="10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Q201" i="14" l="1"/>
  <c r="K201" i="14"/>
  <c r="L201" i="14" s="1"/>
  <c r="G202" i="14" s="1"/>
  <c r="P201" i="14"/>
  <c r="T201" i="14"/>
  <c r="U201" i="14" s="1"/>
  <c r="F203" i="14"/>
  <c r="O202" i="14"/>
  <c r="O197" i="11"/>
  <c r="F198" i="11"/>
  <c r="Q197" i="11"/>
  <c r="P197" i="11"/>
  <c r="K197" i="11"/>
  <c r="L197" i="11" s="1"/>
  <c r="G198" i="11" s="1"/>
  <c r="Q196" i="10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T202" i="14" l="1"/>
  <c r="U202" i="14" s="1"/>
  <c r="F204" i="14"/>
  <c r="O203" i="14"/>
  <c r="Q202" i="14"/>
  <c r="K202" i="14"/>
  <c r="L202" i="14" s="1"/>
  <c r="G203" i="14" s="1"/>
  <c r="P202" i="14"/>
  <c r="Q198" i="11"/>
  <c r="P198" i="11"/>
  <c r="K198" i="11"/>
  <c r="L198" i="11" s="1"/>
  <c r="G199" i="11" s="1"/>
  <c r="O198" i="11"/>
  <c r="F199" i="11"/>
  <c r="Q197" i="10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T203" i="14" l="1"/>
  <c r="U203" i="14" s="1"/>
  <c r="F205" i="14"/>
  <c r="O204" i="14"/>
  <c r="Q203" i="14"/>
  <c r="K203" i="14"/>
  <c r="L203" i="14" s="1"/>
  <c r="G204" i="14" s="1"/>
  <c r="P203" i="14"/>
  <c r="Q199" i="11"/>
  <c r="P199" i="11"/>
  <c r="K199" i="11"/>
  <c r="L199" i="11" s="1"/>
  <c r="G200" i="11" s="1"/>
  <c r="O199" i="11"/>
  <c r="F200" i="11"/>
  <c r="Q198" i="10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T204" i="14" l="1"/>
  <c r="U204" i="14" s="1"/>
  <c r="O205" i="14"/>
  <c r="F206" i="14"/>
  <c r="Q204" i="14"/>
  <c r="K204" i="14"/>
  <c r="L204" i="14" s="1"/>
  <c r="G205" i="14" s="1"/>
  <c r="P204" i="14"/>
  <c r="Q200" i="11"/>
  <c r="P200" i="11"/>
  <c r="K200" i="11"/>
  <c r="L200" i="11" s="1"/>
  <c r="G201" i="11" s="1"/>
  <c r="O200" i="11"/>
  <c r="F201" i="11"/>
  <c r="Q199" i="10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T205" i="14" l="1"/>
  <c r="U205" i="14" s="1"/>
  <c r="Q205" i="14"/>
  <c r="K205" i="14"/>
  <c r="L205" i="14" s="1"/>
  <c r="G206" i="14" s="1"/>
  <c r="P205" i="14"/>
  <c r="F207" i="14"/>
  <c r="O206" i="14"/>
  <c r="Q201" i="11"/>
  <c r="P201" i="11"/>
  <c r="K201" i="11"/>
  <c r="L201" i="11" s="1"/>
  <c r="G202" i="11" s="1"/>
  <c r="O201" i="11"/>
  <c r="F202" i="11"/>
  <c r="Q200" i="10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6" i="14" l="1"/>
  <c r="K206" i="14"/>
  <c r="L206" i="14" s="1"/>
  <c r="G207" i="14" s="1"/>
  <c r="P206" i="14"/>
  <c r="F208" i="14"/>
  <c r="O207" i="14"/>
  <c r="T206" i="14"/>
  <c r="U206" i="14" s="1"/>
  <c r="Q202" i="11"/>
  <c r="P202" i="11"/>
  <c r="K202" i="11"/>
  <c r="L202" i="11" s="1"/>
  <c r="G203" i="11" s="1"/>
  <c r="O202" i="11"/>
  <c r="F203" i="11"/>
  <c r="Q201" i="10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T207" i="14" l="1"/>
  <c r="U207" i="14" s="1"/>
  <c r="Q207" i="14"/>
  <c r="K207" i="14"/>
  <c r="L207" i="14" s="1"/>
  <c r="G208" i="14" s="1"/>
  <c r="P207" i="14"/>
  <c r="F209" i="14"/>
  <c r="O208" i="14"/>
  <c r="Q203" i="11"/>
  <c r="P203" i="11"/>
  <c r="K203" i="11"/>
  <c r="L203" i="11" s="1"/>
  <c r="G204" i="11" s="1"/>
  <c r="O203" i="11"/>
  <c r="F204" i="11"/>
  <c r="Q202" i="10"/>
  <c r="K202" i="10"/>
  <c r="L202" i="10" s="1"/>
  <c r="G203" i="10" s="1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P208" i="14" l="1"/>
  <c r="Q208" i="14"/>
  <c r="K208" i="14"/>
  <c r="L208" i="14" s="1"/>
  <c r="G209" i="14" s="1"/>
  <c r="T208" i="14"/>
  <c r="U208" i="14" s="1"/>
  <c r="F210" i="14"/>
  <c r="O209" i="14"/>
  <c r="Q204" i="11"/>
  <c r="P204" i="11"/>
  <c r="K204" i="11"/>
  <c r="L204" i="11" s="1"/>
  <c r="G205" i="11" s="1"/>
  <c r="O204" i="11"/>
  <c r="F205" i="11"/>
  <c r="Q203" i="10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T209" i="14" l="1"/>
  <c r="U209" i="14" s="1"/>
  <c r="P209" i="14"/>
  <c r="Q209" i="14"/>
  <c r="K209" i="14"/>
  <c r="L209" i="14" s="1"/>
  <c r="G210" i="14" s="1"/>
  <c r="F211" i="14"/>
  <c r="O210" i="14"/>
  <c r="Q205" i="11"/>
  <c r="P205" i="11"/>
  <c r="K205" i="11"/>
  <c r="L205" i="11" s="1"/>
  <c r="G206" i="11" s="1"/>
  <c r="O205" i="11"/>
  <c r="F206" i="11"/>
  <c r="Q204" i="10"/>
  <c r="K204" i="10"/>
  <c r="L204" i="10" s="1"/>
  <c r="G205" i="10" s="1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T210" i="14" l="1"/>
  <c r="U210" i="14" s="1"/>
  <c r="F212" i="14"/>
  <c r="O211" i="14"/>
  <c r="P210" i="14"/>
  <c r="Q210" i="14"/>
  <c r="K210" i="14"/>
  <c r="L210" i="14" s="1"/>
  <c r="G211" i="14" s="1"/>
  <c r="Q206" i="11"/>
  <c r="P206" i="11"/>
  <c r="K206" i="11"/>
  <c r="L206" i="11" s="1"/>
  <c r="G207" i="11" s="1"/>
  <c r="O206" i="11"/>
  <c r="F207" i="11"/>
  <c r="Q205" i="10"/>
  <c r="K205" i="10"/>
  <c r="L205" i="10" s="1"/>
  <c r="G206" i="10" s="1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P211" i="14" l="1"/>
  <c r="Q211" i="14"/>
  <c r="K211" i="14"/>
  <c r="L211" i="14" s="1"/>
  <c r="G212" i="14" s="1"/>
  <c r="T211" i="14"/>
  <c r="U211" i="14" s="1"/>
  <c r="F213" i="14"/>
  <c r="O212" i="14"/>
  <c r="Q207" i="11"/>
  <c r="P207" i="11"/>
  <c r="K207" i="11"/>
  <c r="L207" i="11" s="1"/>
  <c r="G208" i="11" s="1"/>
  <c r="O207" i="11"/>
  <c r="F208" i="11"/>
  <c r="Q206" i="10"/>
  <c r="K206" i="10"/>
  <c r="L206" i="10" s="1"/>
  <c r="G207" i="10" s="1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T212" i="14" l="1"/>
  <c r="U212" i="14" s="1"/>
  <c r="P212" i="14"/>
  <c r="Q212" i="14"/>
  <c r="K212" i="14"/>
  <c r="L212" i="14" s="1"/>
  <c r="G213" i="14" s="1"/>
  <c r="F214" i="14"/>
  <c r="O213" i="14"/>
  <c r="Q208" i="11"/>
  <c r="P208" i="11"/>
  <c r="K208" i="11"/>
  <c r="L208" i="11" s="1"/>
  <c r="G209" i="11" s="1"/>
  <c r="O208" i="11"/>
  <c r="F209" i="11"/>
  <c r="Q207" i="10"/>
  <c r="K207" i="10"/>
  <c r="L207" i="10" s="1"/>
  <c r="G208" i="10" s="1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T213" i="14" l="1"/>
  <c r="U213" i="14" s="1"/>
  <c r="F215" i="14"/>
  <c r="O214" i="14"/>
  <c r="P213" i="14"/>
  <c r="Q213" i="14"/>
  <c r="K213" i="14"/>
  <c r="L213" i="14" s="1"/>
  <c r="G214" i="14" s="1"/>
  <c r="Q209" i="11"/>
  <c r="P209" i="11"/>
  <c r="K209" i="11"/>
  <c r="L209" i="11" s="1"/>
  <c r="G210" i="11" s="1"/>
  <c r="O209" i="11"/>
  <c r="F210" i="11"/>
  <c r="Q208" i="10"/>
  <c r="K208" i="10"/>
  <c r="L208" i="10" s="1"/>
  <c r="G209" i="10" s="1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T214" i="14" l="1"/>
  <c r="U214" i="14" s="1"/>
  <c r="O215" i="14"/>
  <c r="F216" i="14"/>
  <c r="P214" i="14"/>
  <c r="Q214" i="14"/>
  <c r="K214" i="14"/>
  <c r="L214" i="14" s="1"/>
  <c r="G215" i="14" s="1"/>
  <c r="Q210" i="11"/>
  <c r="P210" i="11"/>
  <c r="K210" i="11"/>
  <c r="L210" i="11" s="1"/>
  <c r="G211" i="11" s="1"/>
  <c r="O210" i="11"/>
  <c r="F211" i="11"/>
  <c r="Q209" i="10"/>
  <c r="K209" i="10"/>
  <c r="L209" i="10" s="1"/>
  <c r="G210" i="10" s="1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P215" i="14" l="1"/>
  <c r="Q215" i="14"/>
  <c r="K215" i="14"/>
  <c r="L215" i="14" s="1"/>
  <c r="G216" i="14" s="1"/>
  <c r="T215" i="14"/>
  <c r="U215" i="14" s="1"/>
  <c r="O216" i="14"/>
  <c r="F217" i="14"/>
  <c r="Q211" i="11"/>
  <c r="P211" i="11"/>
  <c r="K211" i="11"/>
  <c r="L211" i="11" s="1"/>
  <c r="G212" i="11" s="1"/>
  <c r="O211" i="11"/>
  <c r="F212" i="11"/>
  <c r="Q210" i="10"/>
  <c r="K210" i="10"/>
  <c r="L210" i="10" s="1"/>
  <c r="G211" i="10" s="1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P216" i="14" l="1"/>
  <c r="Q216" i="14"/>
  <c r="K216" i="14"/>
  <c r="L216" i="14" s="1"/>
  <c r="G217" i="14" s="1"/>
  <c r="O217" i="14"/>
  <c r="F218" i="14"/>
  <c r="T216" i="14"/>
  <c r="U216" i="14" s="1"/>
  <c r="Q212" i="11"/>
  <c r="P212" i="11"/>
  <c r="K212" i="11"/>
  <c r="L212" i="11" s="1"/>
  <c r="G213" i="11" s="1"/>
  <c r="O212" i="11"/>
  <c r="F213" i="11"/>
  <c r="Q211" i="10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P217" i="14" l="1"/>
  <c r="Q217" i="14"/>
  <c r="K217" i="14"/>
  <c r="L217" i="14" s="1"/>
  <c r="G218" i="14" s="1"/>
  <c r="O218" i="14"/>
  <c r="F219" i="14"/>
  <c r="T217" i="14"/>
  <c r="U217" i="14" s="1"/>
  <c r="Q213" i="11"/>
  <c r="P213" i="11"/>
  <c r="K213" i="11"/>
  <c r="L213" i="11" s="1"/>
  <c r="G214" i="11" s="1"/>
  <c r="O213" i="11"/>
  <c r="F214" i="11"/>
  <c r="O212" i="10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P218" i="14" l="1"/>
  <c r="Q218" i="14"/>
  <c r="K218" i="14"/>
  <c r="L218" i="14" s="1"/>
  <c r="G219" i="14" s="1"/>
  <c r="T218" i="14"/>
  <c r="U218" i="14" s="1"/>
  <c r="O219" i="14"/>
  <c r="F220" i="14"/>
  <c r="Q214" i="11"/>
  <c r="K214" i="11"/>
  <c r="L214" i="11" s="1"/>
  <c r="G215" i="11" s="1"/>
  <c r="P214" i="11"/>
  <c r="O214" i="11"/>
  <c r="F215" i="11"/>
  <c r="Q213" i="10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P219" i="14" l="1"/>
  <c r="Q219" i="14"/>
  <c r="K219" i="14"/>
  <c r="L219" i="14" s="1"/>
  <c r="G220" i="14" s="1"/>
  <c r="T219" i="14"/>
  <c r="U219" i="14" s="1"/>
  <c r="O220" i="14"/>
  <c r="F221" i="14"/>
  <c r="Q215" i="11"/>
  <c r="K215" i="11"/>
  <c r="L215" i="11" s="1"/>
  <c r="G216" i="11" s="1"/>
  <c r="P215" i="11"/>
  <c r="O215" i="11"/>
  <c r="F216" i="11"/>
  <c r="Q214" i="10"/>
  <c r="K214" i="10"/>
  <c r="L214" i="10" s="1"/>
  <c r="G215" i="10" s="1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T220" i="14" l="1"/>
  <c r="U220" i="14" s="1"/>
  <c r="P220" i="14"/>
  <c r="Q220" i="14"/>
  <c r="K220" i="14"/>
  <c r="L220" i="14" s="1"/>
  <c r="G221" i="14" s="1"/>
  <c r="O221" i="14"/>
  <c r="F222" i="14"/>
  <c r="Q216" i="11"/>
  <c r="K216" i="11"/>
  <c r="L216" i="11" s="1"/>
  <c r="G217" i="11" s="1"/>
  <c r="P216" i="11"/>
  <c r="O216" i="11"/>
  <c r="F217" i="11"/>
  <c r="Q215" i="10"/>
  <c r="K215" i="10"/>
  <c r="L215" i="10" s="1"/>
  <c r="G216" i="10" s="1"/>
  <c r="P215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P221" i="14" l="1"/>
  <c r="Q221" i="14"/>
  <c r="K221" i="14"/>
  <c r="L221" i="14" s="1"/>
  <c r="G222" i="14" s="1"/>
  <c r="O222" i="14"/>
  <c r="F223" i="14"/>
  <c r="T221" i="14"/>
  <c r="U221" i="14" s="1"/>
  <c r="Q217" i="11"/>
  <c r="K217" i="11"/>
  <c r="L217" i="11" s="1"/>
  <c r="G218" i="11" s="1"/>
  <c r="P217" i="11"/>
  <c r="O217" i="11"/>
  <c r="F218" i="11"/>
  <c r="Q216" i="10"/>
  <c r="K216" i="10"/>
  <c r="L216" i="10" s="1"/>
  <c r="G217" i="10" s="1"/>
  <c r="P216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P222" i="14" l="1"/>
  <c r="Q222" i="14"/>
  <c r="K222" i="14"/>
  <c r="L222" i="14" s="1"/>
  <c r="G223" i="14" s="1"/>
  <c r="T222" i="14"/>
  <c r="U222" i="14" s="1"/>
  <c r="O223" i="14"/>
  <c r="F224" i="14"/>
  <c r="Q218" i="11"/>
  <c r="K218" i="11"/>
  <c r="L218" i="11" s="1"/>
  <c r="G219" i="11" s="1"/>
  <c r="P218" i="11"/>
  <c r="O218" i="11"/>
  <c r="F219" i="11"/>
  <c r="Q217" i="10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P223" i="14" l="1"/>
  <c r="Q223" i="14"/>
  <c r="K223" i="14"/>
  <c r="L223" i="14" s="1"/>
  <c r="G224" i="14" s="1"/>
  <c r="O224" i="14"/>
  <c r="F225" i="14"/>
  <c r="T223" i="14"/>
  <c r="U223" i="14" s="1"/>
  <c r="O219" i="11"/>
  <c r="F220" i="11"/>
  <c r="Q219" i="11"/>
  <c r="K219" i="11"/>
  <c r="L219" i="11" s="1"/>
  <c r="G220" i="11" s="1"/>
  <c r="P219" i="11"/>
  <c r="Q218" i="10"/>
  <c r="K218" i="10"/>
  <c r="L218" i="10" s="1"/>
  <c r="G219" i="10" s="1"/>
  <c r="P218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P224" i="14" l="1"/>
  <c r="Q224" i="14"/>
  <c r="K224" i="14"/>
  <c r="L224" i="14" s="1"/>
  <c r="G225" i="14" s="1"/>
  <c r="T224" i="14"/>
  <c r="U224" i="14" s="1"/>
  <c r="O225" i="14"/>
  <c r="F226" i="14"/>
  <c r="Q220" i="11"/>
  <c r="K220" i="11"/>
  <c r="L220" i="11" s="1"/>
  <c r="G221" i="11" s="1"/>
  <c r="P220" i="11"/>
  <c r="O220" i="11"/>
  <c r="F221" i="11"/>
  <c r="Q219" i="10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P225" i="14" l="1"/>
  <c r="Q225" i="14"/>
  <c r="K225" i="14"/>
  <c r="L225" i="14" s="1"/>
  <c r="G226" i="14" s="1"/>
  <c r="O226" i="14"/>
  <c r="F227" i="14"/>
  <c r="T225" i="14"/>
  <c r="U225" i="14" s="1"/>
  <c r="Q221" i="11"/>
  <c r="K221" i="11"/>
  <c r="L221" i="11" s="1"/>
  <c r="G222" i="11" s="1"/>
  <c r="P221" i="11"/>
  <c r="O221" i="11"/>
  <c r="F222" i="11"/>
  <c r="Q220" i="10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P226" i="14" l="1"/>
  <c r="Q226" i="14"/>
  <c r="K226" i="14"/>
  <c r="L226" i="14" s="1"/>
  <c r="G227" i="14" s="1"/>
  <c r="T226" i="14"/>
  <c r="U226" i="14" s="1"/>
  <c r="O227" i="14"/>
  <c r="F228" i="14"/>
  <c r="Q222" i="11"/>
  <c r="K222" i="11"/>
  <c r="L222" i="11" s="1"/>
  <c r="G223" i="11" s="1"/>
  <c r="P222" i="11"/>
  <c r="O222" i="11"/>
  <c r="F223" i="11"/>
  <c r="Q221" i="10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P227" i="14" l="1"/>
  <c r="Q227" i="14"/>
  <c r="K227" i="14"/>
  <c r="L227" i="14" s="1"/>
  <c r="G228" i="14" s="1"/>
  <c r="O228" i="14"/>
  <c r="F229" i="14"/>
  <c r="T227" i="14"/>
  <c r="U227" i="14" s="1"/>
  <c r="Q223" i="11"/>
  <c r="K223" i="11"/>
  <c r="L223" i="11" s="1"/>
  <c r="G224" i="11" s="1"/>
  <c r="P223" i="11"/>
  <c r="O223" i="11"/>
  <c r="F224" i="11"/>
  <c r="O222" i="10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P228" i="14" l="1"/>
  <c r="Q228" i="14"/>
  <c r="K228" i="14"/>
  <c r="L228" i="14" s="1"/>
  <c r="G229" i="14" s="1"/>
  <c r="T228" i="14"/>
  <c r="U228" i="14" s="1"/>
  <c r="O229" i="14"/>
  <c r="F230" i="14"/>
  <c r="Q224" i="11"/>
  <c r="K224" i="11"/>
  <c r="L224" i="11" s="1"/>
  <c r="G225" i="11" s="1"/>
  <c r="P224" i="11"/>
  <c r="O224" i="11"/>
  <c r="F225" i="11"/>
  <c r="Q223" i="10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P229" i="14" l="1"/>
  <c r="Q229" i="14"/>
  <c r="K229" i="14"/>
  <c r="L229" i="14" s="1"/>
  <c r="G230" i="14" s="1"/>
  <c r="F231" i="14"/>
  <c r="O230" i="14"/>
  <c r="T229" i="14"/>
  <c r="U229" i="14" s="1"/>
  <c r="O225" i="11"/>
  <c r="F226" i="11"/>
  <c r="Q225" i="11"/>
  <c r="K225" i="11"/>
  <c r="L225" i="11" s="1"/>
  <c r="G226" i="11" s="1"/>
  <c r="P225" i="11"/>
  <c r="Q224" i="10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P230" i="14" l="1"/>
  <c r="Q230" i="14"/>
  <c r="K230" i="14"/>
  <c r="L230" i="14" s="1"/>
  <c r="G231" i="14" s="1"/>
  <c r="T230" i="14"/>
  <c r="U230" i="14" s="1"/>
  <c r="F232" i="14"/>
  <c r="O231" i="14"/>
  <c r="Q237" i="1"/>
  <c r="H238" i="1"/>
  <c r="P226" i="11"/>
  <c r="Q226" i="11"/>
  <c r="K226" i="11"/>
  <c r="L226" i="11" s="1"/>
  <c r="G227" i="11" s="1"/>
  <c r="O226" i="11"/>
  <c r="F227" i="11"/>
  <c r="Q225" i="10"/>
  <c r="K225" i="10"/>
  <c r="L225" i="10" s="1"/>
  <c r="G226" i="10" s="1"/>
  <c r="P225" i="10"/>
  <c r="O225" i="10"/>
  <c r="F226" i="10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K231" i="14" l="1"/>
  <c r="L231" i="14" s="1"/>
  <c r="G232" i="14" s="1"/>
  <c r="Q231" i="14"/>
  <c r="P231" i="14"/>
  <c r="F233" i="14"/>
  <c r="O232" i="14"/>
  <c r="T231" i="14"/>
  <c r="U231" i="14" s="1"/>
  <c r="O226" i="10"/>
  <c r="F227" i="10"/>
  <c r="H239" i="1"/>
  <c r="Q238" i="1"/>
  <c r="Q227" i="11"/>
  <c r="P227" i="11"/>
  <c r="K227" i="11"/>
  <c r="L227" i="11" s="1"/>
  <c r="G228" i="11" s="1"/>
  <c r="F228" i="11"/>
  <c r="O227" i="11"/>
  <c r="T226" i="10"/>
  <c r="U226" i="10" s="1"/>
  <c r="V227" i="10" s="1"/>
  <c r="T227" i="10" s="1"/>
  <c r="U227" i="10" s="1"/>
  <c r="V228" i="10" s="1"/>
  <c r="Q226" i="10"/>
  <c r="K226" i="10"/>
  <c r="L226" i="10" s="1"/>
  <c r="G227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K232" i="14" l="1"/>
  <c r="L232" i="14" s="1"/>
  <c r="G233" i="14" s="1"/>
  <c r="Q232" i="14"/>
  <c r="P232" i="14"/>
  <c r="T232" i="14"/>
  <c r="U232" i="14" s="1"/>
  <c r="F234" i="14"/>
  <c r="O233" i="14"/>
  <c r="P227" i="10"/>
  <c r="Q227" i="10"/>
  <c r="K227" i="10"/>
  <c r="L227" i="10" s="1"/>
  <c r="G228" i="10" s="1"/>
  <c r="O227" i="10"/>
  <c r="F228" i="10"/>
  <c r="T228" i="10" s="1"/>
  <c r="U228" i="10" s="1"/>
  <c r="V229" i="10" s="1"/>
  <c r="Q239" i="1"/>
  <c r="H240" i="1"/>
  <c r="F229" i="11"/>
  <c r="O228" i="11"/>
  <c r="K228" i="11"/>
  <c r="L228" i="11" s="1"/>
  <c r="G229" i="11" s="1"/>
  <c r="Q228" i="11"/>
  <c r="P228" i="11"/>
  <c r="R232" i="1"/>
  <c r="M232" i="1"/>
  <c r="N232" i="1" s="1"/>
  <c r="I233" i="1" s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F235" i="14" l="1"/>
  <c r="O234" i="14"/>
  <c r="T233" i="14"/>
  <c r="U233" i="14" s="1"/>
  <c r="Q233" i="14"/>
  <c r="P233" i="14"/>
  <c r="K233" i="14"/>
  <c r="L233" i="14" s="1"/>
  <c r="G234" i="14" s="1"/>
  <c r="P228" i="10"/>
  <c r="K228" i="10"/>
  <c r="L228" i="10" s="1"/>
  <c r="G229" i="10" s="1"/>
  <c r="Q228" i="10"/>
  <c r="F229" i="10"/>
  <c r="O228" i="10"/>
  <c r="Q240" i="1"/>
  <c r="H241" i="1"/>
  <c r="K229" i="11"/>
  <c r="L229" i="11" s="1"/>
  <c r="G230" i="11" s="1"/>
  <c r="Q229" i="11"/>
  <c r="P229" i="11"/>
  <c r="O229" i="11"/>
  <c r="F230" i="11"/>
  <c r="M233" i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T234" i="14" l="1"/>
  <c r="U234" i="14" s="1"/>
  <c r="P234" i="14"/>
  <c r="K234" i="14"/>
  <c r="L234" i="14" s="1"/>
  <c r="G235" i="14" s="1"/>
  <c r="Q234" i="14"/>
  <c r="F236" i="14"/>
  <c r="O235" i="14"/>
  <c r="P229" i="10"/>
  <c r="K229" i="10"/>
  <c r="L229" i="10" s="1"/>
  <c r="G230" i="10" s="1"/>
  <c r="Q229" i="10"/>
  <c r="F230" i="10"/>
  <c r="O229" i="10"/>
  <c r="T229" i="10"/>
  <c r="U229" i="10" s="1"/>
  <c r="V230" i="10" s="1"/>
  <c r="Q241" i="1"/>
  <c r="H242" i="1"/>
  <c r="F231" i="11"/>
  <c r="O230" i="11"/>
  <c r="P230" i="11"/>
  <c r="Q230" i="11"/>
  <c r="K230" i="11"/>
  <c r="L230" i="11" s="1"/>
  <c r="G231" i="11" s="1"/>
  <c r="M234" i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K235" i="14" l="1"/>
  <c r="L235" i="14" s="1"/>
  <c r="G236" i="14" s="1"/>
  <c r="Q235" i="14"/>
  <c r="P235" i="14"/>
  <c r="T235" i="14"/>
  <c r="U235" i="14" s="1"/>
  <c r="O236" i="14"/>
  <c r="F237" i="14"/>
  <c r="T230" i="10"/>
  <c r="U230" i="10" s="1"/>
  <c r="V231" i="10" s="1"/>
  <c r="F231" i="10"/>
  <c r="O230" i="10"/>
  <c r="P230" i="10"/>
  <c r="K230" i="10"/>
  <c r="L230" i="10" s="1"/>
  <c r="G231" i="10" s="1"/>
  <c r="Q230" i="10"/>
  <c r="Q242" i="1"/>
  <c r="H243" i="1"/>
  <c r="K231" i="11"/>
  <c r="L231" i="11" s="1"/>
  <c r="G232" i="11" s="1"/>
  <c r="P231" i="11"/>
  <c r="Q231" i="11"/>
  <c r="F232" i="11"/>
  <c r="O231" i="11"/>
  <c r="S235" i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T236" i="14" l="1"/>
  <c r="U236" i="14" s="1"/>
  <c r="K236" i="14"/>
  <c r="L236" i="14" s="1"/>
  <c r="G237" i="14" s="1"/>
  <c r="Q236" i="14"/>
  <c r="P236" i="14"/>
  <c r="O237" i="14"/>
  <c r="F238" i="14"/>
  <c r="T231" i="10"/>
  <c r="U231" i="10" s="1"/>
  <c r="V232" i="10" s="1"/>
  <c r="P231" i="10"/>
  <c r="K231" i="10"/>
  <c r="L231" i="10" s="1"/>
  <c r="G232" i="10" s="1"/>
  <c r="Q231" i="10"/>
  <c r="O231" i="10"/>
  <c r="F232" i="10"/>
  <c r="Q243" i="1"/>
  <c r="H244" i="1"/>
  <c r="F233" i="11"/>
  <c r="O232" i="11"/>
  <c r="K232" i="11"/>
  <c r="L232" i="11" s="1"/>
  <c r="G233" i="11" s="1"/>
  <c r="P232" i="11"/>
  <c r="Q232" i="11"/>
  <c r="M236" i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Q237" i="14" l="1"/>
  <c r="P237" i="14"/>
  <c r="K237" i="14"/>
  <c r="L237" i="14" s="1"/>
  <c r="G238" i="14" s="1"/>
  <c r="T237" i="14"/>
  <c r="U237" i="14" s="1"/>
  <c r="O238" i="14"/>
  <c r="F239" i="14"/>
  <c r="O232" i="10"/>
  <c r="F233" i="10"/>
  <c r="P232" i="10"/>
  <c r="Q232" i="10"/>
  <c r="K232" i="10"/>
  <c r="L232" i="10" s="1"/>
  <c r="G233" i="10" s="1"/>
  <c r="T232" i="10"/>
  <c r="U232" i="10" s="1"/>
  <c r="V233" i="10" s="1"/>
  <c r="T233" i="10" s="1"/>
  <c r="U233" i="10" s="1"/>
  <c r="V234" i="10" s="1"/>
  <c r="H245" i="1"/>
  <c r="Q244" i="1"/>
  <c r="K233" i="11"/>
  <c r="L233" i="11" s="1"/>
  <c r="G234" i="11" s="1"/>
  <c r="P233" i="11"/>
  <c r="Q233" i="11"/>
  <c r="F234" i="11"/>
  <c r="O233" i="11"/>
  <c r="M237" i="1"/>
  <c r="N237" i="1" s="1"/>
  <c r="I238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T238" i="14" l="1"/>
  <c r="U238" i="14" s="1"/>
  <c r="Q238" i="14"/>
  <c r="K238" i="14"/>
  <c r="L238" i="14" s="1"/>
  <c r="G239" i="14" s="1"/>
  <c r="P238" i="14"/>
  <c r="O239" i="14"/>
  <c r="F240" i="14"/>
  <c r="P233" i="10"/>
  <c r="Q233" i="10"/>
  <c r="K233" i="10"/>
  <c r="L233" i="10" s="1"/>
  <c r="G234" i="10" s="1"/>
  <c r="O233" i="10"/>
  <c r="F234" i="10"/>
  <c r="T234" i="10" s="1"/>
  <c r="U234" i="10" s="1"/>
  <c r="V235" i="10" s="1"/>
  <c r="R238" i="1"/>
  <c r="S238" i="1"/>
  <c r="M238" i="1"/>
  <c r="N238" i="1" s="1"/>
  <c r="I239" i="1" s="1"/>
  <c r="H246" i="1"/>
  <c r="Q245" i="1"/>
  <c r="F235" i="11"/>
  <c r="O234" i="11"/>
  <c r="K234" i="11"/>
  <c r="L234" i="11" s="1"/>
  <c r="G235" i="11" s="1"/>
  <c r="Q234" i="11"/>
  <c r="P234" i="11"/>
  <c r="P188" i="6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Q239" i="14" l="1"/>
  <c r="K239" i="14"/>
  <c r="L239" i="14" s="1"/>
  <c r="G240" i="14" s="1"/>
  <c r="P239" i="14"/>
  <c r="T239" i="14"/>
  <c r="U239" i="14" s="1"/>
  <c r="O240" i="14"/>
  <c r="F241" i="14"/>
  <c r="O234" i="10"/>
  <c r="F235" i="10"/>
  <c r="T235" i="10" s="1"/>
  <c r="U235" i="10" s="1"/>
  <c r="V236" i="10" s="1"/>
  <c r="K234" i="10"/>
  <c r="L234" i="10" s="1"/>
  <c r="G235" i="10" s="1"/>
  <c r="Q234" i="10"/>
  <c r="P234" i="10"/>
  <c r="M239" i="1"/>
  <c r="N239" i="1" s="1"/>
  <c r="I240" i="1" s="1"/>
  <c r="S239" i="1"/>
  <c r="R239" i="1"/>
  <c r="H247" i="1"/>
  <c r="Q246" i="1"/>
  <c r="K235" i="11"/>
  <c r="L235" i="11" s="1"/>
  <c r="G236" i="11" s="1"/>
  <c r="Q235" i="11"/>
  <c r="P235" i="11"/>
  <c r="F236" i="11"/>
  <c r="O235" i="11"/>
  <c r="P189" i="6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T240" i="14" l="1"/>
  <c r="U240" i="14" s="1"/>
  <c r="O241" i="14"/>
  <c r="F242" i="14"/>
  <c r="Q240" i="14"/>
  <c r="K240" i="14"/>
  <c r="L240" i="14" s="1"/>
  <c r="G241" i="14" s="1"/>
  <c r="P240" i="14"/>
  <c r="Q235" i="10"/>
  <c r="P235" i="10"/>
  <c r="K235" i="10"/>
  <c r="L235" i="10" s="1"/>
  <c r="G236" i="10" s="1"/>
  <c r="O235" i="10"/>
  <c r="F236" i="10"/>
  <c r="M240" i="1"/>
  <c r="N240" i="1" s="1"/>
  <c r="I241" i="1" s="1"/>
  <c r="S240" i="1"/>
  <c r="R240" i="1"/>
  <c r="Q247" i="1"/>
  <c r="H248" i="1"/>
  <c r="F237" i="11"/>
  <c r="O236" i="11"/>
  <c r="K236" i="11"/>
  <c r="L236" i="11" s="1"/>
  <c r="G237" i="11" s="1"/>
  <c r="Q236" i="11"/>
  <c r="P236" i="11"/>
  <c r="F191" i="6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T241" i="14" l="1"/>
  <c r="U241" i="14" s="1"/>
  <c r="O242" i="14"/>
  <c r="F243" i="14"/>
  <c r="Q241" i="14"/>
  <c r="K241" i="14"/>
  <c r="L241" i="14" s="1"/>
  <c r="G242" i="14" s="1"/>
  <c r="P241" i="14"/>
  <c r="P236" i="10"/>
  <c r="K236" i="10"/>
  <c r="L236" i="10" s="1"/>
  <c r="G237" i="10" s="1"/>
  <c r="Q236" i="10"/>
  <c r="O236" i="10"/>
  <c r="F237" i="10"/>
  <c r="T236" i="10"/>
  <c r="U236" i="10" s="1"/>
  <c r="V237" i="10" s="1"/>
  <c r="Q248" i="1"/>
  <c r="H249" i="1"/>
  <c r="M241" i="1"/>
  <c r="N241" i="1" s="1"/>
  <c r="I242" i="1" s="1"/>
  <c r="S241" i="1"/>
  <c r="R241" i="1"/>
  <c r="K237" i="11"/>
  <c r="L237" i="11" s="1"/>
  <c r="G238" i="11" s="1"/>
  <c r="Q237" i="11"/>
  <c r="P237" i="11"/>
  <c r="F238" i="11"/>
  <c r="O237" i="11"/>
  <c r="P191" i="6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T242" i="14" l="1"/>
  <c r="U242" i="14" s="1"/>
  <c r="O243" i="14"/>
  <c r="F244" i="14"/>
  <c r="Q242" i="14"/>
  <c r="K242" i="14"/>
  <c r="L242" i="14" s="1"/>
  <c r="G243" i="14" s="1"/>
  <c r="P242" i="14"/>
  <c r="T237" i="10"/>
  <c r="U237" i="10" s="1"/>
  <c r="V238" i="10" s="1"/>
  <c r="Q237" i="10"/>
  <c r="P237" i="10"/>
  <c r="K237" i="10"/>
  <c r="L237" i="10" s="1"/>
  <c r="G238" i="10" s="1"/>
  <c r="O237" i="10"/>
  <c r="F238" i="10"/>
  <c r="R242" i="1"/>
  <c r="M242" i="1"/>
  <c r="N242" i="1" s="1"/>
  <c r="I243" i="1" s="1"/>
  <c r="S242" i="1"/>
  <c r="Q249" i="1"/>
  <c r="H250" i="1"/>
  <c r="F239" i="11"/>
  <c r="O238" i="11"/>
  <c r="K238" i="11"/>
  <c r="L238" i="11" s="1"/>
  <c r="G239" i="11" s="1"/>
  <c r="Q238" i="11"/>
  <c r="P238" i="11"/>
  <c r="F193" i="6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T243" i="14" l="1"/>
  <c r="U243" i="14" s="1"/>
  <c r="O244" i="14"/>
  <c r="F245" i="14"/>
  <c r="Q243" i="14"/>
  <c r="K243" i="14"/>
  <c r="L243" i="14" s="1"/>
  <c r="G244" i="14" s="1"/>
  <c r="P243" i="14"/>
  <c r="K238" i="10"/>
  <c r="L238" i="10" s="1"/>
  <c r="G239" i="10" s="1"/>
  <c r="Q238" i="10"/>
  <c r="P238" i="10"/>
  <c r="O238" i="10"/>
  <c r="F239" i="10"/>
  <c r="T238" i="10"/>
  <c r="U238" i="10" s="1"/>
  <c r="V239" i="10" s="1"/>
  <c r="Q250" i="1"/>
  <c r="H251" i="1"/>
  <c r="M243" i="1"/>
  <c r="N243" i="1" s="1"/>
  <c r="I244" i="1" s="1"/>
  <c r="S243" i="1"/>
  <c r="R243" i="1"/>
  <c r="K239" i="11"/>
  <c r="L239" i="11" s="1"/>
  <c r="G240" i="11" s="1"/>
  <c r="Q239" i="11"/>
  <c r="P239" i="11"/>
  <c r="O239" i="11"/>
  <c r="F240" i="11"/>
  <c r="F194" i="6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Q244" i="14" l="1"/>
  <c r="K244" i="14"/>
  <c r="L244" i="14" s="1"/>
  <c r="G245" i="14" s="1"/>
  <c r="P244" i="14"/>
  <c r="T244" i="14"/>
  <c r="U244" i="14" s="1"/>
  <c r="O245" i="14"/>
  <c r="F246" i="14"/>
  <c r="O239" i="10"/>
  <c r="F240" i="10"/>
  <c r="T239" i="10"/>
  <c r="U239" i="10" s="1"/>
  <c r="V240" i="10" s="1"/>
  <c r="P239" i="10"/>
  <c r="K239" i="10"/>
  <c r="L239" i="10" s="1"/>
  <c r="G240" i="10" s="1"/>
  <c r="Q239" i="10"/>
  <c r="M244" i="1"/>
  <c r="N244" i="1" s="1"/>
  <c r="I245" i="1" s="1"/>
  <c r="S244" i="1"/>
  <c r="R244" i="1"/>
  <c r="Q251" i="1"/>
  <c r="H252" i="1"/>
  <c r="K240" i="11"/>
  <c r="L240" i="11" s="1"/>
  <c r="G241" i="11" s="1"/>
  <c r="P240" i="11"/>
  <c r="Q240" i="11"/>
  <c r="O240" i="11"/>
  <c r="F241" i="11"/>
  <c r="F195" i="6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T245" i="14" l="1"/>
  <c r="U245" i="14" s="1"/>
  <c r="O246" i="14"/>
  <c r="F247" i="14"/>
  <c r="Q245" i="14"/>
  <c r="K245" i="14"/>
  <c r="L245" i="14" s="1"/>
  <c r="G246" i="14" s="1"/>
  <c r="P245" i="14"/>
  <c r="T240" i="10"/>
  <c r="U240" i="10" s="1"/>
  <c r="V241" i="10" s="1"/>
  <c r="Q240" i="10"/>
  <c r="P240" i="10"/>
  <c r="K240" i="10"/>
  <c r="L240" i="10" s="1"/>
  <c r="G241" i="10" s="1"/>
  <c r="O240" i="10"/>
  <c r="F241" i="10"/>
  <c r="M245" i="1"/>
  <c r="N245" i="1" s="1"/>
  <c r="I246" i="1" s="1"/>
  <c r="S245" i="1"/>
  <c r="R245" i="1"/>
  <c r="H253" i="1"/>
  <c r="Q252" i="1"/>
  <c r="K241" i="11"/>
  <c r="L241" i="11" s="1"/>
  <c r="G242" i="11" s="1"/>
  <c r="Q241" i="11"/>
  <c r="P241" i="11"/>
  <c r="O241" i="11"/>
  <c r="F242" i="11"/>
  <c r="Q195" i="6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T246" i="14" l="1"/>
  <c r="U246" i="14" s="1"/>
  <c r="Q246" i="14"/>
  <c r="K246" i="14"/>
  <c r="L246" i="14" s="1"/>
  <c r="G247" i="14" s="1"/>
  <c r="P246" i="14"/>
  <c r="O247" i="14"/>
  <c r="F248" i="14"/>
  <c r="O241" i="10"/>
  <c r="F242" i="10"/>
  <c r="T241" i="10"/>
  <c r="U241" i="10" s="1"/>
  <c r="V242" i="10" s="1"/>
  <c r="Q241" i="10"/>
  <c r="P241" i="10"/>
  <c r="K241" i="10"/>
  <c r="L241" i="10" s="1"/>
  <c r="G242" i="10" s="1"/>
  <c r="M246" i="1"/>
  <c r="N246" i="1" s="1"/>
  <c r="I247" i="1" s="1"/>
  <c r="S246" i="1"/>
  <c r="R246" i="1"/>
  <c r="H254" i="1"/>
  <c r="Q253" i="1"/>
  <c r="K242" i="11"/>
  <c r="L242" i="11" s="1"/>
  <c r="G243" i="11" s="1"/>
  <c r="Q242" i="11"/>
  <c r="P242" i="11"/>
  <c r="O242" i="11"/>
  <c r="F243" i="11"/>
  <c r="F197" i="6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T242" i="10" l="1"/>
  <c r="U242" i="10" s="1"/>
  <c r="V243" i="10" s="1"/>
  <c r="Q247" i="14"/>
  <c r="K247" i="14"/>
  <c r="L247" i="14" s="1"/>
  <c r="G248" i="14" s="1"/>
  <c r="P247" i="14"/>
  <c r="T247" i="14"/>
  <c r="U247" i="14" s="1"/>
  <c r="O248" i="14"/>
  <c r="F249" i="14"/>
  <c r="P242" i="10"/>
  <c r="K242" i="10"/>
  <c r="L242" i="10" s="1"/>
  <c r="G243" i="10" s="1"/>
  <c r="Q242" i="10"/>
  <c r="O242" i="10"/>
  <c r="F243" i="10"/>
  <c r="R247" i="1"/>
  <c r="M247" i="1"/>
  <c r="N247" i="1" s="1"/>
  <c r="I248" i="1" s="1"/>
  <c r="S247" i="1"/>
  <c r="H255" i="1"/>
  <c r="Q254" i="1"/>
  <c r="F244" i="11"/>
  <c r="O243" i="11"/>
  <c r="K243" i="11"/>
  <c r="L243" i="11" s="1"/>
  <c r="G244" i="11" s="1"/>
  <c r="Q243" i="11"/>
  <c r="P243" i="11"/>
  <c r="Q197" i="6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T248" i="14" l="1"/>
  <c r="U248" i="14" s="1"/>
  <c r="O249" i="14"/>
  <c r="F250" i="14"/>
  <c r="Q248" i="14"/>
  <c r="K248" i="14"/>
  <c r="L248" i="14" s="1"/>
  <c r="G249" i="14" s="1"/>
  <c r="P248" i="14"/>
  <c r="P243" i="10"/>
  <c r="K243" i="10"/>
  <c r="L243" i="10" s="1"/>
  <c r="G244" i="10" s="1"/>
  <c r="Q243" i="10"/>
  <c r="O243" i="10"/>
  <c r="F244" i="10"/>
  <c r="T243" i="10"/>
  <c r="U243" i="10" s="1"/>
  <c r="V244" i="10" s="1"/>
  <c r="M248" i="1"/>
  <c r="N248" i="1" s="1"/>
  <c r="I249" i="1" s="1"/>
  <c r="S248" i="1"/>
  <c r="R248" i="1"/>
  <c r="Q255" i="1"/>
  <c r="H256" i="1"/>
  <c r="K244" i="11"/>
  <c r="L244" i="11" s="1"/>
  <c r="G245" i="11" s="1"/>
  <c r="P244" i="11"/>
  <c r="Q244" i="11"/>
  <c r="O244" i="11"/>
  <c r="F245" i="11"/>
  <c r="F199" i="6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T244" i="10" l="1"/>
  <c r="U244" i="10" s="1"/>
  <c r="V245" i="10" s="1"/>
  <c r="T249" i="14"/>
  <c r="U249" i="14" s="1"/>
  <c r="O250" i="14"/>
  <c r="F251" i="14"/>
  <c r="Q249" i="14"/>
  <c r="K249" i="14"/>
  <c r="L249" i="14" s="1"/>
  <c r="G250" i="14" s="1"/>
  <c r="P249" i="14"/>
  <c r="Q244" i="10"/>
  <c r="P244" i="10"/>
  <c r="K244" i="10"/>
  <c r="L244" i="10" s="1"/>
  <c r="G245" i="10" s="1"/>
  <c r="O244" i="10"/>
  <c r="F245" i="10"/>
  <c r="M249" i="1"/>
  <c r="N249" i="1" s="1"/>
  <c r="I250" i="1" s="1"/>
  <c r="R249" i="1"/>
  <c r="S249" i="1"/>
  <c r="Q256" i="1"/>
  <c r="H257" i="1"/>
  <c r="P245" i="11"/>
  <c r="Q245" i="11"/>
  <c r="K245" i="11"/>
  <c r="L245" i="11" s="1"/>
  <c r="G246" i="11" s="1"/>
  <c r="O245" i="11"/>
  <c r="F246" i="11"/>
  <c r="Q199" i="6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T250" i="14" l="1"/>
  <c r="U250" i="14" s="1"/>
  <c r="Q250" i="14"/>
  <c r="K250" i="14"/>
  <c r="L250" i="14" s="1"/>
  <c r="G251" i="14" s="1"/>
  <c r="P250" i="14"/>
  <c r="O251" i="14"/>
  <c r="F252" i="14"/>
  <c r="Q245" i="10"/>
  <c r="P245" i="10"/>
  <c r="K245" i="10"/>
  <c r="L245" i="10" s="1"/>
  <c r="G246" i="10" s="1"/>
  <c r="O245" i="10"/>
  <c r="F246" i="10"/>
  <c r="T245" i="10"/>
  <c r="U245" i="10" s="1"/>
  <c r="V246" i="10" s="1"/>
  <c r="Q257" i="1"/>
  <c r="H258" i="1"/>
  <c r="M250" i="1"/>
  <c r="N250" i="1" s="1"/>
  <c r="I251" i="1" s="1"/>
  <c r="S250" i="1"/>
  <c r="R250" i="1"/>
  <c r="K246" i="11"/>
  <c r="L246" i="11" s="1"/>
  <c r="G247" i="11" s="1"/>
  <c r="Q246" i="11"/>
  <c r="P246" i="11"/>
  <c r="F247" i="11"/>
  <c r="O246" i="11"/>
  <c r="F201" i="6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51" i="14" l="1"/>
  <c r="K251" i="14"/>
  <c r="L251" i="14" s="1"/>
  <c r="G252" i="14" s="1"/>
  <c r="P251" i="14"/>
  <c r="T251" i="14"/>
  <c r="U251" i="14" s="1"/>
  <c r="O252" i="14"/>
  <c r="F253" i="14"/>
  <c r="T246" i="10"/>
  <c r="U246" i="10" s="1"/>
  <c r="V247" i="10" s="1"/>
  <c r="Q246" i="10"/>
  <c r="P246" i="10"/>
  <c r="K246" i="10"/>
  <c r="L246" i="10" s="1"/>
  <c r="G247" i="10" s="1"/>
  <c r="O246" i="10"/>
  <c r="F247" i="10"/>
  <c r="M251" i="1"/>
  <c r="N251" i="1" s="1"/>
  <c r="I252" i="1" s="1"/>
  <c r="S251" i="1"/>
  <c r="R251" i="1"/>
  <c r="Q258" i="1"/>
  <c r="H259" i="1"/>
  <c r="K247" i="11"/>
  <c r="L247" i="11" s="1"/>
  <c r="G248" i="11" s="1"/>
  <c r="Q247" i="11"/>
  <c r="P247" i="11"/>
  <c r="F248" i="11"/>
  <c r="O247" i="11"/>
  <c r="Q201" i="6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T247" i="10" l="1"/>
  <c r="U247" i="10" s="1"/>
  <c r="V248" i="10" s="1"/>
  <c r="T252" i="14"/>
  <c r="U252" i="14" s="1"/>
  <c r="O253" i="14"/>
  <c r="F254" i="14"/>
  <c r="Q252" i="14"/>
  <c r="K252" i="14"/>
  <c r="L252" i="14" s="1"/>
  <c r="G253" i="14" s="1"/>
  <c r="P252" i="14"/>
  <c r="P247" i="10"/>
  <c r="Q247" i="10"/>
  <c r="K247" i="10"/>
  <c r="L247" i="10" s="1"/>
  <c r="G248" i="10" s="1"/>
  <c r="O247" i="10"/>
  <c r="F248" i="10"/>
  <c r="M252" i="1"/>
  <c r="N252" i="1" s="1"/>
  <c r="I253" i="1" s="1"/>
  <c r="S252" i="1"/>
  <c r="R252" i="1"/>
  <c r="Q259" i="1"/>
  <c r="H260" i="1"/>
  <c r="Q248" i="11"/>
  <c r="K248" i="11"/>
  <c r="L248" i="11" s="1"/>
  <c r="G249" i="11" s="1"/>
  <c r="P248" i="11"/>
  <c r="F249" i="11"/>
  <c r="O248" i="11"/>
  <c r="F203" i="6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T253" i="14" l="1"/>
  <c r="U253" i="14" s="1"/>
  <c r="O254" i="14"/>
  <c r="F255" i="14"/>
  <c r="Q253" i="14"/>
  <c r="K253" i="14"/>
  <c r="L253" i="14" s="1"/>
  <c r="G254" i="14" s="1"/>
  <c r="P253" i="14"/>
  <c r="K248" i="10"/>
  <c r="L248" i="10" s="1"/>
  <c r="G249" i="10" s="1"/>
  <c r="P248" i="10"/>
  <c r="Q248" i="10"/>
  <c r="O248" i="10"/>
  <c r="F249" i="10"/>
  <c r="T248" i="10"/>
  <c r="U248" i="10" s="1"/>
  <c r="V249" i="10" s="1"/>
  <c r="H261" i="1"/>
  <c r="Q260" i="1"/>
  <c r="M253" i="1"/>
  <c r="N253" i="1" s="1"/>
  <c r="I254" i="1" s="1"/>
  <c r="S253" i="1"/>
  <c r="R253" i="1"/>
  <c r="Q249" i="11"/>
  <c r="K249" i="11"/>
  <c r="L249" i="11" s="1"/>
  <c r="G250" i="11" s="1"/>
  <c r="P249" i="11"/>
  <c r="F250" i="11"/>
  <c r="O249" i="11"/>
  <c r="Q203" i="6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T254" i="14" l="1"/>
  <c r="U254" i="14" s="1"/>
  <c r="O255" i="14"/>
  <c r="F256" i="14"/>
  <c r="Q254" i="14"/>
  <c r="K254" i="14"/>
  <c r="L254" i="14" s="1"/>
  <c r="G255" i="14" s="1"/>
  <c r="P254" i="14"/>
  <c r="O249" i="10"/>
  <c r="F250" i="10"/>
  <c r="P249" i="10"/>
  <c r="K249" i="10"/>
  <c r="L249" i="10" s="1"/>
  <c r="G250" i="10" s="1"/>
  <c r="Q249" i="10"/>
  <c r="T249" i="10"/>
  <c r="U249" i="10" s="1"/>
  <c r="V250" i="10" s="1"/>
  <c r="R254" i="1"/>
  <c r="M254" i="1"/>
  <c r="N254" i="1" s="1"/>
  <c r="I255" i="1" s="1"/>
  <c r="S254" i="1"/>
  <c r="H262" i="1"/>
  <c r="Q261" i="1"/>
  <c r="Q250" i="11"/>
  <c r="P250" i="11"/>
  <c r="K250" i="11"/>
  <c r="L250" i="11" s="1"/>
  <c r="G251" i="11" s="1"/>
  <c r="F251" i="11"/>
  <c r="O250" i="11"/>
  <c r="Q204" i="6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T255" i="14" l="1"/>
  <c r="U255" i="14" s="1"/>
  <c r="Q255" i="14"/>
  <c r="K255" i="14"/>
  <c r="L255" i="14" s="1"/>
  <c r="G256" i="14" s="1"/>
  <c r="P255" i="14"/>
  <c r="O256" i="14"/>
  <c r="F257" i="14"/>
  <c r="T250" i="10"/>
  <c r="U250" i="10" s="1"/>
  <c r="V251" i="10" s="1"/>
  <c r="K250" i="10"/>
  <c r="L250" i="10" s="1"/>
  <c r="G251" i="10" s="1"/>
  <c r="Q250" i="10"/>
  <c r="P250" i="10"/>
  <c r="O250" i="10"/>
  <c r="F251" i="10"/>
  <c r="M255" i="1"/>
  <c r="N255" i="1" s="1"/>
  <c r="I256" i="1" s="1"/>
  <c r="S255" i="1"/>
  <c r="R255" i="1"/>
  <c r="H263" i="1"/>
  <c r="Q262" i="1"/>
  <c r="Q251" i="11"/>
  <c r="K251" i="11"/>
  <c r="L251" i="11" s="1"/>
  <c r="G252" i="11" s="1"/>
  <c r="P251" i="11"/>
  <c r="F252" i="11"/>
  <c r="O251" i="11"/>
  <c r="F206" i="6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Q256" i="14" l="1"/>
  <c r="K256" i="14"/>
  <c r="L256" i="14" s="1"/>
  <c r="G257" i="14" s="1"/>
  <c r="P256" i="14"/>
  <c r="T256" i="14"/>
  <c r="U256" i="14" s="1"/>
  <c r="O257" i="14"/>
  <c r="F258" i="14"/>
  <c r="O258" i="14" s="1"/>
  <c r="T251" i="10"/>
  <c r="U251" i="10" s="1"/>
  <c r="V252" i="10" s="1"/>
  <c r="P251" i="10"/>
  <c r="K251" i="10"/>
  <c r="L251" i="10" s="1"/>
  <c r="G252" i="10" s="1"/>
  <c r="Q251" i="10"/>
  <c r="O251" i="10"/>
  <c r="F252" i="10"/>
  <c r="M256" i="1"/>
  <c r="N256" i="1" s="1"/>
  <c r="I257" i="1" s="1"/>
  <c r="S256" i="1"/>
  <c r="R256" i="1"/>
  <c r="Q263" i="1"/>
  <c r="H264" i="1"/>
  <c r="P252" i="11"/>
  <c r="K252" i="11"/>
  <c r="L252" i="11" s="1"/>
  <c r="G253" i="11" s="1"/>
  <c r="Q252" i="11"/>
  <c r="F253" i="11"/>
  <c r="O252" i="11"/>
  <c r="P206" i="6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H250" i="2" s="1"/>
  <c r="Q249" i="2"/>
  <c r="T257" i="14" l="1"/>
  <c r="U257" i="14" s="1"/>
  <c r="T258" i="14" s="1"/>
  <c r="U258" i="14" s="1"/>
  <c r="Q257" i="14"/>
  <c r="K257" i="14"/>
  <c r="L257" i="14" s="1"/>
  <c r="G258" i="14" s="1"/>
  <c r="P257" i="14"/>
  <c r="K252" i="10"/>
  <c r="L252" i="10" s="1"/>
  <c r="G253" i="10" s="1"/>
  <c r="Q252" i="10"/>
  <c r="P252" i="10"/>
  <c r="O252" i="10"/>
  <c r="F253" i="10"/>
  <c r="T252" i="10"/>
  <c r="U252" i="10" s="1"/>
  <c r="V253" i="10" s="1"/>
  <c r="Q264" i="1"/>
  <c r="H265" i="1"/>
  <c r="R257" i="1"/>
  <c r="S257" i="1"/>
  <c r="M257" i="1"/>
  <c r="N257" i="1" s="1"/>
  <c r="I258" i="1" s="1"/>
  <c r="O253" i="11"/>
  <c r="F254" i="11"/>
  <c r="K253" i="11"/>
  <c r="L253" i="11" s="1"/>
  <c r="G254" i="11" s="1"/>
  <c r="Q253" i="11"/>
  <c r="P253" i="11"/>
  <c r="F208" i="6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58" i="14" l="1"/>
  <c r="K258" i="14"/>
  <c r="L258" i="14" s="1"/>
  <c r="P258" i="14"/>
  <c r="T253" i="10"/>
  <c r="U253" i="10" s="1"/>
  <c r="V254" i="10" s="1"/>
  <c r="O253" i="10"/>
  <c r="F254" i="10"/>
  <c r="K253" i="10"/>
  <c r="L253" i="10" s="1"/>
  <c r="G254" i="10" s="1"/>
  <c r="Q253" i="10"/>
  <c r="P253" i="10"/>
  <c r="Q265" i="1"/>
  <c r="H266" i="1"/>
  <c r="M258" i="1"/>
  <c r="N258" i="1" s="1"/>
  <c r="I259" i="1" s="1"/>
  <c r="S258" i="1"/>
  <c r="R258" i="1"/>
  <c r="Q254" i="11"/>
  <c r="K254" i="11"/>
  <c r="L254" i="11" s="1"/>
  <c r="G255" i="11" s="1"/>
  <c r="P254" i="11"/>
  <c r="F255" i="11"/>
  <c r="O254" i="11"/>
  <c r="Q208" i="6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T254" i="10" l="1"/>
  <c r="U254" i="10" s="1"/>
  <c r="V255" i="10" s="1"/>
  <c r="O254" i="10"/>
  <c r="F255" i="10"/>
  <c r="P254" i="10"/>
  <c r="K254" i="10"/>
  <c r="L254" i="10" s="1"/>
  <c r="G255" i="10" s="1"/>
  <c r="Q254" i="10"/>
  <c r="M259" i="1"/>
  <c r="N259" i="1" s="1"/>
  <c r="I260" i="1" s="1"/>
  <c r="S259" i="1"/>
  <c r="R259" i="1"/>
  <c r="Q266" i="1"/>
  <c r="H267" i="1"/>
  <c r="K255" i="11"/>
  <c r="L255" i="11" s="1"/>
  <c r="G256" i="11" s="1"/>
  <c r="Q255" i="11"/>
  <c r="P255" i="11"/>
  <c r="O255" i="11"/>
  <c r="F256" i="11"/>
  <c r="F210" i="6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O255" i="10" l="1"/>
  <c r="F256" i="10"/>
  <c r="T255" i="10"/>
  <c r="U255" i="10" s="1"/>
  <c r="V256" i="10" s="1"/>
  <c r="P255" i="10"/>
  <c r="Q255" i="10"/>
  <c r="K255" i="10"/>
  <c r="L255" i="10" s="1"/>
  <c r="G256" i="10" s="1"/>
  <c r="M260" i="1"/>
  <c r="N260" i="1" s="1"/>
  <c r="I261" i="1" s="1"/>
  <c r="S260" i="1"/>
  <c r="R260" i="1"/>
  <c r="Q267" i="1"/>
  <c r="H268" i="1"/>
  <c r="K256" i="11"/>
  <c r="L256" i="11" s="1"/>
  <c r="G257" i="11" s="1"/>
  <c r="Q256" i="11"/>
  <c r="P256" i="11"/>
  <c r="F257" i="11"/>
  <c r="O256" i="11"/>
  <c r="K210" i="6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T256" i="10" l="1"/>
  <c r="U256" i="10" s="1"/>
  <c r="V257" i="10" s="1"/>
  <c r="K256" i="10"/>
  <c r="L256" i="10" s="1"/>
  <c r="G257" i="10" s="1"/>
  <c r="Q256" i="10"/>
  <c r="P256" i="10"/>
  <c r="O256" i="10"/>
  <c r="F257" i="10"/>
  <c r="M261" i="1"/>
  <c r="N261" i="1" s="1"/>
  <c r="I262" i="1" s="1"/>
  <c r="S261" i="1"/>
  <c r="R261" i="1"/>
  <c r="H269" i="1"/>
  <c r="Q268" i="1"/>
  <c r="K257" i="11"/>
  <c r="L257" i="11" s="1"/>
  <c r="G258" i="11" s="1"/>
  <c r="Q257" i="11"/>
  <c r="P257" i="11"/>
  <c r="O257" i="11"/>
  <c r="F258" i="11"/>
  <c r="O211" i="6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T257" i="10" l="1"/>
  <c r="U257" i="10" s="1"/>
  <c r="V258" i="10" s="1"/>
  <c r="O257" i="10"/>
  <c r="F258" i="10"/>
  <c r="K257" i="10"/>
  <c r="L257" i="10" s="1"/>
  <c r="G258" i="10" s="1"/>
  <c r="P257" i="10"/>
  <c r="Q257" i="10"/>
  <c r="R262" i="1"/>
  <c r="M262" i="1"/>
  <c r="N262" i="1" s="1"/>
  <c r="I263" i="1" s="1"/>
  <c r="S262" i="1"/>
  <c r="H270" i="1"/>
  <c r="Q269" i="1"/>
  <c r="K258" i="11"/>
  <c r="L258" i="11" s="1"/>
  <c r="G259" i="11" s="1"/>
  <c r="Q258" i="11"/>
  <c r="P258" i="11"/>
  <c r="O258" i="11"/>
  <c r="F259" i="11"/>
  <c r="O212" i="6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T258" i="10" l="1"/>
  <c r="U258" i="10" s="1"/>
  <c r="V259" i="10" s="1"/>
  <c r="K258" i="10"/>
  <c r="L258" i="10" s="1"/>
  <c r="G259" i="10" s="1"/>
  <c r="P258" i="10"/>
  <c r="Q258" i="10"/>
  <c r="O258" i="10"/>
  <c r="F259" i="10"/>
  <c r="Q270" i="1"/>
  <c r="H271" i="1"/>
  <c r="M263" i="1"/>
  <c r="N263" i="1" s="1"/>
  <c r="I264" i="1" s="1"/>
  <c r="S263" i="1"/>
  <c r="R263" i="1"/>
  <c r="P259" i="11"/>
  <c r="K259" i="11"/>
  <c r="L259" i="11" s="1"/>
  <c r="G260" i="11" s="1"/>
  <c r="Q259" i="11"/>
  <c r="O259" i="11"/>
  <c r="F260" i="11"/>
  <c r="P213" i="6"/>
  <c r="K213" i="6"/>
  <c r="L213" i="6" s="1"/>
  <c r="G214" i="6" s="1"/>
  <c r="Q213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Q259" i="10" l="1"/>
  <c r="P259" i="10"/>
  <c r="K259" i="10"/>
  <c r="L259" i="10" s="1"/>
  <c r="G260" i="10" s="1"/>
  <c r="O259" i="10"/>
  <c r="F260" i="10"/>
  <c r="T259" i="10"/>
  <c r="U259" i="10" s="1"/>
  <c r="V260" i="10" s="1"/>
  <c r="M264" i="1"/>
  <c r="N264" i="1" s="1"/>
  <c r="I265" i="1" s="1"/>
  <c r="S264" i="1"/>
  <c r="R264" i="1"/>
  <c r="Q271" i="1"/>
  <c r="H272" i="1"/>
  <c r="K260" i="11"/>
  <c r="L260" i="11" s="1"/>
  <c r="G261" i="11" s="1"/>
  <c r="Q260" i="11"/>
  <c r="P260" i="11"/>
  <c r="O260" i="11"/>
  <c r="F261" i="11"/>
  <c r="K214" i="6"/>
  <c r="L214" i="6" s="1"/>
  <c r="G215" i="6" s="1"/>
  <c r="P214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T260" i="10" l="1"/>
  <c r="U260" i="10" s="1"/>
  <c r="V261" i="10" s="1"/>
  <c r="K260" i="10"/>
  <c r="L260" i="10" s="1"/>
  <c r="G261" i="10" s="1"/>
  <c r="Q260" i="10"/>
  <c r="P260" i="10"/>
  <c r="F261" i="10"/>
  <c r="O260" i="10"/>
  <c r="Q272" i="1"/>
  <c r="H273" i="1"/>
  <c r="M265" i="1"/>
  <c r="N265" i="1" s="1"/>
  <c r="I266" i="1" s="1"/>
  <c r="S265" i="1"/>
  <c r="R265" i="1"/>
  <c r="O261" i="11"/>
  <c r="F262" i="11"/>
  <c r="P261" i="11"/>
  <c r="Q261" i="11"/>
  <c r="K261" i="11"/>
  <c r="L261" i="11" s="1"/>
  <c r="G262" i="11" s="1"/>
  <c r="F216" i="6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61" i="10" l="1"/>
  <c r="L261" i="10" s="1"/>
  <c r="G262" i="10" s="1"/>
  <c r="Q261" i="10"/>
  <c r="P261" i="10"/>
  <c r="O261" i="10"/>
  <c r="F262" i="10"/>
  <c r="T261" i="10"/>
  <c r="U261" i="10" s="1"/>
  <c r="V262" i="10" s="1"/>
  <c r="M266" i="1"/>
  <c r="N266" i="1" s="1"/>
  <c r="I267" i="1" s="1"/>
  <c r="S266" i="1"/>
  <c r="R266" i="1"/>
  <c r="H274" i="1"/>
  <c r="Q273" i="1"/>
  <c r="F263" i="11"/>
  <c r="O262" i="11"/>
  <c r="K262" i="11"/>
  <c r="L262" i="11" s="1"/>
  <c r="G263" i="11" s="1"/>
  <c r="Q262" i="11"/>
  <c r="P262" i="11"/>
  <c r="K216" i="6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T262" i="10" l="1"/>
  <c r="U262" i="10" s="1"/>
  <c r="V263" i="10" s="1"/>
  <c r="P262" i="10"/>
  <c r="Q262" i="10"/>
  <c r="K262" i="10"/>
  <c r="L262" i="10" s="1"/>
  <c r="G263" i="10" s="1"/>
  <c r="O262" i="10"/>
  <c r="F263" i="10"/>
  <c r="M267" i="1"/>
  <c r="N267" i="1" s="1"/>
  <c r="I268" i="1" s="1"/>
  <c r="S267" i="1"/>
  <c r="R267" i="1"/>
  <c r="H275" i="1"/>
  <c r="Q274" i="1"/>
  <c r="K263" i="11"/>
  <c r="L263" i="11" s="1"/>
  <c r="G264" i="11" s="1"/>
  <c r="Q263" i="11"/>
  <c r="P263" i="11"/>
  <c r="F264" i="11"/>
  <c r="O263" i="11"/>
  <c r="P217" i="6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Q263" i="10" l="1"/>
  <c r="K263" i="10"/>
  <c r="L263" i="10" s="1"/>
  <c r="G264" i="10" s="1"/>
  <c r="P263" i="10"/>
  <c r="F264" i="10"/>
  <c r="O263" i="10"/>
  <c r="T263" i="10"/>
  <c r="U263" i="10" s="1"/>
  <c r="V264" i="10" s="1"/>
  <c r="M268" i="1"/>
  <c r="N268" i="1" s="1"/>
  <c r="I269" i="1" s="1"/>
  <c r="S268" i="1"/>
  <c r="R268" i="1"/>
  <c r="Q275" i="1"/>
  <c r="H276" i="1"/>
  <c r="K264" i="11"/>
  <c r="L264" i="11" s="1"/>
  <c r="G265" i="11" s="1"/>
  <c r="Q264" i="11"/>
  <c r="P264" i="11"/>
  <c r="F265" i="11"/>
  <c r="O264" i="11"/>
  <c r="O218" i="6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O264" i="10" l="1"/>
  <c r="F265" i="10"/>
  <c r="P264" i="10"/>
  <c r="Q264" i="10"/>
  <c r="K264" i="10"/>
  <c r="L264" i="10" s="1"/>
  <c r="G265" i="10" s="1"/>
  <c r="T264" i="10"/>
  <c r="U264" i="10" s="1"/>
  <c r="V265" i="10" s="1"/>
  <c r="H277" i="1"/>
  <c r="Q276" i="1"/>
  <c r="M269" i="1"/>
  <c r="N269" i="1" s="1"/>
  <c r="I270" i="1" s="1"/>
  <c r="S269" i="1"/>
  <c r="R269" i="1"/>
  <c r="K265" i="11"/>
  <c r="L265" i="11" s="1"/>
  <c r="G266" i="11" s="1"/>
  <c r="Q265" i="11"/>
  <c r="P265" i="11"/>
  <c r="O265" i="11"/>
  <c r="F266" i="11"/>
  <c r="P219" i="6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T265" i="10" l="1"/>
  <c r="U265" i="10" s="1"/>
  <c r="V266" i="10" s="1"/>
  <c r="F266" i="10"/>
  <c r="O265" i="10"/>
  <c r="Q265" i="10"/>
  <c r="P265" i="10"/>
  <c r="K265" i="10"/>
  <c r="L265" i="10" s="1"/>
  <c r="G266" i="10" s="1"/>
  <c r="M270" i="1"/>
  <c r="N270" i="1" s="1"/>
  <c r="I271" i="1" s="1"/>
  <c r="S270" i="1"/>
  <c r="R270" i="1"/>
  <c r="H278" i="1"/>
  <c r="Q277" i="1"/>
  <c r="P266" i="11"/>
  <c r="K266" i="11"/>
  <c r="L266" i="11" s="1"/>
  <c r="G267" i="11" s="1"/>
  <c r="Q266" i="11"/>
  <c r="O266" i="11"/>
  <c r="F267" i="11"/>
  <c r="K220" i="6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T266" i="10" l="1"/>
  <c r="U266" i="10" s="1"/>
  <c r="V267" i="10" s="1"/>
  <c r="Q266" i="10"/>
  <c r="K266" i="10"/>
  <c r="L266" i="10" s="1"/>
  <c r="G267" i="10" s="1"/>
  <c r="P266" i="10"/>
  <c r="F267" i="10"/>
  <c r="O266" i="10"/>
  <c r="S271" i="1"/>
  <c r="R271" i="1"/>
  <c r="M271" i="1"/>
  <c r="N271" i="1" s="1"/>
  <c r="I272" i="1" s="1"/>
  <c r="Q278" i="1"/>
  <c r="H279" i="1"/>
  <c r="K267" i="11"/>
  <c r="L267" i="11" s="1"/>
  <c r="G268" i="11" s="1"/>
  <c r="Q267" i="11"/>
  <c r="P267" i="11"/>
  <c r="O267" i="11"/>
  <c r="F268" i="11"/>
  <c r="P221" i="6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Q267" i="10" l="1"/>
  <c r="P267" i="10"/>
  <c r="K267" i="10"/>
  <c r="L267" i="10" s="1"/>
  <c r="G268" i="10" s="1"/>
  <c r="T267" i="10"/>
  <c r="U267" i="10" s="1"/>
  <c r="V268" i="10" s="1"/>
  <c r="F268" i="10"/>
  <c r="O267" i="10"/>
  <c r="M272" i="1"/>
  <c r="N272" i="1" s="1"/>
  <c r="I273" i="1" s="1"/>
  <c r="R272" i="1"/>
  <c r="S272" i="1"/>
  <c r="Q279" i="1"/>
  <c r="H280" i="1"/>
  <c r="K268" i="11"/>
  <c r="L268" i="11" s="1"/>
  <c r="G269" i="11" s="1"/>
  <c r="P268" i="11"/>
  <c r="Q268" i="11"/>
  <c r="F269" i="11"/>
  <c r="O268" i="11"/>
  <c r="P222" i="6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T268" i="10" l="1"/>
  <c r="U268" i="10" s="1"/>
  <c r="V269" i="10" s="1"/>
  <c r="Q268" i="10"/>
  <c r="K268" i="10"/>
  <c r="L268" i="10" s="1"/>
  <c r="G269" i="10" s="1"/>
  <c r="P268" i="10"/>
  <c r="O268" i="10"/>
  <c r="F269" i="10"/>
  <c r="H281" i="1"/>
  <c r="Q280" i="1"/>
  <c r="M273" i="1"/>
  <c r="N273" i="1" s="1"/>
  <c r="I274" i="1" s="1"/>
  <c r="S273" i="1"/>
  <c r="R273" i="1"/>
  <c r="P269" i="11"/>
  <c r="Q269" i="11"/>
  <c r="K269" i="11"/>
  <c r="L269" i="11" s="1"/>
  <c r="G270" i="11" s="1"/>
  <c r="F270" i="11"/>
  <c r="O269" i="11"/>
  <c r="F224" i="6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T269" i="10" l="1"/>
  <c r="U269" i="10" s="1"/>
  <c r="V270" i="10" s="1"/>
  <c r="K269" i="10"/>
  <c r="L269" i="10" s="1"/>
  <c r="G270" i="10" s="1"/>
  <c r="P269" i="10"/>
  <c r="Q269" i="10"/>
  <c r="O269" i="10"/>
  <c r="F270" i="10"/>
  <c r="R274" i="1"/>
  <c r="M274" i="1"/>
  <c r="N274" i="1" s="1"/>
  <c r="I275" i="1" s="1"/>
  <c r="S274" i="1"/>
  <c r="H282" i="1"/>
  <c r="Q281" i="1"/>
  <c r="Q270" i="11"/>
  <c r="K270" i="11"/>
  <c r="L270" i="11" s="1"/>
  <c r="G271" i="11" s="1"/>
  <c r="P270" i="11"/>
  <c r="F271" i="11"/>
  <c r="O270" i="11"/>
  <c r="K224" i="6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 s="1"/>
  <c r="Q267" i="2"/>
  <c r="T270" i="10" l="1"/>
  <c r="U270" i="10" s="1"/>
  <c r="V271" i="10" s="1"/>
  <c r="O270" i="10"/>
  <c r="F271" i="10"/>
  <c r="P270" i="10"/>
  <c r="Q270" i="10"/>
  <c r="K270" i="10"/>
  <c r="L270" i="10" s="1"/>
  <c r="G271" i="10" s="1"/>
  <c r="H283" i="1"/>
  <c r="Q282" i="1"/>
  <c r="M275" i="1"/>
  <c r="N275" i="1" s="1"/>
  <c r="I276" i="1" s="1"/>
  <c r="S275" i="1"/>
  <c r="R275" i="1"/>
  <c r="O271" i="11"/>
  <c r="F272" i="11"/>
  <c r="P271" i="11"/>
  <c r="Q271" i="11"/>
  <c r="K271" i="11"/>
  <c r="L271" i="11" s="1"/>
  <c r="G272" i="11" s="1"/>
  <c r="F226" i="6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T271" i="10" l="1"/>
  <c r="U271" i="10" s="1"/>
  <c r="V272" i="10" s="1"/>
  <c r="F272" i="10"/>
  <c r="O271" i="10"/>
  <c r="K271" i="10"/>
  <c r="L271" i="10" s="1"/>
  <c r="G272" i="10" s="1"/>
  <c r="Q271" i="10"/>
  <c r="P271" i="10"/>
  <c r="M276" i="1"/>
  <c r="N276" i="1" s="1"/>
  <c r="I277" i="1" s="1"/>
  <c r="R276" i="1"/>
  <c r="S276" i="1"/>
  <c r="H284" i="1"/>
  <c r="Q283" i="1"/>
  <c r="K272" i="11"/>
  <c r="L272" i="11" s="1"/>
  <c r="G273" i="11" s="1"/>
  <c r="P272" i="11"/>
  <c r="Q272" i="11"/>
  <c r="F273" i="11"/>
  <c r="O272" i="11"/>
  <c r="P226" i="6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F273" i="10" l="1"/>
  <c r="O272" i="10"/>
  <c r="P272" i="10"/>
  <c r="Q272" i="10"/>
  <c r="K272" i="10"/>
  <c r="L272" i="10" s="1"/>
  <c r="G273" i="10" s="1"/>
  <c r="T272" i="10"/>
  <c r="U272" i="10" s="1"/>
  <c r="V273" i="10" s="1"/>
  <c r="R277" i="1"/>
  <c r="S277" i="1"/>
  <c r="M277" i="1"/>
  <c r="N277" i="1" s="1"/>
  <c r="I278" i="1" s="1"/>
  <c r="H285" i="1"/>
  <c r="Q284" i="1"/>
  <c r="P273" i="11"/>
  <c r="Q273" i="11"/>
  <c r="K273" i="11"/>
  <c r="L273" i="11" s="1"/>
  <c r="G274" i="11" s="1"/>
  <c r="F274" i="11"/>
  <c r="O273" i="11"/>
  <c r="P227" i="6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T273" i="10" l="1"/>
  <c r="U273" i="10" s="1"/>
  <c r="V274" i="10" s="1"/>
  <c r="K273" i="10"/>
  <c r="L273" i="10" s="1"/>
  <c r="G274" i="10" s="1"/>
  <c r="P273" i="10"/>
  <c r="Q273" i="10"/>
  <c r="F274" i="10"/>
  <c r="O273" i="10"/>
  <c r="Q285" i="1"/>
  <c r="H286" i="1"/>
  <c r="M278" i="1"/>
  <c r="N278" i="1" s="1"/>
  <c r="I279" i="1" s="1"/>
  <c r="S278" i="1"/>
  <c r="R278" i="1"/>
  <c r="K274" i="11"/>
  <c r="L274" i="11" s="1"/>
  <c r="G275" i="11" s="1"/>
  <c r="P274" i="11"/>
  <c r="Q274" i="11"/>
  <c r="F275" i="11"/>
  <c r="O274" i="11"/>
  <c r="P228" i="6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Q274" i="10" l="1"/>
  <c r="P274" i="10"/>
  <c r="K274" i="10"/>
  <c r="L274" i="10" s="1"/>
  <c r="G275" i="10" s="1"/>
  <c r="O274" i="10"/>
  <c r="F275" i="10"/>
  <c r="T274" i="10"/>
  <c r="U274" i="10" s="1"/>
  <c r="V275" i="10" s="1"/>
  <c r="M279" i="1"/>
  <c r="N279" i="1" s="1"/>
  <c r="I280" i="1" s="1"/>
  <c r="S279" i="1"/>
  <c r="R279" i="1"/>
  <c r="H287" i="1"/>
  <c r="Q286" i="1"/>
  <c r="K275" i="11"/>
  <c r="L275" i="11" s="1"/>
  <c r="G276" i="11" s="1"/>
  <c r="Q275" i="11"/>
  <c r="P275" i="11"/>
  <c r="O275" i="11"/>
  <c r="F276" i="11"/>
  <c r="F230" i="6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T275" i="10" l="1"/>
  <c r="U275" i="10" s="1"/>
  <c r="V276" i="10" s="1"/>
  <c r="Q275" i="10"/>
  <c r="K275" i="10"/>
  <c r="L275" i="10" s="1"/>
  <c r="G276" i="10" s="1"/>
  <c r="P275" i="10"/>
  <c r="F276" i="10"/>
  <c r="O275" i="10"/>
  <c r="M280" i="1"/>
  <c r="N280" i="1" s="1"/>
  <c r="I281" i="1" s="1"/>
  <c r="S280" i="1"/>
  <c r="R280" i="1"/>
  <c r="H288" i="1"/>
  <c r="Q287" i="1"/>
  <c r="K276" i="11"/>
  <c r="L276" i="11" s="1"/>
  <c r="G277" i="11" s="1"/>
  <c r="P276" i="11"/>
  <c r="Q276" i="11"/>
  <c r="O276" i="11"/>
  <c r="F277" i="11"/>
  <c r="P230" i="6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T276" i="10" l="1"/>
  <c r="U276" i="10" s="1"/>
  <c r="V277" i="10" s="1"/>
  <c r="Q276" i="10"/>
  <c r="K276" i="10"/>
  <c r="L276" i="10" s="1"/>
  <c r="G277" i="10" s="1"/>
  <c r="P276" i="10"/>
  <c r="F277" i="10"/>
  <c r="O276" i="10"/>
  <c r="S281" i="1"/>
  <c r="M281" i="1"/>
  <c r="N281" i="1" s="1"/>
  <c r="I282" i="1" s="1"/>
  <c r="R281" i="1"/>
  <c r="H289" i="1"/>
  <c r="Q288" i="1"/>
  <c r="P277" i="11"/>
  <c r="K277" i="11"/>
  <c r="L277" i="11" s="1"/>
  <c r="G278" i="11" s="1"/>
  <c r="Q277" i="11"/>
  <c r="F278" i="11"/>
  <c r="O277" i="11"/>
  <c r="F232" i="6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Q277" i="10" l="1"/>
  <c r="P277" i="10"/>
  <c r="K277" i="10"/>
  <c r="L277" i="10" s="1"/>
  <c r="G278" i="10" s="1"/>
  <c r="F278" i="10"/>
  <c r="O277" i="10"/>
  <c r="T277" i="10"/>
  <c r="U277" i="10" s="1"/>
  <c r="V278" i="10" s="1"/>
  <c r="S282" i="1"/>
  <c r="M282" i="1"/>
  <c r="N282" i="1" s="1"/>
  <c r="I283" i="1" s="1"/>
  <c r="R282" i="1"/>
  <c r="Q289" i="1"/>
  <c r="H290" i="1"/>
  <c r="K278" i="11"/>
  <c r="L278" i="11" s="1"/>
  <c r="G279" i="11" s="1"/>
  <c r="Q278" i="11"/>
  <c r="P278" i="11"/>
  <c r="O278" i="11"/>
  <c r="F279" i="11"/>
  <c r="K232" i="6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79" i="10" l="1"/>
  <c r="O278" i="10"/>
  <c r="P278" i="10"/>
  <c r="Q278" i="10"/>
  <c r="K278" i="10"/>
  <c r="L278" i="10" s="1"/>
  <c r="G279" i="10" s="1"/>
  <c r="T278" i="10"/>
  <c r="U278" i="10" s="1"/>
  <c r="V279" i="10" s="1"/>
  <c r="S283" i="1"/>
  <c r="M283" i="1"/>
  <c r="N283" i="1" s="1"/>
  <c r="I284" i="1" s="1"/>
  <c r="R283" i="1"/>
  <c r="H291" i="1"/>
  <c r="Q290" i="1"/>
  <c r="P279" i="11"/>
  <c r="K279" i="11"/>
  <c r="L279" i="11" s="1"/>
  <c r="G280" i="11" s="1"/>
  <c r="Q279" i="11"/>
  <c r="F280" i="11"/>
  <c r="O279" i="11"/>
  <c r="F234" i="6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T279" i="10" l="1"/>
  <c r="U279" i="10" s="1"/>
  <c r="V280" i="10" s="1"/>
  <c r="P279" i="10"/>
  <c r="K279" i="10"/>
  <c r="L279" i="10" s="1"/>
  <c r="G280" i="10" s="1"/>
  <c r="Q279" i="10"/>
  <c r="F280" i="10"/>
  <c r="O279" i="10"/>
  <c r="H292" i="1"/>
  <c r="Q291" i="1"/>
  <c r="S284" i="1"/>
  <c r="M284" i="1"/>
  <c r="N284" i="1" s="1"/>
  <c r="I285" i="1" s="1"/>
  <c r="R284" i="1"/>
  <c r="K280" i="11"/>
  <c r="L280" i="11" s="1"/>
  <c r="G281" i="11" s="1"/>
  <c r="P280" i="11"/>
  <c r="Q280" i="11"/>
  <c r="F281" i="11"/>
  <c r="O280" i="11"/>
  <c r="P234" i="6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80" i="10" l="1"/>
  <c r="Q280" i="10"/>
  <c r="K280" i="10"/>
  <c r="L280" i="10" s="1"/>
  <c r="G281" i="10" s="1"/>
  <c r="T280" i="10"/>
  <c r="U280" i="10" s="1"/>
  <c r="V281" i="10" s="1"/>
  <c r="F281" i="10"/>
  <c r="O280" i="10"/>
  <c r="S285" i="1"/>
  <c r="R285" i="1"/>
  <c r="M285" i="1"/>
  <c r="N285" i="1" s="1"/>
  <c r="I286" i="1" s="1"/>
  <c r="H293" i="1"/>
  <c r="Q292" i="1"/>
  <c r="P281" i="11"/>
  <c r="K281" i="11"/>
  <c r="L281" i="11" s="1"/>
  <c r="G282" i="11" s="1"/>
  <c r="Q281" i="11"/>
  <c r="F282" i="11"/>
  <c r="O281" i="11"/>
  <c r="P235" i="6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T281" i="10" l="1"/>
  <c r="U281" i="10" s="1"/>
  <c r="V282" i="10" s="1"/>
  <c r="P281" i="10"/>
  <c r="Q281" i="10"/>
  <c r="K281" i="10"/>
  <c r="L281" i="10" s="1"/>
  <c r="G282" i="10" s="1"/>
  <c r="O281" i="10"/>
  <c r="F282" i="10"/>
  <c r="S286" i="1"/>
  <c r="M286" i="1"/>
  <c r="N286" i="1" s="1"/>
  <c r="I287" i="1" s="1"/>
  <c r="R286" i="1"/>
  <c r="H294" i="1"/>
  <c r="Q293" i="1"/>
  <c r="P282" i="11"/>
  <c r="Q282" i="11"/>
  <c r="K282" i="11"/>
  <c r="L282" i="11" s="1"/>
  <c r="G283" i="11" s="1"/>
  <c r="F283" i="11"/>
  <c r="O282" i="11"/>
  <c r="O236" i="6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T282" i="10" l="1"/>
  <c r="U282" i="10" s="1"/>
  <c r="V283" i="10" s="1"/>
  <c r="F283" i="10"/>
  <c r="O282" i="10"/>
  <c r="K282" i="10"/>
  <c r="L282" i="10" s="1"/>
  <c r="G283" i="10" s="1"/>
  <c r="Q282" i="10"/>
  <c r="P282" i="10"/>
  <c r="H295" i="1"/>
  <c r="Q294" i="1"/>
  <c r="S287" i="1"/>
  <c r="M287" i="1"/>
  <c r="N287" i="1" s="1"/>
  <c r="I288" i="1" s="1"/>
  <c r="R287" i="1"/>
  <c r="O283" i="11"/>
  <c r="F284" i="11"/>
  <c r="P283" i="11"/>
  <c r="K283" i="11"/>
  <c r="L283" i="11" s="1"/>
  <c r="G284" i="11" s="1"/>
  <c r="Q283" i="11"/>
  <c r="O237" i="6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P283" i="10" l="1"/>
  <c r="K283" i="10"/>
  <c r="L283" i="10" s="1"/>
  <c r="G284" i="10" s="1"/>
  <c r="Q283" i="10"/>
  <c r="F284" i="10"/>
  <c r="O283" i="10"/>
  <c r="T283" i="10"/>
  <c r="U283" i="10" s="1"/>
  <c r="V284" i="10" s="1"/>
  <c r="S288" i="1"/>
  <c r="M288" i="1"/>
  <c r="N288" i="1" s="1"/>
  <c r="I289" i="1" s="1"/>
  <c r="R288" i="1"/>
  <c r="H296" i="1"/>
  <c r="Q295" i="1"/>
  <c r="K284" i="11"/>
  <c r="L284" i="11" s="1"/>
  <c r="G285" i="11" s="1"/>
  <c r="P284" i="11"/>
  <c r="Q284" i="11"/>
  <c r="O284" i="11"/>
  <c r="F285" i="11"/>
  <c r="K238" i="6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 s="1"/>
  <c r="R281" i="2"/>
  <c r="O284" i="10" l="1"/>
  <c r="F285" i="10"/>
  <c r="T284" i="10"/>
  <c r="U284" i="10" s="1"/>
  <c r="V285" i="10" s="1"/>
  <c r="Q284" i="10"/>
  <c r="K284" i="10"/>
  <c r="L284" i="10" s="1"/>
  <c r="G285" i="10" s="1"/>
  <c r="P284" i="10"/>
  <c r="Q296" i="1"/>
  <c r="H297" i="1"/>
  <c r="S289" i="1"/>
  <c r="R289" i="1"/>
  <c r="M289" i="1"/>
  <c r="N289" i="1" s="1"/>
  <c r="I290" i="1" s="1"/>
  <c r="P285" i="11"/>
  <c r="K285" i="11"/>
  <c r="L285" i="11" s="1"/>
  <c r="G286" i="11" s="1"/>
  <c r="Q285" i="11"/>
  <c r="F286" i="11"/>
  <c r="O285" i="11"/>
  <c r="O239" i="6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T285" i="10" l="1"/>
  <c r="U285" i="10" s="1"/>
  <c r="V286" i="10" s="1"/>
  <c r="K285" i="10"/>
  <c r="L285" i="10" s="1"/>
  <c r="G286" i="10" s="1"/>
  <c r="P285" i="10"/>
  <c r="Q285" i="10"/>
  <c r="F286" i="10"/>
  <c r="O285" i="10"/>
  <c r="S290" i="1"/>
  <c r="M290" i="1"/>
  <c r="N290" i="1" s="1"/>
  <c r="I291" i="1" s="1"/>
  <c r="R290" i="1"/>
  <c r="Q297" i="1"/>
  <c r="H298" i="1"/>
  <c r="K286" i="11"/>
  <c r="L286" i="11" s="1"/>
  <c r="G287" i="11" s="1"/>
  <c r="P286" i="11"/>
  <c r="Q286" i="11"/>
  <c r="F287" i="11"/>
  <c r="O286" i="11"/>
  <c r="K240" i="6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P286" i="10" l="1"/>
  <c r="Q286" i="10"/>
  <c r="K286" i="10"/>
  <c r="L286" i="10" s="1"/>
  <c r="G287" i="10" s="1"/>
  <c r="O286" i="10"/>
  <c r="F287" i="10"/>
  <c r="T286" i="10"/>
  <c r="U286" i="10" s="1"/>
  <c r="V287" i="10" s="1"/>
  <c r="S291" i="1"/>
  <c r="R291" i="1"/>
  <c r="M291" i="1"/>
  <c r="N291" i="1" s="1"/>
  <c r="I292" i="1" s="1"/>
  <c r="H299" i="1"/>
  <c r="Q298" i="1"/>
  <c r="P287" i="11"/>
  <c r="K287" i="11"/>
  <c r="L287" i="11" s="1"/>
  <c r="G288" i="11" s="1"/>
  <c r="Q287" i="11"/>
  <c r="F288" i="11"/>
  <c r="O287" i="11"/>
  <c r="F242" i="6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T287" i="10" l="1"/>
  <c r="U287" i="10" s="1"/>
  <c r="V288" i="10" s="1"/>
  <c r="K287" i="10"/>
  <c r="L287" i="10" s="1"/>
  <c r="G288" i="10" s="1"/>
  <c r="P287" i="10"/>
  <c r="Q287" i="10"/>
  <c r="F288" i="10"/>
  <c r="O287" i="10"/>
  <c r="S292" i="1"/>
  <c r="M292" i="1"/>
  <c r="N292" i="1" s="1"/>
  <c r="I293" i="1" s="1"/>
  <c r="R292" i="1"/>
  <c r="H300" i="1"/>
  <c r="Q299" i="1"/>
  <c r="O288" i="11"/>
  <c r="F289" i="11"/>
  <c r="K288" i="11"/>
  <c r="L288" i="11" s="1"/>
  <c r="G289" i="11" s="1"/>
  <c r="P288" i="11"/>
  <c r="Q288" i="11"/>
  <c r="K242" i="6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T288" i="10" l="1"/>
  <c r="U288" i="10" s="1"/>
  <c r="V289" i="10" s="1"/>
  <c r="K288" i="10"/>
  <c r="L288" i="10" s="1"/>
  <c r="G289" i="10" s="1"/>
  <c r="Q288" i="10"/>
  <c r="P288" i="10"/>
  <c r="O288" i="10"/>
  <c r="F289" i="10"/>
  <c r="S293" i="1"/>
  <c r="R293" i="1"/>
  <c r="M293" i="1"/>
  <c r="N293" i="1" s="1"/>
  <c r="I294" i="1" s="1"/>
  <c r="H301" i="1"/>
  <c r="Q300" i="1"/>
  <c r="Q289" i="11"/>
  <c r="P289" i="11"/>
  <c r="K289" i="11"/>
  <c r="L289" i="11" s="1"/>
  <c r="G290" i="11" s="1"/>
  <c r="F290" i="11"/>
  <c r="O289" i="11"/>
  <c r="O243" i="6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T289" i="10" l="1"/>
  <c r="U289" i="10" s="1"/>
  <c r="V290" i="10" s="1"/>
  <c r="F290" i="10"/>
  <c r="O289" i="10"/>
  <c r="P289" i="10"/>
  <c r="K289" i="10"/>
  <c r="L289" i="10" s="1"/>
  <c r="G290" i="10" s="1"/>
  <c r="Q289" i="10"/>
  <c r="S294" i="1"/>
  <c r="R294" i="1"/>
  <c r="M294" i="1"/>
  <c r="N294" i="1" s="1"/>
  <c r="I295" i="1" s="1"/>
  <c r="H302" i="1"/>
  <c r="Q301" i="1"/>
  <c r="Q290" i="11"/>
  <c r="K290" i="11"/>
  <c r="L290" i="11" s="1"/>
  <c r="G291" i="11" s="1"/>
  <c r="P290" i="11"/>
  <c r="F291" i="11"/>
  <c r="O290" i="11"/>
  <c r="O244" i="6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90" i="10" l="1"/>
  <c r="K290" i="10"/>
  <c r="L290" i="10" s="1"/>
  <c r="G291" i="10" s="1"/>
  <c r="P290" i="10"/>
  <c r="F291" i="10"/>
  <c r="O290" i="10"/>
  <c r="T290" i="10"/>
  <c r="U290" i="10" s="1"/>
  <c r="V291" i="10" s="1"/>
  <c r="H303" i="1"/>
  <c r="Q302" i="1"/>
  <c r="S295" i="1"/>
  <c r="R295" i="1"/>
  <c r="M295" i="1"/>
  <c r="N295" i="1" s="1"/>
  <c r="I296" i="1" s="1"/>
  <c r="P291" i="11"/>
  <c r="K291" i="11"/>
  <c r="L291" i="11" s="1"/>
  <c r="G292" i="11" s="1"/>
  <c r="Q291" i="11"/>
  <c r="F292" i="11"/>
  <c r="O291" i="11"/>
  <c r="Q245" i="6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 s="1"/>
  <c r="R288" i="2"/>
  <c r="O291" i="10" l="1"/>
  <c r="F292" i="10"/>
  <c r="T291" i="10"/>
  <c r="U291" i="10" s="1"/>
  <c r="V292" i="10" s="1"/>
  <c r="P291" i="10"/>
  <c r="Q291" i="10"/>
  <c r="K291" i="10"/>
  <c r="L291" i="10" s="1"/>
  <c r="G292" i="10" s="1"/>
  <c r="S296" i="1"/>
  <c r="M296" i="1"/>
  <c r="N296" i="1" s="1"/>
  <c r="I297" i="1" s="1"/>
  <c r="R296" i="1"/>
  <c r="Q303" i="1"/>
  <c r="H304" i="1"/>
  <c r="Q292" i="11"/>
  <c r="P292" i="11"/>
  <c r="K292" i="11"/>
  <c r="L292" i="11" s="1"/>
  <c r="G293" i="11" s="1"/>
  <c r="F293" i="11"/>
  <c r="O292" i="11"/>
  <c r="F247" i="6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T292" i="10" l="1"/>
  <c r="U292" i="10" s="1"/>
  <c r="V293" i="10" s="1"/>
  <c r="Q292" i="10"/>
  <c r="K292" i="10"/>
  <c r="L292" i="10" s="1"/>
  <c r="G293" i="10" s="1"/>
  <c r="P292" i="10"/>
  <c r="F293" i="10"/>
  <c r="O292" i="10"/>
  <c r="S297" i="1"/>
  <c r="R297" i="1"/>
  <c r="M297" i="1"/>
  <c r="N297" i="1" s="1"/>
  <c r="I298" i="1" s="1"/>
  <c r="H305" i="1"/>
  <c r="Q304" i="1"/>
  <c r="P293" i="11"/>
  <c r="K293" i="11"/>
  <c r="L293" i="11" s="1"/>
  <c r="G294" i="11" s="1"/>
  <c r="Q293" i="11"/>
  <c r="F294" i="11"/>
  <c r="O293" i="11"/>
  <c r="P247" i="6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T293" i="10" l="1"/>
  <c r="U293" i="10" s="1"/>
  <c r="V294" i="10" s="1"/>
  <c r="P293" i="10"/>
  <c r="Q293" i="10"/>
  <c r="K293" i="10"/>
  <c r="L293" i="10" s="1"/>
  <c r="G294" i="10" s="1"/>
  <c r="F294" i="10"/>
  <c r="O293" i="10"/>
  <c r="S298" i="1"/>
  <c r="M298" i="1"/>
  <c r="N298" i="1" s="1"/>
  <c r="I299" i="1" s="1"/>
  <c r="R298" i="1"/>
  <c r="Q305" i="1"/>
  <c r="H306" i="1"/>
  <c r="Q294" i="11"/>
  <c r="P294" i="11"/>
  <c r="K294" i="11"/>
  <c r="L294" i="11" s="1"/>
  <c r="G295" i="11" s="1"/>
  <c r="F295" i="11"/>
  <c r="O294" i="11"/>
  <c r="P248" i="6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T294" i="10" l="1"/>
  <c r="U294" i="10" s="1"/>
  <c r="V295" i="10" s="1"/>
  <c r="Q294" i="10"/>
  <c r="K294" i="10"/>
  <c r="L294" i="10" s="1"/>
  <c r="G295" i="10" s="1"/>
  <c r="P294" i="10"/>
  <c r="F295" i="10"/>
  <c r="O294" i="10"/>
  <c r="S299" i="1"/>
  <c r="R299" i="1"/>
  <c r="M299" i="1"/>
  <c r="N299" i="1" s="1"/>
  <c r="I300" i="1" s="1"/>
  <c r="H307" i="1"/>
  <c r="Q306" i="1"/>
  <c r="P295" i="11"/>
  <c r="K295" i="11"/>
  <c r="L295" i="11" s="1"/>
  <c r="G296" i="11" s="1"/>
  <c r="Q295" i="11"/>
  <c r="F296" i="11"/>
  <c r="O295" i="11"/>
  <c r="F250" i="6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T295" i="10" l="1"/>
  <c r="U295" i="10" s="1"/>
  <c r="V296" i="10" s="1"/>
  <c r="P295" i="10"/>
  <c r="K295" i="10"/>
  <c r="L295" i="10" s="1"/>
  <c r="G296" i="10" s="1"/>
  <c r="Q295" i="10"/>
  <c r="O295" i="10"/>
  <c r="F296" i="10"/>
  <c r="S300" i="1"/>
  <c r="M300" i="1"/>
  <c r="N300" i="1" s="1"/>
  <c r="I301" i="1" s="1"/>
  <c r="R300" i="1"/>
  <c r="H308" i="1"/>
  <c r="Q307" i="1"/>
  <c r="Q296" i="11"/>
  <c r="P296" i="11"/>
  <c r="K296" i="11"/>
  <c r="L296" i="11" s="1"/>
  <c r="G297" i="11" s="1"/>
  <c r="F297" i="11"/>
  <c r="O296" i="11"/>
  <c r="K250" i="6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T296" i="10" l="1"/>
  <c r="U296" i="10" s="1"/>
  <c r="V297" i="10" s="1"/>
  <c r="Q296" i="10"/>
  <c r="P296" i="10"/>
  <c r="K296" i="10"/>
  <c r="L296" i="10" s="1"/>
  <c r="G297" i="10" s="1"/>
  <c r="F297" i="10"/>
  <c r="O296" i="10"/>
  <c r="S301" i="1"/>
  <c r="R301" i="1"/>
  <c r="M301" i="1"/>
  <c r="N301" i="1" s="1"/>
  <c r="I302" i="1" s="1"/>
  <c r="H309" i="1"/>
  <c r="Q308" i="1"/>
  <c r="P297" i="11"/>
  <c r="K297" i="11"/>
  <c r="L297" i="11" s="1"/>
  <c r="G298" i="11" s="1"/>
  <c r="Q297" i="11"/>
  <c r="F298" i="11"/>
  <c r="O297" i="11"/>
  <c r="F252" i="6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K297" i="10" l="1"/>
  <c r="L297" i="10" s="1"/>
  <c r="G298" i="10" s="1"/>
  <c r="P297" i="10"/>
  <c r="Q297" i="10"/>
  <c r="O297" i="10"/>
  <c r="F298" i="10"/>
  <c r="T297" i="10"/>
  <c r="U297" i="10" s="1"/>
  <c r="V298" i="10" s="1"/>
  <c r="H310" i="1"/>
  <c r="Q309" i="1"/>
  <c r="S302" i="1"/>
  <c r="M302" i="1"/>
  <c r="N302" i="1" s="1"/>
  <c r="I303" i="1" s="1"/>
  <c r="R302" i="1"/>
  <c r="O298" i="11"/>
  <c r="F299" i="11"/>
  <c r="Q298" i="11"/>
  <c r="K298" i="11"/>
  <c r="L298" i="11" s="1"/>
  <c r="G299" i="11" s="1"/>
  <c r="P298" i="11"/>
  <c r="P252" i="6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T298" i="10" l="1"/>
  <c r="U298" i="10" s="1"/>
  <c r="V299" i="10" s="1"/>
  <c r="F299" i="10"/>
  <c r="O298" i="10"/>
  <c r="Q298" i="10"/>
  <c r="P298" i="10"/>
  <c r="K298" i="10"/>
  <c r="L298" i="10" s="1"/>
  <c r="G299" i="10" s="1"/>
  <c r="S303" i="1"/>
  <c r="M303" i="1"/>
  <c r="N303" i="1" s="1"/>
  <c r="I304" i="1" s="1"/>
  <c r="R303" i="1"/>
  <c r="H311" i="1"/>
  <c r="Q310" i="1"/>
  <c r="P299" i="11"/>
  <c r="K299" i="11"/>
  <c r="L299" i="11" s="1"/>
  <c r="G300" i="11" s="1"/>
  <c r="Q299" i="11"/>
  <c r="F300" i="11"/>
  <c r="O299" i="11"/>
  <c r="K253" i="6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P299" i="10" l="1"/>
  <c r="K299" i="10"/>
  <c r="L299" i="10" s="1"/>
  <c r="G300" i="10" s="1"/>
  <c r="Q299" i="10"/>
  <c r="F300" i="10"/>
  <c r="O299" i="10"/>
  <c r="T299" i="10"/>
  <c r="U299" i="10" s="1"/>
  <c r="V300" i="10" s="1"/>
  <c r="S304" i="1"/>
  <c r="R304" i="1"/>
  <c r="M304" i="1"/>
  <c r="N304" i="1" s="1"/>
  <c r="I305" i="1" s="1"/>
  <c r="Q311" i="1"/>
  <c r="H312" i="1"/>
  <c r="Q300" i="11"/>
  <c r="K300" i="11"/>
  <c r="L300" i="11" s="1"/>
  <c r="G301" i="11" s="1"/>
  <c r="P300" i="11"/>
  <c r="F301" i="11"/>
  <c r="O300" i="11"/>
  <c r="O254" i="6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H298" i="2" s="1"/>
  <c r="R297" i="2"/>
  <c r="T300" i="10" l="1"/>
  <c r="U300" i="10" s="1"/>
  <c r="V301" i="10" s="1"/>
  <c r="Q300" i="10"/>
  <c r="K300" i="10"/>
  <c r="L300" i="10" s="1"/>
  <c r="G301" i="10" s="1"/>
  <c r="P300" i="10"/>
  <c r="F301" i="10"/>
  <c r="O300" i="10"/>
  <c r="R305" i="1"/>
  <c r="M305" i="1"/>
  <c r="N305" i="1" s="1"/>
  <c r="I306" i="1" s="1"/>
  <c r="S305" i="1"/>
  <c r="H313" i="1"/>
  <c r="Q312" i="1"/>
  <c r="P301" i="11"/>
  <c r="K301" i="11"/>
  <c r="L301" i="11" s="1"/>
  <c r="G302" i="11" s="1"/>
  <c r="Q301" i="11"/>
  <c r="F302" i="11"/>
  <c r="O301" i="11"/>
  <c r="P255" i="6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T301" i="10" l="1"/>
  <c r="U301" i="10" s="1"/>
  <c r="V302" i="10" s="1"/>
  <c r="P301" i="10"/>
  <c r="Q301" i="10"/>
  <c r="K301" i="10"/>
  <c r="L301" i="10" s="1"/>
  <c r="G302" i="10" s="1"/>
  <c r="O301" i="10"/>
  <c r="F302" i="10"/>
  <c r="S306" i="1"/>
  <c r="M306" i="1"/>
  <c r="N306" i="1" s="1"/>
  <c r="I307" i="1" s="1"/>
  <c r="R306" i="1"/>
  <c r="Q313" i="1"/>
  <c r="H314" i="1"/>
  <c r="Q302" i="11"/>
  <c r="K302" i="11"/>
  <c r="L302" i="11" s="1"/>
  <c r="G303" i="11" s="1"/>
  <c r="P302" i="11"/>
  <c r="F303" i="11"/>
  <c r="O302" i="11"/>
  <c r="P256" i="6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T302" i="10" l="1"/>
  <c r="U302" i="10" s="1"/>
  <c r="V303" i="10" s="1"/>
  <c r="O302" i="10"/>
  <c r="F303" i="10"/>
  <c r="P302" i="10"/>
  <c r="Q302" i="10"/>
  <c r="K302" i="10"/>
  <c r="L302" i="10" s="1"/>
  <c r="G303" i="10" s="1"/>
  <c r="R307" i="1"/>
  <c r="M307" i="1"/>
  <c r="N307" i="1" s="1"/>
  <c r="I308" i="1" s="1"/>
  <c r="S307" i="1"/>
  <c r="H315" i="1"/>
  <c r="Q314" i="1"/>
  <c r="K303" i="11"/>
  <c r="L303" i="11" s="1"/>
  <c r="G304" i="11" s="1"/>
  <c r="P303" i="11"/>
  <c r="Q303" i="11"/>
  <c r="F304" i="11"/>
  <c r="O303" i="11"/>
  <c r="K257" i="6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T303" i="10" l="1"/>
  <c r="U303" i="10" s="1"/>
  <c r="V304" i="10" s="1"/>
  <c r="O303" i="10"/>
  <c r="F304" i="10"/>
  <c r="K303" i="10"/>
  <c r="L303" i="10" s="1"/>
  <c r="G304" i="10" s="1"/>
  <c r="Q303" i="10"/>
  <c r="P303" i="10"/>
  <c r="S308" i="1"/>
  <c r="M308" i="1"/>
  <c r="N308" i="1" s="1"/>
  <c r="I309" i="1" s="1"/>
  <c r="R308" i="1"/>
  <c r="H316" i="1"/>
  <c r="Q315" i="1"/>
  <c r="Q304" i="11"/>
  <c r="P304" i="11"/>
  <c r="K304" i="11"/>
  <c r="L304" i="11" s="1"/>
  <c r="G305" i="11" s="1"/>
  <c r="F305" i="11"/>
  <c r="O304" i="11"/>
  <c r="O258" i="6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T304" i="10" l="1"/>
  <c r="U304" i="10" s="1"/>
  <c r="V305" i="10" s="1"/>
  <c r="O304" i="10"/>
  <c r="F305" i="10"/>
  <c r="Q304" i="10"/>
  <c r="P304" i="10"/>
  <c r="K304" i="10"/>
  <c r="L304" i="10" s="1"/>
  <c r="G305" i="10" s="1"/>
  <c r="R309" i="1"/>
  <c r="S309" i="1"/>
  <c r="M309" i="1"/>
  <c r="N309" i="1" s="1"/>
  <c r="I310" i="1" s="1"/>
  <c r="Q316" i="1"/>
  <c r="H317" i="1"/>
  <c r="K305" i="11"/>
  <c r="L305" i="11" s="1"/>
  <c r="G306" i="11" s="1"/>
  <c r="Q305" i="11"/>
  <c r="P305" i="11"/>
  <c r="O305" i="11"/>
  <c r="F306" i="11"/>
  <c r="K259" i="6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T305" i="10" l="1"/>
  <c r="U305" i="10" s="1"/>
  <c r="V306" i="10" s="1"/>
  <c r="O305" i="10"/>
  <c r="F306" i="10"/>
  <c r="Q305" i="10"/>
  <c r="K305" i="10"/>
  <c r="L305" i="10" s="1"/>
  <c r="G306" i="10" s="1"/>
  <c r="P305" i="10"/>
  <c r="S310" i="1"/>
  <c r="M310" i="1"/>
  <c r="N310" i="1" s="1"/>
  <c r="I311" i="1" s="1"/>
  <c r="R310" i="1"/>
  <c r="H318" i="1"/>
  <c r="Q317" i="1"/>
  <c r="F307" i="11"/>
  <c r="O306" i="11"/>
  <c r="Q306" i="11"/>
  <c r="P306" i="11"/>
  <c r="K306" i="11"/>
  <c r="L306" i="11" s="1"/>
  <c r="G307" i="11" s="1"/>
  <c r="O260" i="6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T306" i="10" l="1"/>
  <c r="U306" i="10" s="1"/>
  <c r="V307" i="10" s="1"/>
  <c r="P306" i="10"/>
  <c r="Q306" i="10"/>
  <c r="K306" i="10"/>
  <c r="L306" i="10" s="1"/>
  <c r="G307" i="10" s="1"/>
  <c r="F307" i="10"/>
  <c r="O306" i="10"/>
  <c r="R311" i="1"/>
  <c r="M311" i="1"/>
  <c r="N311" i="1" s="1"/>
  <c r="I312" i="1" s="1"/>
  <c r="S311" i="1"/>
  <c r="Q318" i="1"/>
  <c r="H319" i="1"/>
  <c r="K307" i="11"/>
  <c r="L307" i="11" s="1"/>
  <c r="G308" i="11" s="1"/>
  <c r="Q307" i="11"/>
  <c r="P307" i="11"/>
  <c r="O307" i="11"/>
  <c r="F308" i="11"/>
  <c r="K261" i="6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T307" i="10" l="1"/>
  <c r="U307" i="10" s="1"/>
  <c r="V308" i="10" s="1"/>
  <c r="Q307" i="10"/>
  <c r="P307" i="10"/>
  <c r="K307" i="10"/>
  <c r="L307" i="10" s="1"/>
  <c r="G308" i="10" s="1"/>
  <c r="O307" i="10"/>
  <c r="F308" i="10"/>
  <c r="S312" i="1"/>
  <c r="M312" i="1"/>
  <c r="N312" i="1" s="1"/>
  <c r="I313" i="1" s="1"/>
  <c r="R312" i="1"/>
  <c r="H320" i="1"/>
  <c r="Q319" i="1"/>
  <c r="K308" i="11"/>
  <c r="L308" i="11" s="1"/>
  <c r="G309" i="11" s="1"/>
  <c r="Q308" i="11"/>
  <c r="P308" i="11"/>
  <c r="F309" i="11"/>
  <c r="O308" i="11"/>
  <c r="O262" i="6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T308" i="10" l="1"/>
  <c r="U308" i="10" s="1"/>
  <c r="V309" i="10" s="1"/>
  <c r="O308" i="10"/>
  <c r="F309" i="10"/>
  <c r="Q308" i="10"/>
  <c r="P308" i="10"/>
  <c r="K308" i="10"/>
  <c r="L308" i="10" s="1"/>
  <c r="G309" i="10" s="1"/>
  <c r="R313" i="1"/>
  <c r="M313" i="1"/>
  <c r="N313" i="1" s="1"/>
  <c r="I314" i="1" s="1"/>
  <c r="S313" i="1"/>
  <c r="H321" i="1"/>
  <c r="Q320" i="1"/>
  <c r="K309" i="11"/>
  <c r="L309" i="11" s="1"/>
  <c r="G310" i="11" s="1"/>
  <c r="P309" i="11"/>
  <c r="Q309" i="11"/>
  <c r="F310" i="11"/>
  <c r="O309" i="11"/>
  <c r="F264" i="6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Q309" i="10" l="1"/>
  <c r="K309" i="10"/>
  <c r="L309" i="10" s="1"/>
  <c r="G310" i="10" s="1"/>
  <c r="P309" i="10"/>
  <c r="O309" i="10"/>
  <c r="F310" i="10"/>
  <c r="T309" i="10"/>
  <c r="U309" i="10" s="1"/>
  <c r="V310" i="10" s="1"/>
  <c r="M314" i="1"/>
  <c r="N314" i="1" s="1"/>
  <c r="I315" i="1" s="1"/>
  <c r="R314" i="1"/>
  <c r="S314" i="1"/>
  <c r="Q321" i="1"/>
  <c r="H322" i="1"/>
  <c r="Q310" i="11"/>
  <c r="P310" i="11"/>
  <c r="K310" i="11"/>
  <c r="L310" i="11" s="1"/>
  <c r="G311" i="11" s="1"/>
  <c r="F311" i="11"/>
  <c r="O310" i="11"/>
  <c r="P264" i="6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T310" i="10" l="1"/>
  <c r="U310" i="10" s="1"/>
  <c r="V311" i="10" s="1"/>
  <c r="P310" i="10"/>
  <c r="Q310" i="10"/>
  <c r="K310" i="10"/>
  <c r="L310" i="10" s="1"/>
  <c r="G311" i="10" s="1"/>
  <c r="O310" i="10"/>
  <c r="F311" i="10"/>
  <c r="R315" i="1"/>
  <c r="M315" i="1"/>
  <c r="N315" i="1" s="1"/>
  <c r="I316" i="1" s="1"/>
  <c r="S315" i="1"/>
  <c r="H323" i="1"/>
  <c r="Q322" i="1"/>
  <c r="O311" i="11"/>
  <c r="F312" i="11"/>
  <c r="K311" i="11"/>
  <c r="L311" i="11" s="1"/>
  <c r="G312" i="11" s="1"/>
  <c r="P311" i="11"/>
  <c r="Q311" i="11"/>
  <c r="F266" i="6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F312" i="10" l="1"/>
  <c r="O311" i="10"/>
  <c r="K311" i="10"/>
  <c r="L311" i="10" s="1"/>
  <c r="G312" i="10" s="1"/>
  <c r="P311" i="10"/>
  <c r="Q311" i="10"/>
  <c r="T311" i="10"/>
  <c r="U311" i="10" s="1"/>
  <c r="V312" i="10" s="1"/>
  <c r="M316" i="1"/>
  <c r="N316" i="1" s="1"/>
  <c r="I317" i="1" s="1"/>
  <c r="S316" i="1"/>
  <c r="R316" i="1"/>
  <c r="Q323" i="1"/>
  <c r="H324" i="1"/>
  <c r="P312" i="11"/>
  <c r="Q312" i="11"/>
  <c r="K312" i="11"/>
  <c r="L312" i="11" s="1"/>
  <c r="G313" i="11" s="1"/>
  <c r="F313" i="11"/>
  <c r="O312" i="11"/>
  <c r="P266" i="6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T312" i="10" l="1"/>
  <c r="U312" i="10" s="1"/>
  <c r="V313" i="10" s="1"/>
  <c r="K312" i="10"/>
  <c r="L312" i="10" s="1"/>
  <c r="G313" i="10" s="1"/>
  <c r="Q312" i="10"/>
  <c r="P312" i="10"/>
  <c r="O312" i="10"/>
  <c r="F313" i="10"/>
  <c r="Q324" i="1"/>
  <c r="H325" i="1"/>
  <c r="S317" i="1"/>
  <c r="R317" i="1"/>
  <c r="M317" i="1"/>
  <c r="N317" i="1" s="1"/>
  <c r="I318" i="1" s="1"/>
  <c r="K313" i="11"/>
  <c r="L313" i="11" s="1"/>
  <c r="G314" i="11" s="1"/>
  <c r="Q313" i="11"/>
  <c r="P313" i="11"/>
  <c r="F314" i="11"/>
  <c r="O313" i="11"/>
  <c r="F268" i="6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T313" i="10" l="1"/>
  <c r="U313" i="10" s="1"/>
  <c r="V314" i="10" s="1"/>
  <c r="O313" i="10"/>
  <c r="F314" i="10"/>
  <c r="K313" i="10"/>
  <c r="L313" i="10" s="1"/>
  <c r="G314" i="10" s="1"/>
  <c r="Q313" i="10"/>
  <c r="P313" i="10"/>
  <c r="Q325" i="1"/>
  <c r="H326" i="1"/>
  <c r="S318" i="1"/>
  <c r="R318" i="1"/>
  <c r="M318" i="1"/>
  <c r="N318" i="1" s="1"/>
  <c r="I319" i="1" s="1"/>
  <c r="P314" i="11"/>
  <c r="Q314" i="11"/>
  <c r="K314" i="11"/>
  <c r="L314" i="11" s="1"/>
  <c r="G315" i="11" s="1"/>
  <c r="F315" i="11"/>
  <c r="O314" i="11"/>
  <c r="P268" i="6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O314" i="10" l="1"/>
  <c r="F315" i="10"/>
  <c r="P314" i="10"/>
  <c r="Q314" i="10"/>
  <c r="K314" i="10"/>
  <c r="L314" i="10" s="1"/>
  <c r="G315" i="10" s="1"/>
  <c r="T314" i="10"/>
  <c r="U314" i="10" s="1"/>
  <c r="V315" i="10" s="1"/>
  <c r="R319" i="1"/>
  <c r="M319" i="1"/>
  <c r="N319" i="1" s="1"/>
  <c r="I320" i="1" s="1"/>
  <c r="S319" i="1"/>
  <c r="H327" i="1"/>
  <c r="Q326" i="1"/>
  <c r="K315" i="11"/>
  <c r="L315" i="11" s="1"/>
  <c r="G316" i="11" s="1"/>
  <c r="P315" i="11"/>
  <c r="Q315" i="11"/>
  <c r="F316" i="11"/>
  <c r="O315" i="11"/>
  <c r="F270" i="6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T315" i="10" l="1"/>
  <c r="U315" i="10" s="1"/>
  <c r="V316" i="10" s="1"/>
  <c r="O315" i="10"/>
  <c r="F316" i="10"/>
  <c r="P315" i="10"/>
  <c r="K315" i="10"/>
  <c r="L315" i="10" s="1"/>
  <c r="G316" i="10" s="1"/>
  <c r="Q315" i="10"/>
  <c r="Q327" i="1"/>
  <c r="H328" i="1"/>
  <c r="S320" i="1"/>
  <c r="M320" i="1"/>
  <c r="N320" i="1" s="1"/>
  <c r="I321" i="1" s="1"/>
  <c r="R320" i="1"/>
  <c r="Q316" i="11"/>
  <c r="P316" i="11"/>
  <c r="K316" i="11"/>
  <c r="L316" i="11" s="1"/>
  <c r="G317" i="11" s="1"/>
  <c r="F317" i="11"/>
  <c r="O316" i="11"/>
  <c r="K270" i="6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T316" i="10" l="1"/>
  <c r="U316" i="10" s="1"/>
  <c r="V317" i="10" s="1"/>
  <c r="F317" i="10"/>
  <c r="O316" i="10"/>
  <c r="K316" i="10"/>
  <c r="L316" i="10" s="1"/>
  <c r="G317" i="10" s="1"/>
  <c r="P316" i="10"/>
  <c r="Q316" i="10"/>
  <c r="M321" i="1"/>
  <c r="N321" i="1" s="1"/>
  <c r="I322" i="1" s="1"/>
  <c r="R321" i="1"/>
  <c r="S321" i="1"/>
  <c r="H329" i="1"/>
  <c r="Q328" i="1"/>
  <c r="O317" i="11"/>
  <c r="F318" i="11"/>
  <c r="K317" i="11"/>
  <c r="L317" i="11" s="1"/>
  <c r="G318" i="11" s="1"/>
  <c r="P317" i="11"/>
  <c r="Q317" i="11"/>
  <c r="F272" i="6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T317" i="10" l="1"/>
  <c r="U317" i="10" s="1"/>
  <c r="V318" i="10" s="1"/>
  <c r="Q317" i="10"/>
  <c r="P317" i="10"/>
  <c r="K317" i="10"/>
  <c r="L317" i="10" s="1"/>
  <c r="G318" i="10" s="1"/>
  <c r="O317" i="10"/>
  <c r="F318" i="10"/>
  <c r="M322" i="1"/>
  <c r="N322" i="1" s="1"/>
  <c r="I323" i="1" s="1"/>
  <c r="S322" i="1"/>
  <c r="R322" i="1"/>
  <c r="H330" i="1"/>
  <c r="Q329" i="1"/>
  <c r="Q318" i="11"/>
  <c r="P318" i="11"/>
  <c r="K318" i="11"/>
  <c r="L318" i="11" s="1"/>
  <c r="G319" i="11" s="1"/>
  <c r="F319" i="11"/>
  <c r="O318" i="11"/>
  <c r="K272" i="6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318" i="10" l="1"/>
  <c r="F319" i="10"/>
  <c r="Q318" i="10"/>
  <c r="P318" i="10"/>
  <c r="K318" i="10"/>
  <c r="L318" i="10" s="1"/>
  <c r="G319" i="10" s="1"/>
  <c r="T318" i="10"/>
  <c r="U318" i="10" s="1"/>
  <c r="V319" i="10" s="1"/>
  <c r="M323" i="1"/>
  <c r="N323" i="1" s="1"/>
  <c r="I324" i="1" s="1"/>
  <c r="S323" i="1"/>
  <c r="R323" i="1"/>
  <c r="Q330" i="1"/>
  <c r="H331" i="1"/>
  <c r="K319" i="11"/>
  <c r="L319" i="11" s="1"/>
  <c r="G320" i="11" s="1"/>
  <c r="P319" i="11"/>
  <c r="Q319" i="11"/>
  <c r="O319" i="11"/>
  <c r="F320" i="11"/>
  <c r="O273" i="6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T319" i="10" l="1"/>
  <c r="U319" i="10" s="1"/>
  <c r="V320" i="10" s="1"/>
  <c r="K319" i="10"/>
  <c r="L319" i="10" s="1"/>
  <c r="G320" i="10" s="1"/>
  <c r="P319" i="10"/>
  <c r="Q319" i="10"/>
  <c r="F320" i="10"/>
  <c r="O319" i="10"/>
  <c r="S324" i="1"/>
  <c r="M324" i="1"/>
  <c r="N324" i="1" s="1"/>
  <c r="I325" i="1" s="1"/>
  <c r="R324" i="1"/>
  <c r="Q331" i="1"/>
  <c r="H332" i="1"/>
  <c r="F321" i="11"/>
  <c r="O320" i="11"/>
  <c r="Q320" i="11"/>
  <c r="P320" i="11"/>
  <c r="K320" i="11"/>
  <c r="L320" i="11" s="1"/>
  <c r="G321" i="11" s="1"/>
  <c r="P274" i="6"/>
  <c r="Q274" i="6"/>
  <c r="K274" i="6"/>
  <c r="L274" i="6" s="1"/>
  <c r="G275" i="6" s="1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O320" i="10" l="1"/>
  <c r="F321" i="10"/>
  <c r="T320" i="10"/>
  <c r="U320" i="10" s="1"/>
  <c r="V321" i="10" s="1"/>
  <c r="Q320" i="10"/>
  <c r="P320" i="10"/>
  <c r="K320" i="10"/>
  <c r="L320" i="10" s="1"/>
  <c r="G321" i="10" s="1"/>
  <c r="H333" i="1"/>
  <c r="Q332" i="1"/>
  <c r="R325" i="1"/>
  <c r="M325" i="1"/>
  <c r="N325" i="1" s="1"/>
  <c r="I326" i="1" s="1"/>
  <c r="S325" i="1"/>
  <c r="P321" i="11"/>
  <c r="K321" i="11"/>
  <c r="L321" i="11" s="1"/>
  <c r="G322" i="11" s="1"/>
  <c r="Q321" i="11"/>
  <c r="F322" i="11"/>
  <c r="O321" i="11"/>
  <c r="Q275" i="6"/>
  <c r="K275" i="6"/>
  <c r="L275" i="6" s="1"/>
  <c r="G276" i="6" s="1"/>
  <c r="P275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T321" i="10" l="1"/>
  <c r="U321" i="10" s="1"/>
  <c r="V322" i="10" s="1"/>
  <c r="K321" i="10"/>
  <c r="L321" i="10" s="1"/>
  <c r="G322" i="10" s="1"/>
  <c r="P321" i="10"/>
  <c r="Q321" i="10"/>
  <c r="O321" i="10"/>
  <c r="F322" i="10"/>
  <c r="S326" i="1"/>
  <c r="M326" i="1"/>
  <c r="N326" i="1" s="1"/>
  <c r="I327" i="1" s="1"/>
  <c r="R326" i="1"/>
  <c r="H334" i="1"/>
  <c r="Q333" i="1"/>
  <c r="F323" i="11"/>
  <c r="O322" i="11"/>
  <c r="Q322" i="11"/>
  <c r="K322" i="11"/>
  <c r="L322" i="11" s="1"/>
  <c r="G323" i="11" s="1"/>
  <c r="P322" i="11"/>
  <c r="P276" i="6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T322" i="10" l="1"/>
  <c r="U322" i="10" s="1"/>
  <c r="V323" i="10" s="1"/>
  <c r="F323" i="10"/>
  <c r="O322" i="10"/>
  <c r="Q322" i="10"/>
  <c r="P322" i="10"/>
  <c r="K322" i="10"/>
  <c r="L322" i="10" s="1"/>
  <c r="G323" i="10" s="1"/>
  <c r="M327" i="1"/>
  <c r="N327" i="1" s="1"/>
  <c r="I328" i="1" s="1"/>
  <c r="S327" i="1"/>
  <c r="R327" i="1"/>
  <c r="H335" i="1"/>
  <c r="Q334" i="1"/>
  <c r="P323" i="11"/>
  <c r="Q323" i="11"/>
  <c r="K323" i="11"/>
  <c r="L323" i="11" s="1"/>
  <c r="G324" i="11" s="1"/>
  <c r="O323" i="11"/>
  <c r="F324" i="11"/>
  <c r="O324" i="11" s="1"/>
  <c r="Q277" i="6"/>
  <c r="K277" i="6"/>
  <c r="L277" i="6" s="1"/>
  <c r="G278" i="6" s="1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F324" i="10" l="1"/>
  <c r="O323" i="10"/>
  <c r="K323" i="10"/>
  <c r="L323" i="10" s="1"/>
  <c r="G324" i="10" s="1"/>
  <c r="P323" i="10"/>
  <c r="Q323" i="10"/>
  <c r="T323" i="10"/>
  <c r="U323" i="10" s="1"/>
  <c r="V324" i="10" s="1"/>
  <c r="Q335" i="1"/>
  <c r="H336" i="1"/>
  <c r="M328" i="1"/>
  <c r="N328" i="1" s="1"/>
  <c r="I329" i="1" s="1"/>
  <c r="S328" i="1"/>
  <c r="R328" i="1"/>
  <c r="Q324" i="11"/>
  <c r="K324" i="11"/>
  <c r="L324" i="11" s="1"/>
  <c r="P324" i="11"/>
  <c r="K278" i="6"/>
  <c r="L278" i="6" s="1"/>
  <c r="G279" i="6" s="1"/>
  <c r="Q278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T324" i="10" l="1"/>
  <c r="U324" i="10" s="1"/>
  <c r="V325" i="10" s="1"/>
  <c r="Q324" i="10"/>
  <c r="P324" i="10"/>
  <c r="K324" i="10"/>
  <c r="L324" i="10" s="1"/>
  <c r="G325" i="10" s="1"/>
  <c r="F325" i="10"/>
  <c r="O324" i="10"/>
  <c r="R329" i="1"/>
  <c r="M329" i="1"/>
  <c r="N329" i="1" s="1"/>
  <c r="I330" i="1" s="1"/>
  <c r="S329" i="1"/>
  <c r="Q336" i="1"/>
  <c r="H337" i="1"/>
  <c r="P279" i="6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Q325" i="10" l="1"/>
  <c r="P325" i="10"/>
  <c r="K325" i="10"/>
  <c r="L325" i="10" s="1"/>
  <c r="G326" i="10" s="1"/>
  <c r="O325" i="10"/>
  <c r="F326" i="10"/>
  <c r="T325" i="10"/>
  <c r="U325" i="10" s="1"/>
  <c r="V326" i="10" s="1"/>
  <c r="M330" i="1"/>
  <c r="N330" i="1" s="1"/>
  <c r="I331" i="1" s="1"/>
  <c r="S330" i="1"/>
  <c r="R330" i="1"/>
  <c r="H338" i="1"/>
  <c r="Q337" i="1"/>
  <c r="P280" i="6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T326" i="10" l="1"/>
  <c r="U326" i="10" s="1"/>
  <c r="V327" i="10" s="1"/>
  <c r="Q326" i="10"/>
  <c r="P326" i="10"/>
  <c r="K326" i="10"/>
  <c r="L326" i="10" s="1"/>
  <c r="G327" i="10" s="1"/>
  <c r="O326" i="10"/>
  <c r="F327" i="10"/>
  <c r="R331" i="1"/>
  <c r="M331" i="1"/>
  <c r="N331" i="1" s="1"/>
  <c r="I332" i="1" s="1"/>
  <c r="S331" i="1"/>
  <c r="Q338" i="1"/>
  <c r="H339" i="1"/>
  <c r="Q281" i="6"/>
  <c r="K281" i="6"/>
  <c r="L281" i="6" s="1"/>
  <c r="G282" i="6" s="1"/>
  <c r="P281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P327" i="10" l="1"/>
  <c r="K327" i="10"/>
  <c r="L327" i="10" s="1"/>
  <c r="G328" i="10" s="1"/>
  <c r="Q327" i="10"/>
  <c r="F328" i="10"/>
  <c r="O327" i="10"/>
  <c r="T327" i="10"/>
  <c r="U327" i="10" s="1"/>
  <c r="V328" i="10" s="1"/>
  <c r="M332" i="1"/>
  <c r="N332" i="1" s="1"/>
  <c r="I333" i="1" s="1"/>
  <c r="R332" i="1"/>
  <c r="S332" i="1"/>
  <c r="H340" i="1"/>
  <c r="Q339" i="1"/>
  <c r="K282" i="6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F329" i="10" l="1"/>
  <c r="O328" i="10"/>
  <c r="T328" i="10"/>
  <c r="U328" i="10" s="1"/>
  <c r="V329" i="10" s="1"/>
  <c r="Q328" i="10"/>
  <c r="P328" i="10"/>
  <c r="K328" i="10"/>
  <c r="L328" i="10" s="1"/>
  <c r="G329" i="10" s="1"/>
  <c r="S333" i="1"/>
  <c r="M333" i="1"/>
  <c r="N333" i="1" s="1"/>
  <c r="I334" i="1" s="1"/>
  <c r="R333" i="1"/>
  <c r="H341" i="1"/>
  <c r="Q340" i="1"/>
  <c r="O283" i="6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T329" i="10" l="1"/>
  <c r="U329" i="10" s="1"/>
  <c r="V330" i="10" s="1"/>
  <c r="Q329" i="10"/>
  <c r="K329" i="10"/>
  <c r="L329" i="10" s="1"/>
  <c r="G330" i="10" s="1"/>
  <c r="P329" i="10"/>
  <c r="F330" i="10"/>
  <c r="O329" i="10"/>
  <c r="R334" i="1"/>
  <c r="M334" i="1"/>
  <c r="N334" i="1" s="1"/>
  <c r="I335" i="1" s="1"/>
  <c r="S334" i="1"/>
  <c r="Q341" i="1"/>
  <c r="H342" i="1"/>
  <c r="K284" i="6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T330" i="10" l="1"/>
  <c r="U330" i="10" s="1"/>
  <c r="V331" i="10" s="1"/>
  <c r="P330" i="10"/>
  <c r="K330" i="10"/>
  <c r="L330" i="10" s="1"/>
  <c r="G331" i="10" s="1"/>
  <c r="Q330" i="10"/>
  <c r="F331" i="10"/>
  <c r="O330" i="10"/>
  <c r="M335" i="1"/>
  <c r="N335" i="1" s="1"/>
  <c r="I336" i="1" s="1"/>
  <c r="R335" i="1"/>
  <c r="S335" i="1"/>
  <c r="H343" i="1"/>
  <c r="Q342" i="1"/>
  <c r="Q285" i="6"/>
  <c r="K285" i="6"/>
  <c r="L285" i="6" s="1"/>
  <c r="G286" i="6" s="1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P331" i="10" l="1"/>
  <c r="K331" i="10"/>
  <c r="L331" i="10" s="1"/>
  <c r="G332" i="10" s="1"/>
  <c r="Q331" i="10"/>
  <c r="F332" i="10"/>
  <c r="O331" i="10"/>
  <c r="T331" i="10"/>
  <c r="U331" i="10" s="1"/>
  <c r="V332" i="10" s="1"/>
  <c r="R336" i="1"/>
  <c r="S336" i="1"/>
  <c r="M336" i="1"/>
  <c r="N336" i="1" s="1"/>
  <c r="I337" i="1" s="1"/>
  <c r="H344" i="1"/>
  <c r="Q343" i="1"/>
  <c r="K286" i="6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T332" i="10" l="1"/>
  <c r="U332" i="10" s="1"/>
  <c r="V333" i="10" s="1"/>
  <c r="Q332" i="10"/>
  <c r="P332" i="10"/>
  <c r="K332" i="10"/>
  <c r="L332" i="10" s="1"/>
  <c r="G333" i="10" s="1"/>
  <c r="F333" i="10"/>
  <c r="O332" i="10"/>
  <c r="Q344" i="1"/>
  <c r="H345" i="1"/>
  <c r="R337" i="1"/>
  <c r="M337" i="1"/>
  <c r="N337" i="1" s="1"/>
  <c r="I338" i="1" s="1"/>
  <c r="S337" i="1"/>
  <c r="P287" i="6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P333" i="10" l="1"/>
  <c r="Q333" i="10"/>
  <c r="K333" i="10"/>
  <c r="L333" i="10" s="1"/>
  <c r="G334" i="10" s="1"/>
  <c r="F334" i="10"/>
  <c r="O333" i="10"/>
  <c r="T333" i="10"/>
  <c r="U333" i="10" s="1"/>
  <c r="V334" i="10" s="1"/>
  <c r="R338" i="1"/>
  <c r="S338" i="1"/>
  <c r="M338" i="1"/>
  <c r="N338" i="1" s="1"/>
  <c r="I339" i="1" s="1"/>
  <c r="Q345" i="1"/>
  <c r="H346" i="1"/>
  <c r="Q288" i="6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Q334" i="10" l="1"/>
  <c r="P334" i="10"/>
  <c r="K334" i="10"/>
  <c r="L334" i="10" s="1"/>
  <c r="G335" i="10" s="1"/>
  <c r="F335" i="10"/>
  <c r="O334" i="10"/>
  <c r="T334" i="10"/>
  <c r="U334" i="10" s="1"/>
  <c r="V335" i="10" s="1"/>
  <c r="R339" i="1"/>
  <c r="M339" i="1"/>
  <c r="N339" i="1" s="1"/>
  <c r="I340" i="1" s="1"/>
  <c r="S339" i="1"/>
  <c r="Q346" i="1"/>
  <c r="H347" i="1"/>
  <c r="K289" i="6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T335" i="10" l="1"/>
  <c r="U335" i="10" s="1"/>
  <c r="V336" i="10" s="1"/>
  <c r="P335" i="10"/>
  <c r="K335" i="10"/>
  <c r="L335" i="10" s="1"/>
  <c r="G336" i="10" s="1"/>
  <c r="Q335" i="10"/>
  <c r="F336" i="10"/>
  <c r="O335" i="10"/>
  <c r="H348" i="1"/>
  <c r="Q347" i="1"/>
  <c r="S340" i="1"/>
  <c r="M340" i="1"/>
  <c r="N340" i="1" s="1"/>
  <c r="I341" i="1" s="1"/>
  <c r="R340" i="1"/>
  <c r="P290" i="6"/>
  <c r="Q290" i="6"/>
  <c r="K290" i="6"/>
  <c r="L290" i="6" s="1"/>
  <c r="G291" i="6" s="1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T336" i="10" l="1"/>
  <c r="U336" i="10" s="1"/>
  <c r="V337" i="10" s="1"/>
  <c r="P336" i="10"/>
  <c r="K336" i="10"/>
  <c r="L336" i="10" s="1"/>
  <c r="G337" i="10" s="1"/>
  <c r="Q336" i="10"/>
  <c r="O336" i="10"/>
  <c r="F337" i="10"/>
  <c r="R341" i="1"/>
  <c r="S341" i="1"/>
  <c r="M341" i="1"/>
  <c r="N341" i="1" s="1"/>
  <c r="I342" i="1" s="1"/>
  <c r="H349" i="1"/>
  <c r="Q348" i="1"/>
  <c r="P291" i="6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Q337" i="10" l="1"/>
  <c r="P337" i="10"/>
  <c r="K337" i="10"/>
  <c r="L337" i="10" s="1"/>
  <c r="G338" i="10" s="1"/>
  <c r="F338" i="10"/>
  <c r="O337" i="10"/>
  <c r="T337" i="10"/>
  <c r="U337" i="10" s="1"/>
  <c r="V338" i="10" s="1"/>
  <c r="R342" i="1"/>
  <c r="S342" i="1"/>
  <c r="M342" i="1"/>
  <c r="N342" i="1" s="1"/>
  <c r="I343" i="1" s="1"/>
  <c r="Q349" i="1"/>
  <c r="H350" i="1"/>
  <c r="P292" i="6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F339" i="10" l="1"/>
  <c r="O338" i="10"/>
  <c r="Q338" i="10"/>
  <c r="P338" i="10"/>
  <c r="K338" i="10"/>
  <c r="L338" i="10" s="1"/>
  <c r="G339" i="10" s="1"/>
  <c r="T338" i="10"/>
  <c r="U338" i="10" s="1"/>
  <c r="V339" i="10" s="1"/>
  <c r="R343" i="1"/>
  <c r="M343" i="1"/>
  <c r="N343" i="1" s="1"/>
  <c r="I344" i="1" s="1"/>
  <c r="S343" i="1"/>
  <c r="Q350" i="1"/>
  <c r="H351" i="1"/>
  <c r="Q293" i="6"/>
  <c r="K293" i="6"/>
  <c r="L293" i="6" s="1"/>
  <c r="G294" i="6" s="1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T339" i="10" l="1"/>
  <c r="U339" i="10" s="1"/>
  <c r="V340" i="10" s="1"/>
  <c r="Q339" i="10"/>
  <c r="P339" i="10"/>
  <c r="K339" i="10"/>
  <c r="L339" i="10" s="1"/>
  <c r="G340" i="10" s="1"/>
  <c r="F340" i="10"/>
  <c r="O339" i="10"/>
  <c r="R344" i="1"/>
  <c r="M344" i="1"/>
  <c r="N344" i="1" s="1"/>
  <c r="I345" i="1" s="1"/>
  <c r="S344" i="1"/>
  <c r="Q351" i="1"/>
  <c r="H352" i="1"/>
  <c r="F295" i="6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T340" i="10" l="1"/>
  <c r="U340" i="10" s="1"/>
  <c r="V341" i="10" s="1"/>
  <c r="Q340" i="10"/>
  <c r="P340" i="10"/>
  <c r="K340" i="10"/>
  <c r="L340" i="10" s="1"/>
  <c r="G341" i="10" s="1"/>
  <c r="F341" i="10"/>
  <c r="O340" i="10"/>
  <c r="H353" i="1"/>
  <c r="Q352" i="1"/>
  <c r="R345" i="1"/>
  <c r="S345" i="1"/>
  <c r="M345" i="1"/>
  <c r="N345" i="1" s="1"/>
  <c r="I346" i="1" s="1"/>
  <c r="P295" i="6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342" i="10" l="1"/>
  <c r="O341" i="10"/>
  <c r="P341" i="10"/>
  <c r="K341" i="10"/>
  <c r="L341" i="10" s="1"/>
  <c r="G342" i="10" s="1"/>
  <c r="Q341" i="10"/>
  <c r="T341" i="10"/>
  <c r="U341" i="10" s="1"/>
  <c r="V342" i="10" s="1"/>
  <c r="R346" i="1"/>
  <c r="S346" i="1"/>
  <c r="M346" i="1"/>
  <c r="N346" i="1" s="1"/>
  <c r="I347" i="1" s="1"/>
  <c r="H354" i="1"/>
  <c r="Q353" i="1"/>
  <c r="F297" i="6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T342" i="10" l="1"/>
  <c r="U342" i="10" s="1"/>
  <c r="V343" i="10" s="1"/>
  <c r="K342" i="10"/>
  <c r="L342" i="10" s="1"/>
  <c r="G343" i="10" s="1"/>
  <c r="P342" i="10"/>
  <c r="Q342" i="10"/>
  <c r="O342" i="10"/>
  <c r="F343" i="10"/>
  <c r="H355" i="1"/>
  <c r="Q354" i="1"/>
  <c r="R347" i="1"/>
  <c r="M347" i="1"/>
  <c r="N347" i="1" s="1"/>
  <c r="I348" i="1" s="1"/>
  <c r="S347" i="1"/>
  <c r="P297" i="6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T343" i="10" l="1"/>
  <c r="U343" i="10" s="1"/>
  <c r="V344" i="10" s="1"/>
  <c r="F344" i="10"/>
  <c r="O343" i="10"/>
  <c r="Q343" i="10"/>
  <c r="P343" i="10"/>
  <c r="K343" i="10"/>
  <c r="L343" i="10" s="1"/>
  <c r="G344" i="10" s="1"/>
  <c r="R348" i="1"/>
  <c r="M348" i="1"/>
  <c r="N348" i="1" s="1"/>
  <c r="I349" i="1" s="1"/>
  <c r="S348" i="1"/>
  <c r="H356" i="1"/>
  <c r="Q355" i="1"/>
  <c r="F299" i="6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 s="1"/>
  <c r="Q341" i="2"/>
  <c r="Q344" i="10" l="1"/>
  <c r="P344" i="10"/>
  <c r="K344" i="10"/>
  <c r="L344" i="10" s="1"/>
  <c r="G345" i="10" s="1"/>
  <c r="F345" i="10"/>
  <c r="O344" i="10"/>
  <c r="T344" i="10"/>
  <c r="U344" i="10" s="1"/>
  <c r="V345" i="10" s="1"/>
  <c r="H357" i="1"/>
  <c r="Q356" i="1"/>
  <c r="R349" i="1"/>
  <c r="S349" i="1"/>
  <c r="M349" i="1"/>
  <c r="N349" i="1" s="1"/>
  <c r="I350" i="1" s="1"/>
  <c r="P299" i="6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46" i="10" l="1"/>
  <c r="O345" i="10"/>
  <c r="Q345" i="10"/>
  <c r="K345" i="10"/>
  <c r="L345" i="10" s="1"/>
  <c r="G346" i="10" s="1"/>
  <c r="P345" i="10"/>
  <c r="T345" i="10"/>
  <c r="U345" i="10" s="1"/>
  <c r="V346" i="10" s="1"/>
  <c r="R350" i="1"/>
  <c r="M350" i="1"/>
  <c r="N350" i="1" s="1"/>
  <c r="I351" i="1" s="1"/>
  <c r="S350" i="1"/>
  <c r="H358" i="1"/>
  <c r="Q357" i="1"/>
  <c r="F301" i="6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Q346" i="10" l="1"/>
  <c r="K346" i="10"/>
  <c r="L346" i="10" s="1"/>
  <c r="G347" i="10" s="1"/>
  <c r="P346" i="10"/>
  <c r="T346" i="10"/>
  <c r="U346" i="10" s="1"/>
  <c r="V347" i="10" s="1"/>
  <c r="F347" i="10"/>
  <c r="O346" i="10"/>
  <c r="Q358" i="1"/>
  <c r="H359" i="1"/>
  <c r="R351" i="1"/>
  <c r="S351" i="1"/>
  <c r="M351" i="1"/>
  <c r="N351" i="1" s="1"/>
  <c r="I352" i="1" s="1"/>
  <c r="P301" i="6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T347" i="10" l="1"/>
  <c r="U347" i="10" s="1"/>
  <c r="V348" i="10" s="1"/>
  <c r="F348" i="10"/>
  <c r="O347" i="10"/>
  <c r="Q347" i="10"/>
  <c r="K347" i="10"/>
  <c r="L347" i="10" s="1"/>
  <c r="G348" i="10" s="1"/>
  <c r="P347" i="10"/>
  <c r="H360" i="1"/>
  <c r="Q359" i="1"/>
  <c r="R352" i="1"/>
  <c r="S352" i="1"/>
  <c r="M352" i="1"/>
  <c r="N352" i="1" s="1"/>
  <c r="I353" i="1" s="1"/>
  <c r="F303" i="6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T348" i="10" l="1"/>
  <c r="U348" i="10" s="1"/>
  <c r="V349" i="10" s="1"/>
  <c r="P348" i="10"/>
  <c r="Q348" i="10"/>
  <c r="K348" i="10"/>
  <c r="L348" i="10" s="1"/>
  <c r="G349" i="10" s="1"/>
  <c r="F349" i="10"/>
  <c r="O348" i="10"/>
  <c r="R353" i="1"/>
  <c r="M353" i="1"/>
  <c r="N353" i="1" s="1"/>
  <c r="I354" i="1" s="1"/>
  <c r="S353" i="1"/>
  <c r="H361" i="1"/>
  <c r="Q360" i="1"/>
  <c r="P303" i="6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T349" i="10" l="1"/>
  <c r="U349" i="10" s="1"/>
  <c r="V350" i="10" s="1"/>
  <c r="F350" i="10"/>
  <c r="O349" i="10"/>
  <c r="P349" i="10"/>
  <c r="K349" i="10"/>
  <c r="L349" i="10" s="1"/>
  <c r="G350" i="10" s="1"/>
  <c r="Q349" i="10"/>
  <c r="R354" i="1"/>
  <c r="M354" i="1"/>
  <c r="N354" i="1" s="1"/>
  <c r="I355" i="1" s="1"/>
  <c r="S354" i="1"/>
  <c r="Q361" i="1"/>
  <c r="H362" i="1"/>
  <c r="F305" i="6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T350" i="10" l="1"/>
  <c r="U350" i="10" s="1"/>
  <c r="V351" i="10" s="1"/>
  <c r="P350" i="10"/>
  <c r="K350" i="10"/>
  <c r="L350" i="10" s="1"/>
  <c r="G351" i="10" s="1"/>
  <c r="Q350" i="10"/>
  <c r="F351" i="10"/>
  <c r="O350" i="10"/>
  <c r="R355" i="1"/>
  <c r="M355" i="1"/>
  <c r="N355" i="1" s="1"/>
  <c r="I356" i="1" s="1"/>
  <c r="S355" i="1"/>
  <c r="H363" i="1"/>
  <c r="Q362" i="1"/>
  <c r="P305" i="6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T351" i="10" l="1"/>
  <c r="U351" i="10" s="1"/>
  <c r="V352" i="10" s="1"/>
  <c r="K351" i="10"/>
  <c r="L351" i="10" s="1"/>
  <c r="G352" i="10" s="1"/>
  <c r="Q351" i="10"/>
  <c r="P351" i="10"/>
  <c r="O351" i="10"/>
  <c r="F352" i="10"/>
  <c r="Q363" i="1"/>
  <c r="H364" i="1"/>
  <c r="R356" i="1"/>
  <c r="S356" i="1"/>
  <c r="M356" i="1"/>
  <c r="N356" i="1" s="1"/>
  <c r="I357" i="1" s="1"/>
  <c r="O306" i="6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T352" i="10" l="1"/>
  <c r="U352" i="10" s="1"/>
  <c r="V353" i="10" s="1"/>
  <c r="K352" i="10"/>
  <c r="L352" i="10" s="1"/>
  <c r="G353" i="10" s="1"/>
  <c r="P352" i="10"/>
  <c r="Q352" i="10"/>
  <c r="F353" i="10"/>
  <c r="O352" i="10"/>
  <c r="S357" i="1"/>
  <c r="R357" i="1"/>
  <c r="M357" i="1"/>
  <c r="N357" i="1" s="1"/>
  <c r="I358" i="1" s="1"/>
  <c r="H365" i="1"/>
  <c r="Q364" i="1"/>
  <c r="F308" i="6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T353" i="10" l="1"/>
  <c r="U353" i="10" s="1"/>
  <c r="V354" i="10" s="1"/>
  <c r="K353" i="10"/>
  <c r="L353" i="10" s="1"/>
  <c r="G354" i="10" s="1"/>
  <c r="Q353" i="10"/>
  <c r="P353" i="10"/>
  <c r="F354" i="10"/>
  <c r="O353" i="10"/>
  <c r="R358" i="1"/>
  <c r="S358" i="1"/>
  <c r="M358" i="1"/>
  <c r="N358" i="1" s="1"/>
  <c r="I359" i="1" s="1"/>
  <c r="Q365" i="1"/>
  <c r="H366" i="1"/>
  <c r="P308" i="6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P354" i="10" l="1"/>
  <c r="Q354" i="10"/>
  <c r="K354" i="10"/>
  <c r="L354" i="10" s="1"/>
  <c r="G355" i="10" s="1"/>
  <c r="O354" i="10"/>
  <c r="F355" i="10"/>
  <c r="T354" i="10"/>
  <c r="U354" i="10" s="1"/>
  <c r="V355" i="10" s="1"/>
  <c r="R359" i="1"/>
  <c r="M359" i="1"/>
  <c r="N359" i="1" s="1"/>
  <c r="I360" i="1" s="1"/>
  <c r="S359" i="1"/>
  <c r="Q366" i="1"/>
  <c r="H367" i="1"/>
  <c r="F310" i="6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T355" i="10" l="1"/>
  <c r="U355" i="10" s="1"/>
  <c r="V356" i="10" s="1"/>
  <c r="K355" i="10"/>
  <c r="L355" i="10" s="1"/>
  <c r="G356" i="10" s="1"/>
  <c r="P355" i="10"/>
  <c r="Q355" i="10"/>
  <c r="F356" i="10"/>
  <c r="O355" i="10"/>
  <c r="H368" i="1"/>
  <c r="Q367" i="1"/>
  <c r="R360" i="1"/>
  <c r="S360" i="1"/>
  <c r="M360" i="1"/>
  <c r="N360" i="1" s="1"/>
  <c r="I361" i="1" s="1"/>
  <c r="Q310" i="6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T356" i="10" l="1"/>
  <c r="U356" i="10" s="1"/>
  <c r="V357" i="10" s="1"/>
  <c r="Q356" i="10"/>
  <c r="P356" i="10"/>
  <c r="K356" i="10"/>
  <c r="L356" i="10" s="1"/>
  <c r="G357" i="10" s="1"/>
  <c r="O356" i="10"/>
  <c r="F357" i="10"/>
  <c r="R361" i="1"/>
  <c r="S361" i="1"/>
  <c r="M361" i="1"/>
  <c r="N361" i="1" s="1"/>
  <c r="I362" i="1" s="1"/>
  <c r="Q368" i="1"/>
  <c r="H369" i="1"/>
  <c r="O311" i="6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T357" i="10" l="1"/>
  <c r="U357" i="10" s="1"/>
  <c r="V358" i="10" s="1"/>
  <c r="Q357" i="10"/>
  <c r="P357" i="10"/>
  <c r="K357" i="10"/>
  <c r="L357" i="10" s="1"/>
  <c r="G358" i="10" s="1"/>
  <c r="F358" i="10"/>
  <c r="O357" i="10"/>
  <c r="R362" i="1"/>
  <c r="M362" i="1"/>
  <c r="N362" i="1" s="1"/>
  <c r="I363" i="1" s="1"/>
  <c r="S362" i="1"/>
  <c r="Q369" i="1"/>
  <c r="H370" i="1"/>
  <c r="K312" i="6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Q358" i="10" l="1"/>
  <c r="P358" i="10"/>
  <c r="K358" i="10"/>
  <c r="L358" i="10" s="1"/>
  <c r="G359" i="10" s="1"/>
  <c r="O358" i="10"/>
  <c r="F359" i="10"/>
  <c r="T358" i="10"/>
  <c r="U358" i="10" s="1"/>
  <c r="V359" i="10" s="1"/>
  <c r="S363" i="1"/>
  <c r="R363" i="1"/>
  <c r="M363" i="1"/>
  <c r="N363" i="1" s="1"/>
  <c r="I364" i="1" s="1"/>
  <c r="Q370" i="1"/>
  <c r="H371" i="1"/>
  <c r="F314" i="6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F360" i="10" l="1"/>
  <c r="O359" i="10"/>
  <c r="Q359" i="10"/>
  <c r="P359" i="10"/>
  <c r="K359" i="10"/>
  <c r="L359" i="10" s="1"/>
  <c r="G360" i="10" s="1"/>
  <c r="T359" i="10"/>
  <c r="U359" i="10" s="1"/>
  <c r="V360" i="10" s="1"/>
  <c r="R364" i="1"/>
  <c r="M364" i="1"/>
  <c r="N364" i="1" s="1"/>
  <c r="I365" i="1" s="1"/>
  <c r="S364" i="1"/>
  <c r="H372" i="1"/>
  <c r="Q371" i="1"/>
  <c r="K314" i="6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Q360" i="10" l="1"/>
  <c r="P360" i="10"/>
  <c r="K360" i="10"/>
  <c r="L360" i="10" s="1"/>
  <c r="G361" i="10" s="1"/>
  <c r="F361" i="10"/>
  <c r="O360" i="10"/>
  <c r="T360" i="10"/>
  <c r="U360" i="10" s="1"/>
  <c r="V361" i="10" s="1"/>
  <c r="R365" i="1"/>
  <c r="S365" i="1"/>
  <c r="M365" i="1"/>
  <c r="N365" i="1" s="1"/>
  <c r="I366" i="1" s="1"/>
  <c r="Q372" i="1"/>
  <c r="H373" i="1"/>
  <c r="F316" i="6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F362" i="10" l="1"/>
  <c r="O361" i="10"/>
  <c r="Q361" i="10"/>
  <c r="P361" i="10"/>
  <c r="K361" i="10"/>
  <c r="L361" i="10" s="1"/>
  <c r="G362" i="10" s="1"/>
  <c r="T361" i="10"/>
  <c r="U361" i="10" s="1"/>
  <c r="V362" i="10" s="1"/>
  <c r="R366" i="1"/>
  <c r="M366" i="1"/>
  <c r="N366" i="1" s="1"/>
  <c r="I367" i="1" s="1"/>
  <c r="S366" i="1"/>
  <c r="Q373" i="1"/>
  <c r="H374" i="1"/>
  <c r="Q316" i="6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T362" i="10" l="1"/>
  <c r="U362" i="10" s="1"/>
  <c r="V363" i="10" s="1"/>
  <c r="Q362" i="10"/>
  <c r="P362" i="10"/>
  <c r="K362" i="10"/>
  <c r="L362" i="10" s="1"/>
  <c r="G363" i="10" s="1"/>
  <c r="F363" i="10"/>
  <c r="O362" i="10"/>
  <c r="Q374" i="1"/>
  <c r="H375" i="1"/>
  <c r="R367" i="1"/>
  <c r="S367" i="1"/>
  <c r="M367" i="1"/>
  <c r="N367" i="1" s="1"/>
  <c r="I368" i="1" s="1"/>
  <c r="K317" i="6"/>
  <c r="L317" i="6" s="1"/>
  <c r="G318" i="6" s="1"/>
  <c r="Q317" i="6"/>
  <c r="P317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T363" i="10" l="1"/>
  <c r="U363" i="10" s="1"/>
  <c r="V364" i="10" s="1"/>
  <c r="Q363" i="10"/>
  <c r="K363" i="10"/>
  <c r="L363" i="10" s="1"/>
  <c r="G364" i="10" s="1"/>
  <c r="P363" i="10"/>
  <c r="O363" i="10"/>
  <c r="F364" i="10"/>
  <c r="M368" i="1"/>
  <c r="N368" i="1" s="1"/>
  <c r="I369" i="1" s="1"/>
  <c r="S368" i="1"/>
  <c r="R368" i="1"/>
  <c r="H376" i="1"/>
  <c r="Q375" i="1"/>
  <c r="K318" i="6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T364" i="10" l="1"/>
  <c r="U364" i="10" s="1"/>
  <c r="V365" i="10" s="1"/>
  <c r="F365" i="10"/>
  <c r="O364" i="10"/>
  <c r="Q364" i="10"/>
  <c r="P364" i="10"/>
  <c r="K364" i="10"/>
  <c r="L364" i="10" s="1"/>
  <c r="G365" i="10" s="1"/>
  <c r="R369" i="1"/>
  <c r="S369" i="1"/>
  <c r="M369" i="1"/>
  <c r="N369" i="1" s="1"/>
  <c r="I370" i="1" s="1"/>
  <c r="H377" i="1"/>
  <c r="Q376" i="1"/>
  <c r="F320" i="6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T365" i="10" l="1"/>
  <c r="U365" i="10" s="1"/>
  <c r="V366" i="10" s="1"/>
  <c r="Q365" i="10"/>
  <c r="P365" i="10"/>
  <c r="K365" i="10"/>
  <c r="L365" i="10" s="1"/>
  <c r="G366" i="10" s="1"/>
  <c r="O365" i="10"/>
  <c r="F366" i="10"/>
  <c r="Q377" i="1"/>
  <c r="H378" i="1"/>
  <c r="R370" i="1"/>
  <c r="M370" i="1"/>
  <c r="N370" i="1" s="1"/>
  <c r="I371" i="1" s="1"/>
  <c r="S370" i="1"/>
  <c r="K320" i="6"/>
  <c r="L320" i="6" s="1"/>
  <c r="G321" i="6" s="1"/>
  <c r="Q320" i="6"/>
  <c r="P320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P366" i="10" l="1"/>
  <c r="Q366" i="10"/>
  <c r="K366" i="10"/>
  <c r="L366" i="10" s="1"/>
  <c r="G367" i="10" s="1"/>
  <c r="O366" i="10"/>
  <c r="F367" i="10"/>
  <c r="T366" i="10"/>
  <c r="U366" i="10" s="1"/>
  <c r="V367" i="10" s="1"/>
  <c r="R371" i="1"/>
  <c r="S371" i="1"/>
  <c r="M371" i="1"/>
  <c r="N371" i="1" s="1"/>
  <c r="I372" i="1" s="1"/>
  <c r="Q378" i="1"/>
  <c r="H379" i="1"/>
  <c r="K321" i="6"/>
  <c r="L321" i="6" s="1"/>
  <c r="G322" i="6" s="1"/>
  <c r="Q321" i="6"/>
  <c r="P321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Q367" i="10" l="1"/>
  <c r="K367" i="10"/>
  <c r="L367" i="10" s="1"/>
  <c r="G368" i="10" s="1"/>
  <c r="P367" i="10"/>
  <c r="O367" i="10"/>
  <c r="F368" i="10"/>
  <c r="T367" i="10"/>
  <c r="U367" i="10" s="1"/>
  <c r="V368" i="10" s="1"/>
  <c r="R372" i="1"/>
  <c r="M372" i="1"/>
  <c r="N372" i="1" s="1"/>
  <c r="I373" i="1" s="1"/>
  <c r="S372" i="1"/>
  <c r="Q379" i="1"/>
  <c r="H380" i="1"/>
  <c r="K322" i="6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T368" i="10" l="1"/>
  <c r="U368" i="10" s="1"/>
  <c r="V369" i="10" s="1"/>
  <c r="F369" i="10"/>
  <c r="O368" i="10"/>
  <c r="Q368" i="10"/>
  <c r="P368" i="10"/>
  <c r="K368" i="10"/>
  <c r="L368" i="10" s="1"/>
  <c r="G369" i="10" s="1"/>
  <c r="R373" i="1"/>
  <c r="M373" i="1"/>
  <c r="N373" i="1" s="1"/>
  <c r="I374" i="1" s="1"/>
  <c r="S373" i="1"/>
  <c r="H381" i="1"/>
  <c r="Q380" i="1"/>
  <c r="K323" i="6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Q369" i="10" l="1"/>
  <c r="P369" i="10"/>
  <c r="K369" i="10"/>
  <c r="L369" i="10" s="1"/>
  <c r="G370" i="10" s="1"/>
  <c r="F370" i="10"/>
  <c r="O369" i="10"/>
  <c r="T369" i="10"/>
  <c r="U369" i="10" s="1"/>
  <c r="V370" i="10" s="1"/>
  <c r="Q381" i="1"/>
  <c r="H382" i="1"/>
  <c r="R374" i="1"/>
  <c r="M374" i="1"/>
  <c r="N374" i="1" s="1"/>
  <c r="I375" i="1" s="1"/>
  <c r="S374" i="1"/>
  <c r="K324" i="6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T370" i="10" l="1"/>
  <c r="U370" i="10" s="1"/>
  <c r="V371" i="10" s="1"/>
  <c r="Q370" i="10"/>
  <c r="K370" i="10"/>
  <c r="L370" i="10" s="1"/>
  <c r="G371" i="10" s="1"/>
  <c r="P370" i="10"/>
  <c r="F371" i="10"/>
  <c r="O370" i="10"/>
  <c r="R375" i="1"/>
  <c r="S375" i="1"/>
  <c r="M375" i="1"/>
  <c r="N375" i="1" s="1"/>
  <c r="I376" i="1" s="1"/>
  <c r="Q382" i="1"/>
  <c r="H383" i="1"/>
  <c r="K325" i="6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71" i="10" l="1"/>
  <c r="L371" i="10" s="1"/>
  <c r="G372" i="10" s="1"/>
  <c r="Q371" i="10"/>
  <c r="P371" i="10"/>
  <c r="F372" i="10"/>
  <c r="O371" i="10"/>
  <c r="T371" i="10"/>
  <c r="U371" i="10" s="1"/>
  <c r="V372" i="10" s="1"/>
  <c r="R376" i="1"/>
  <c r="M376" i="1"/>
  <c r="N376" i="1" s="1"/>
  <c r="I377" i="1" s="1"/>
  <c r="S376" i="1"/>
  <c r="Q383" i="1"/>
  <c r="H384" i="1"/>
  <c r="K326" i="6"/>
  <c r="L326" i="6" s="1"/>
  <c r="G327" i="6" s="1"/>
  <c r="P326" i="6"/>
  <c r="Q326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F373" i="10" l="1"/>
  <c r="O372" i="10"/>
  <c r="T372" i="10"/>
  <c r="U372" i="10" s="1"/>
  <c r="V373" i="10" s="1"/>
  <c r="K372" i="10"/>
  <c r="L372" i="10" s="1"/>
  <c r="G373" i="10" s="1"/>
  <c r="P372" i="10"/>
  <c r="Q372" i="10"/>
  <c r="H385" i="1"/>
  <c r="Q384" i="1"/>
  <c r="S377" i="1"/>
  <c r="R377" i="1"/>
  <c r="M377" i="1"/>
  <c r="N377" i="1" s="1"/>
  <c r="I378" i="1" s="1"/>
  <c r="K327" i="6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73" i="10" l="1"/>
  <c r="L373" i="10" s="1"/>
  <c r="G374" i="10" s="1"/>
  <c r="P373" i="10"/>
  <c r="Q373" i="10"/>
  <c r="T373" i="10"/>
  <c r="U373" i="10" s="1"/>
  <c r="V374" i="10" s="1"/>
  <c r="F374" i="10"/>
  <c r="O373" i="10"/>
  <c r="S378" i="1"/>
  <c r="M378" i="1"/>
  <c r="N378" i="1" s="1"/>
  <c r="I379" i="1" s="1"/>
  <c r="R378" i="1"/>
  <c r="Q385" i="1"/>
  <c r="H386" i="1"/>
  <c r="K328" i="6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T374" i="10" l="1"/>
  <c r="U374" i="10" s="1"/>
  <c r="V375" i="10" s="1"/>
  <c r="Q374" i="10"/>
  <c r="P374" i="10"/>
  <c r="K374" i="10"/>
  <c r="L374" i="10" s="1"/>
  <c r="G375" i="10" s="1"/>
  <c r="O374" i="10"/>
  <c r="F375" i="10"/>
  <c r="S379" i="1"/>
  <c r="M379" i="1"/>
  <c r="N379" i="1" s="1"/>
  <c r="I380" i="1" s="1"/>
  <c r="R379" i="1"/>
  <c r="H387" i="1"/>
  <c r="Q386" i="1"/>
  <c r="K329" i="6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T375" i="10" l="1"/>
  <c r="U375" i="10" s="1"/>
  <c r="V376" i="10" s="1"/>
  <c r="Q375" i="10"/>
  <c r="K375" i="10"/>
  <c r="L375" i="10" s="1"/>
  <c r="G376" i="10" s="1"/>
  <c r="P375" i="10"/>
  <c r="O375" i="10"/>
  <c r="F376" i="10"/>
  <c r="Q387" i="1"/>
  <c r="H388" i="1"/>
  <c r="R380" i="1"/>
  <c r="S380" i="1"/>
  <c r="M380" i="1"/>
  <c r="N380" i="1" s="1"/>
  <c r="I381" i="1" s="1"/>
  <c r="P330" i="6"/>
  <c r="K330" i="6"/>
  <c r="L330" i="6" s="1"/>
  <c r="G331" i="6" s="1"/>
  <c r="Q330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O376" i="10" l="1"/>
  <c r="F377" i="10"/>
  <c r="P376" i="10"/>
  <c r="K376" i="10"/>
  <c r="L376" i="10" s="1"/>
  <c r="G377" i="10" s="1"/>
  <c r="Q376" i="10"/>
  <c r="T376" i="10"/>
  <c r="U376" i="10" s="1"/>
  <c r="V377" i="10" s="1"/>
  <c r="R381" i="1"/>
  <c r="M381" i="1"/>
  <c r="N381" i="1" s="1"/>
  <c r="I382" i="1" s="1"/>
  <c r="S381" i="1"/>
  <c r="Q388" i="1"/>
  <c r="H389" i="1"/>
  <c r="K331" i="6"/>
  <c r="L331" i="6" s="1"/>
  <c r="G332" i="6" s="1"/>
  <c r="P331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T377" i="10" l="1"/>
  <c r="U377" i="10" s="1"/>
  <c r="V378" i="10" s="1"/>
  <c r="Q377" i="10"/>
  <c r="P377" i="10"/>
  <c r="K377" i="10"/>
  <c r="L377" i="10" s="1"/>
  <c r="G378" i="10" s="1"/>
  <c r="O377" i="10"/>
  <c r="F378" i="10"/>
  <c r="Q389" i="1"/>
  <c r="H390" i="1"/>
  <c r="R382" i="1"/>
  <c r="S382" i="1"/>
  <c r="M382" i="1"/>
  <c r="N382" i="1" s="1"/>
  <c r="I383" i="1" s="1"/>
  <c r="K332" i="6"/>
  <c r="L332" i="6" s="1"/>
  <c r="G333" i="6" s="1"/>
  <c r="Q332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T378" i="10" l="1"/>
  <c r="U378" i="10" s="1"/>
  <c r="V379" i="10" s="1"/>
  <c r="O378" i="10"/>
  <c r="F379" i="10"/>
  <c r="Q378" i="10"/>
  <c r="K378" i="10"/>
  <c r="L378" i="10" s="1"/>
  <c r="G379" i="10" s="1"/>
  <c r="P378" i="10"/>
  <c r="R383" i="1"/>
  <c r="M383" i="1"/>
  <c r="N383" i="1" s="1"/>
  <c r="I384" i="1" s="1"/>
  <c r="S383" i="1"/>
  <c r="Q390" i="1"/>
  <c r="H391" i="1"/>
  <c r="F334" i="6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T379" i="10" l="1"/>
  <c r="U379" i="10" s="1"/>
  <c r="V380" i="10" s="1"/>
  <c r="O379" i="10"/>
  <c r="F380" i="10"/>
  <c r="K379" i="10"/>
  <c r="L379" i="10" s="1"/>
  <c r="G380" i="10" s="1"/>
  <c r="P379" i="10"/>
  <c r="Q379" i="10"/>
  <c r="R384" i="1"/>
  <c r="S384" i="1"/>
  <c r="M384" i="1"/>
  <c r="N384" i="1" s="1"/>
  <c r="I385" i="1" s="1"/>
  <c r="H392" i="1"/>
  <c r="Q392" i="1" s="1"/>
  <c r="Q391" i="1"/>
  <c r="K334" i="6"/>
  <c r="L334" i="6" s="1"/>
  <c r="G335" i="6" s="1"/>
  <c r="Q334" i="6"/>
  <c r="P334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T380" i="10" l="1"/>
  <c r="U380" i="10" s="1"/>
  <c r="V381" i="10" s="1"/>
  <c r="K380" i="10"/>
  <c r="L380" i="10" s="1"/>
  <c r="G381" i="10" s="1"/>
  <c r="Q380" i="10"/>
  <c r="P380" i="10"/>
  <c r="O380" i="10"/>
  <c r="F381" i="10"/>
  <c r="R385" i="1"/>
  <c r="M385" i="1"/>
  <c r="N385" i="1" s="1"/>
  <c r="I386" i="1" s="1"/>
  <c r="S385" i="1"/>
  <c r="K335" i="6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O381" i="10" l="1"/>
  <c r="F382" i="10"/>
  <c r="K381" i="10"/>
  <c r="L381" i="10" s="1"/>
  <c r="G382" i="10" s="1"/>
  <c r="Q381" i="10"/>
  <c r="P381" i="10"/>
  <c r="T381" i="10"/>
  <c r="U381" i="10" s="1"/>
  <c r="V382" i="10" s="1"/>
  <c r="R386" i="1"/>
  <c r="M386" i="1"/>
  <c r="N386" i="1" s="1"/>
  <c r="I387" i="1" s="1"/>
  <c r="S386" i="1"/>
  <c r="K336" i="6"/>
  <c r="L336" i="6" s="1"/>
  <c r="G337" i="6" s="1"/>
  <c r="Q336" i="6"/>
  <c r="P336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Q382" i="10" l="1"/>
  <c r="P382" i="10"/>
  <c r="K382" i="10"/>
  <c r="L382" i="10" s="1"/>
  <c r="G383" i="10" s="1"/>
  <c r="T382" i="10"/>
  <c r="U382" i="10" s="1"/>
  <c r="V383" i="10" s="1"/>
  <c r="O382" i="10"/>
  <c r="F383" i="10"/>
  <c r="R387" i="1"/>
  <c r="M387" i="1"/>
  <c r="N387" i="1" s="1"/>
  <c r="I388" i="1" s="1"/>
  <c r="S387" i="1"/>
  <c r="K337" i="6"/>
  <c r="L337" i="6" s="1"/>
  <c r="G338" i="6" s="1"/>
  <c r="Q337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T383" i="10" l="1"/>
  <c r="U383" i="10" s="1"/>
  <c r="V384" i="10" s="1"/>
  <c r="O383" i="10"/>
  <c r="F384" i="10"/>
  <c r="P383" i="10"/>
  <c r="K383" i="10"/>
  <c r="L383" i="10" s="1"/>
  <c r="G384" i="10" s="1"/>
  <c r="Q383" i="10"/>
  <c r="R388" i="1"/>
  <c r="S388" i="1"/>
  <c r="M388" i="1"/>
  <c r="N388" i="1" s="1"/>
  <c r="I389" i="1" s="1"/>
  <c r="K338" i="6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T384" i="10" l="1"/>
  <c r="U384" i="10" s="1"/>
  <c r="V385" i="10" s="1"/>
  <c r="O384" i="10"/>
  <c r="F385" i="10"/>
  <c r="P384" i="10"/>
  <c r="K384" i="10"/>
  <c r="L384" i="10" s="1"/>
  <c r="G385" i="10" s="1"/>
  <c r="Q384" i="10"/>
  <c r="R389" i="1"/>
  <c r="M389" i="1"/>
  <c r="N389" i="1" s="1"/>
  <c r="I390" i="1" s="1"/>
  <c r="S389" i="1"/>
  <c r="K339" i="6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O385" i="10" l="1"/>
  <c r="F386" i="10"/>
  <c r="K385" i="10"/>
  <c r="L385" i="10" s="1"/>
  <c r="G386" i="10" s="1"/>
  <c r="P385" i="10"/>
  <c r="Q385" i="10"/>
  <c r="T385" i="10"/>
  <c r="U385" i="10" s="1"/>
  <c r="V386" i="10" s="1"/>
  <c r="M390" i="1"/>
  <c r="N390" i="1" s="1"/>
  <c r="I391" i="1" s="1"/>
  <c r="R390" i="1"/>
  <c r="S390" i="1"/>
  <c r="P340" i="6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P386" i="10" l="1"/>
  <c r="K386" i="10"/>
  <c r="L386" i="10" s="1"/>
  <c r="G387" i="10" s="1"/>
  <c r="Q386" i="10"/>
  <c r="O386" i="10"/>
  <c r="F387" i="10"/>
  <c r="T386" i="10"/>
  <c r="U386" i="10" s="1"/>
  <c r="V387" i="10" s="1"/>
  <c r="M391" i="1"/>
  <c r="N391" i="1" s="1"/>
  <c r="I392" i="1" s="1"/>
  <c r="S391" i="1"/>
  <c r="R391" i="1"/>
  <c r="P341" i="6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H385" i="2" s="1"/>
  <c r="R384" i="2"/>
  <c r="T387" i="10" l="1"/>
  <c r="U387" i="10" s="1"/>
  <c r="V388" i="10" s="1"/>
  <c r="K387" i="10"/>
  <c r="L387" i="10" s="1"/>
  <c r="G388" i="10" s="1"/>
  <c r="Q387" i="10"/>
  <c r="P387" i="10"/>
  <c r="F388" i="10"/>
  <c r="O387" i="10"/>
  <c r="M392" i="1"/>
  <c r="N392" i="1" s="1"/>
  <c r="R392" i="1"/>
  <c r="S392" i="1"/>
  <c r="P342" i="6"/>
  <c r="K342" i="6"/>
  <c r="L342" i="6" s="1"/>
  <c r="G343" i="6" s="1"/>
  <c r="Q342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P388" i="10" l="1"/>
  <c r="K388" i="10"/>
  <c r="L388" i="10" s="1"/>
  <c r="G389" i="10" s="1"/>
  <c r="Q388" i="10"/>
  <c r="O388" i="10"/>
  <c r="F389" i="10"/>
  <c r="T388" i="10"/>
  <c r="U388" i="10" s="1"/>
  <c r="V389" i="10" s="1"/>
  <c r="O343" i="6"/>
  <c r="F344" i="6"/>
  <c r="P343" i="6"/>
  <c r="K343" i="6"/>
  <c r="L343" i="6" s="1"/>
  <c r="G344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T389" i="10" l="1"/>
  <c r="U389" i="10" s="1"/>
  <c r="V390" i="10" s="1"/>
  <c r="K389" i="10"/>
  <c r="L389" i="10" s="1"/>
  <c r="G390" i="10" s="1"/>
  <c r="Q389" i="10"/>
  <c r="P389" i="10"/>
  <c r="F390" i="10"/>
  <c r="O389" i="10"/>
  <c r="P344" i="6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O390" i="10" l="1"/>
  <c r="F391" i="10"/>
  <c r="T390" i="10"/>
  <c r="U390" i="10" s="1"/>
  <c r="V391" i="10" s="1"/>
  <c r="P390" i="10"/>
  <c r="K390" i="10"/>
  <c r="L390" i="10" s="1"/>
  <c r="G391" i="10" s="1"/>
  <c r="Q390" i="10"/>
  <c r="P345" i="6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T391" i="10" l="1"/>
  <c r="U391" i="10" s="1"/>
  <c r="V392" i="10" s="1"/>
  <c r="P391" i="10"/>
  <c r="K391" i="10"/>
  <c r="L391" i="10" s="1"/>
  <c r="G392" i="10" s="1"/>
  <c r="Q391" i="10"/>
  <c r="O391" i="10"/>
  <c r="F392" i="10"/>
  <c r="Q346" i="6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T392" i="10" l="1"/>
  <c r="U392" i="10" s="1"/>
  <c r="V393" i="10" s="1"/>
  <c r="Q392" i="10"/>
  <c r="K392" i="10"/>
  <c r="L392" i="10" s="1"/>
  <c r="G393" i="10" s="1"/>
  <c r="P392" i="10"/>
  <c r="O392" i="10"/>
  <c r="F393" i="10"/>
  <c r="P347" i="6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O393" i="10" l="1"/>
  <c r="F394" i="10"/>
  <c r="P393" i="10"/>
  <c r="Q393" i="10"/>
  <c r="K393" i="10"/>
  <c r="L393" i="10" s="1"/>
  <c r="G394" i="10" s="1"/>
  <c r="T393" i="10"/>
  <c r="U393" i="10" s="1"/>
  <c r="V394" i="10" s="1"/>
  <c r="P348" i="6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T394" i="10" l="1"/>
  <c r="U394" i="10" s="1"/>
  <c r="V395" i="10" s="1"/>
  <c r="O394" i="10"/>
  <c r="F395" i="10"/>
  <c r="Q394" i="10"/>
  <c r="P394" i="10"/>
  <c r="K394" i="10"/>
  <c r="L394" i="10" s="1"/>
  <c r="G395" i="10" s="1"/>
  <c r="P349" i="6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O395" i="10" l="1"/>
  <c r="F396" i="10"/>
  <c r="T395" i="10"/>
  <c r="U395" i="10" s="1"/>
  <c r="V396" i="10" s="1"/>
  <c r="Q395" i="10"/>
  <c r="K395" i="10"/>
  <c r="L395" i="10" s="1"/>
  <c r="G396" i="10" s="1"/>
  <c r="P395" i="10"/>
  <c r="P394" i="2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T396" i="10" l="1"/>
  <c r="U396" i="10" s="1"/>
  <c r="V397" i="10" s="1"/>
  <c r="O396" i="10"/>
  <c r="F397" i="10"/>
  <c r="Q396" i="10"/>
  <c r="P396" i="10"/>
  <c r="K396" i="10"/>
  <c r="L396" i="10" s="1"/>
  <c r="G397" i="10" s="1"/>
  <c r="Q394" i="2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T397" i="10" l="1"/>
  <c r="U397" i="10" s="1"/>
  <c r="V398" i="10" s="1"/>
  <c r="F398" i="10"/>
  <c r="O397" i="10"/>
  <c r="K397" i="10"/>
  <c r="L397" i="10" s="1"/>
  <c r="G398" i="10" s="1"/>
  <c r="P397" i="10"/>
  <c r="Q397" i="10"/>
  <c r="P396" i="2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O398" i="10" l="1"/>
  <c r="F399" i="10"/>
  <c r="Q398" i="10"/>
  <c r="K398" i="10"/>
  <c r="L398" i="10" s="1"/>
  <c r="G399" i="10" s="1"/>
  <c r="P398" i="10"/>
  <c r="T398" i="10"/>
  <c r="U398" i="10" s="1"/>
  <c r="V399" i="10" s="1"/>
  <c r="P397" i="2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Q399" i="10" l="1"/>
  <c r="P399" i="10"/>
  <c r="K399" i="10"/>
  <c r="L399" i="10" s="1"/>
  <c r="G400" i="10" s="1"/>
  <c r="T399" i="10"/>
  <c r="U399" i="10" s="1"/>
  <c r="V400" i="10" s="1"/>
  <c r="O399" i="10"/>
  <c r="F400" i="10"/>
  <c r="G399" i="2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T400" i="10" l="1"/>
  <c r="U400" i="10" s="1"/>
  <c r="V401" i="10" s="1"/>
  <c r="O400" i="10"/>
  <c r="F401" i="10"/>
  <c r="Q400" i="10"/>
  <c r="P400" i="10"/>
  <c r="K400" i="10"/>
  <c r="L400" i="10" s="1"/>
  <c r="G401" i="10" s="1"/>
  <c r="R398" i="2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O401" i="10" l="1"/>
  <c r="F402" i="10"/>
  <c r="K401" i="10"/>
  <c r="L401" i="10" s="1"/>
  <c r="G402" i="10" s="1"/>
  <c r="P401" i="10"/>
  <c r="Q401" i="10"/>
  <c r="T401" i="10"/>
  <c r="U401" i="10" s="1"/>
  <c r="V402" i="10" s="1"/>
  <c r="G401" i="2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K402" i="10" l="1"/>
  <c r="L402" i="10" s="1"/>
  <c r="G403" i="10" s="1"/>
  <c r="P402" i="10"/>
  <c r="Q402" i="10"/>
  <c r="O402" i="10"/>
  <c r="F403" i="10"/>
  <c r="T402" i="10"/>
  <c r="U402" i="10" s="1"/>
  <c r="V403" i="10" s="1"/>
  <c r="R400" i="2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T403" i="10" l="1"/>
  <c r="U403" i="10" s="1"/>
  <c r="V404" i="10" s="1"/>
  <c r="K403" i="10"/>
  <c r="L403" i="10" s="1"/>
  <c r="G404" i="10" s="1"/>
  <c r="P403" i="10"/>
  <c r="Q403" i="10"/>
  <c r="F404" i="10"/>
  <c r="O403" i="10"/>
  <c r="L401" i="2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Q404" i="10" l="1"/>
  <c r="K404" i="10"/>
  <c r="L404" i="10" s="1"/>
  <c r="G405" i="10" s="1"/>
  <c r="P404" i="10"/>
  <c r="F405" i="10"/>
  <c r="O404" i="10"/>
  <c r="T404" i="10"/>
  <c r="U404" i="10" s="1"/>
  <c r="V405" i="10" s="1"/>
  <c r="G404" i="2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Q405" i="10" l="1"/>
  <c r="K405" i="10"/>
  <c r="L405" i="10" s="1"/>
  <c r="G406" i="10" s="1"/>
  <c r="P405" i="10"/>
  <c r="F406" i="10"/>
  <c r="O405" i="10"/>
  <c r="T405" i="10"/>
  <c r="U405" i="10" s="1"/>
  <c r="V406" i="10" s="1"/>
  <c r="L403" i="2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F407" i="10" l="1"/>
  <c r="O406" i="10"/>
  <c r="K406" i="10"/>
  <c r="L406" i="10" s="1"/>
  <c r="G407" i="10" s="1"/>
  <c r="P406" i="10"/>
  <c r="Q406" i="10"/>
  <c r="T406" i="10"/>
  <c r="U406" i="10" s="1"/>
  <c r="V407" i="10" s="1"/>
  <c r="G406" i="2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T407" i="10" l="1"/>
  <c r="U407" i="10" s="1"/>
  <c r="V408" i="10" s="1"/>
  <c r="K407" i="10"/>
  <c r="L407" i="10" s="1"/>
  <c r="G408" i="10" s="1"/>
  <c r="P407" i="10"/>
  <c r="Q407" i="10"/>
  <c r="F408" i="10"/>
  <c r="O407" i="10"/>
  <c r="L405" i="2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T408" i="10" l="1"/>
  <c r="U408" i="10" s="1"/>
  <c r="V409" i="10" s="1"/>
  <c r="O408" i="10"/>
  <c r="F409" i="10"/>
  <c r="Q408" i="10"/>
  <c r="K408" i="10"/>
  <c r="L408" i="10" s="1"/>
  <c r="G409" i="10" s="1"/>
  <c r="P408" i="10"/>
  <c r="G408" i="2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F410" i="10" l="1"/>
  <c r="O409" i="10"/>
  <c r="Q409" i="10"/>
  <c r="K409" i="10"/>
  <c r="L409" i="10" s="1"/>
  <c r="G410" i="10" s="1"/>
  <c r="P409" i="10"/>
  <c r="T409" i="10"/>
  <c r="U409" i="10" s="1"/>
  <c r="V410" i="10" s="1"/>
  <c r="L407" i="2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T410" i="10" l="1"/>
  <c r="U410" i="10" s="1"/>
  <c r="V411" i="10" s="1"/>
  <c r="K410" i="10"/>
  <c r="L410" i="10" s="1"/>
  <c r="G411" i="10" s="1"/>
  <c r="P410" i="10"/>
  <c r="Q410" i="10"/>
  <c r="F411" i="10"/>
  <c r="O410" i="10"/>
  <c r="G410" i="2"/>
  <c r="P409" i="2"/>
  <c r="R408" i="2"/>
  <c r="Q408" i="2"/>
  <c r="L408" i="2"/>
  <c r="M408" i="2" s="1"/>
  <c r="H409" i="2" s="1"/>
  <c r="F366" i="6"/>
  <c r="O365" i="6"/>
  <c r="P365" i="6"/>
  <c r="K365" i="6"/>
  <c r="L365" i="6" s="1"/>
  <c r="G366" i="6" s="1"/>
  <c r="Q365" i="6"/>
  <c r="T411" i="10" l="1"/>
  <c r="U411" i="10" s="1"/>
  <c r="V412" i="10" s="1"/>
  <c r="F412" i="10"/>
  <c r="O411" i="10"/>
  <c r="K411" i="10"/>
  <c r="L411" i="10" s="1"/>
  <c r="G412" i="10" s="1"/>
  <c r="P411" i="10"/>
  <c r="Q411" i="10"/>
  <c r="Q409" i="2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F413" i="10" l="1"/>
  <c r="O412" i="10"/>
  <c r="P412" i="10"/>
  <c r="K412" i="10"/>
  <c r="L412" i="10" s="1"/>
  <c r="G413" i="10" s="1"/>
  <c r="Q412" i="10"/>
  <c r="T412" i="10"/>
  <c r="U412" i="10" s="1"/>
  <c r="V413" i="10" s="1"/>
  <c r="L410" i="2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T413" i="10" l="1"/>
  <c r="U413" i="10" s="1"/>
  <c r="V414" i="10" s="1"/>
  <c r="P413" i="10"/>
  <c r="K413" i="10"/>
  <c r="L413" i="10" s="1"/>
  <c r="G414" i="10" s="1"/>
  <c r="Q413" i="10"/>
  <c r="O413" i="10"/>
  <c r="F414" i="10"/>
  <c r="P412" i="2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Q414" i="10" l="1"/>
  <c r="K414" i="10"/>
  <c r="L414" i="10" s="1"/>
  <c r="G415" i="10" s="1"/>
  <c r="P414" i="10"/>
  <c r="F415" i="10"/>
  <c r="O414" i="10"/>
  <c r="T414" i="10"/>
  <c r="U414" i="10" s="1"/>
  <c r="V415" i="10" s="1"/>
  <c r="R412" i="2"/>
  <c r="L412" i="2"/>
  <c r="M412" i="2" s="1"/>
  <c r="H413" i="2" s="1"/>
  <c r="Q412" i="2"/>
  <c r="G414" i="2"/>
  <c r="P413" i="2"/>
  <c r="P369" i="6"/>
  <c r="Q369" i="6"/>
  <c r="K369" i="6"/>
  <c r="L369" i="6" s="1"/>
  <c r="G370" i="6" s="1"/>
  <c r="F370" i="6"/>
  <c r="O369" i="6"/>
  <c r="T415" i="10" l="1"/>
  <c r="U415" i="10" s="1"/>
  <c r="V416" i="10" s="1"/>
  <c r="K415" i="10"/>
  <c r="L415" i="10" s="1"/>
  <c r="G416" i="10" s="1"/>
  <c r="Q415" i="10"/>
  <c r="P415" i="10"/>
  <c r="F416" i="10"/>
  <c r="O415" i="10"/>
  <c r="L413" i="2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T416" i="10" l="1"/>
  <c r="U416" i="10" s="1"/>
  <c r="V417" i="10" s="1"/>
  <c r="F417" i="10"/>
  <c r="O416" i="10"/>
  <c r="P416" i="10"/>
  <c r="K416" i="10"/>
  <c r="L416" i="10" s="1"/>
  <c r="G417" i="10" s="1"/>
  <c r="Q416" i="10"/>
  <c r="R414" i="2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Q417" i="10" l="1"/>
  <c r="K417" i="10"/>
  <c r="L417" i="10" s="1"/>
  <c r="G418" i="10" s="1"/>
  <c r="P417" i="10"/>
  <c r="F418" i="10"/>
  <c r="O417" i="10"/>
  <c r="T417" i="10"/>
  <c r="U417" i="10" s="1"/>
  <c r="V418" i="10" s="1"/>
  <c r="L415" i="2"/>
  <c r="M415" i="2" s="1"/>
  <c r="H416" i="2" s="1"/>
  <c r="Q415" i="2"/>
  <c r="R415" i="2"/>
  <c r="P416" i="2"/>
  <c r="G417" i="2"/>
  <c r="P372" i="6"/>
  <c r="K372" i="6"/>
  <c r="L372" i="6" s="1"/>
  <c r="G373" i="6" s="1"/>
  <c r="Q372" i="6"/>
  <c r="F373" i="6"/>
  <c r="O372" i="6"/>
  <c r="P417" i="2" l="1"/>
  <c r="G418" i="2"/>
  <c r="T418" i="10"/>
  <c r="U418" i="10" s="1"/>
  <c r="V419" i="10" s="1"/>
  <c r="Q418" i="10"/>
  <c r="P418" i="10"/>
  <c r="K418" i="10"/>
  <c r="L418" i="10" s="1"/>
  <c r="G419" i="10" s="1"/>
  <c r="F419" i="10"/>
  <c r="O418" i="10"/>
  <c r="R416" i="2"/>
  <c r="Q416" i="2"/>
  <c r="L416" i="2"/>
  <c r="M416" i="2" s="1"/>
  <c r="H417" i="2" s="1"/>
  <c r="F374" i="6"/>
  <c r="O373" i="6"/>
  <c r="P373" i="6"/>
  <c r="K373" i="6"/>
  <c r="L373" i="6" s="1"/>
  <c r="G374" i="6" s="1"/>
  <c r="Q373" i="6"/>
  <c r="P418" i="2" l="1"/>
  <c r="G419" i="2"/>
  <c r="K419" i="10"/>
  <c r="L419" i="10" s="1"/>
  <c r="G420" i="10" s="1"/>
  <c r="Q419" i="10"/>
  <c r="P419" i="10"/>
  <c r="F420" i="10"/>
  <c r="O419" i="10"/>
  <c r="T419" i="10"/>
  <c r="U419" i="10" s="1"/>
  <c r="V420" i="10" s="1"/>
  <c r="Q417" i="2"/>
  <c r="L417" i="2"/>
  <c r="M417" i="2" s="1"/>
  <c r="H418" i="2" s="1"/>
  <c r="R417" i="2"/>
  <c r="P374" i="6"/>
  <c r="K374" i="6"/>
  <c r="L374" i="6" s="1"/>
  <c r="G375" i="6" s="1"/>
  <c r="Q374" i="6"/>
  <c r="F375" i="6"/>
  <c r="O374" i="6"/>
  <c r="L418" i="2" l="1"/>
  <c r="M418" i="2" s="1"/>
  <c r="H419" i="2" s="1"/>
  <c r="Q418" i="2"/>
  <c r="R418" i="2"/>
  <c r="P419" i="2"/>
  <c r="G420" i="2"/>
  <c r="T420" i="10"/>
  <c r="U420" i="10" s="1"/>
  <c r="V421" i="10" s="1"/>
  <c r="K420" i="10"/>
  <c r="L420" i="10" s="1"/>
  <c r="G421" i="10" s="1"/>
  <c r="Q420" i="10"/>
  <c r="P420" i="10"/>
  <c r="F421" i="10"/>
  <c r="O420" i="10"/>
  <c r="F376" i="6"/>
  <c r="O375" i="6"/>
  <c r="P375" i="6"/>
  <c r="Q375" i="6"/>
  <c r="K375" i="6"/>
  <c r="L375" i="6" s="1"/>
  <c r="G376" i="6" s="1"/>
  <c r="P420" i="2" l="1"/>
  <c r="G421" i="2"/>
  <c r="Q419" i="2"/>
  <c r="L419" i="2"/>
  <c r="M419" i="2" s="1"/>
  <c r="H420" i="2" s="1"/>
  <c r="R419" i="2"/>
  <c r="F422" i="10"/>
  <c r="O421" i="10"/>
  <c r="K421" i="10"/>
  <c r="L421" i="10" s="1"/>
  <c r="G422" i="10" s="1"/>
  <c r="Q421" i="10"/>
  <c r="P421" i="10"/>
  <c r="T421" i="10"/>
  <c r="U421" i="10" s="1"/>
  <c r="V422" i="10" s="1"/>
  <c r="P376" i="6"/>
  <c r="K376" i="6"/>
  <c r="L376" i="6" s="1"/>
  <c r="G377" i="6" s="1"/>
  <c r="Q376" i="6"/>
  <c r="F377" i="6"/>
  <c r="O376" i="6"/>
  <c r="Q420" i="2" l="1"/>
  <c r="L420" i="2"/>
  <c r="M420" i="2" s="1"/>
  <c r="H421" i="2" s="1"/>
  <c r="R420" i="2"/>
  <c r="P421" i="2"/>
  <c r="G422" i="2"/>
  <c r="T422" i="10"/>
  <c r="U422" i="10" s="1"/>
  <c r="V423" i="10" s="1"/>
  <c r="Q422" i="10"/>
  <c r="P422" i="10"/>
  <c r="K422" i="10"/>
  <c r="L422" i="10" s="1"/>
  <c r="G423" i="10" s="1"/>
  <c r="O422" i="10"/>
  <c r="F423" i="10"/>
  <c r="F378" i="6"/>
  <c r="O377" i="6"/>
  <c r="P377" i="6"/>
  <c r="Q377" i="6"/>
  <c r="K377" i="6"/>
  <c r="L377" i="6" s="1"/>
  <c r="G378" i="6" s="1"/>
  <c r="R421" i="2" l="1"/>
  <c r="Q421" i="2"/>
  <c r="L421" i="2"/>
  <c r="M421" i="2" s="1"/>
  <c r="H422" i="2" s="1"/>
  <c r="P422" i="2"/>
  <c r="G423" i="2"/>
  <c r="Q423" i="10"/>
  <c r="K423" i="10"/>
  <c r="L423" i="10" s="1"/>
  <c r="G424" i="10" s="1"/>
  <c r="P423" i="10"/>
  <c r="F424" i="10"/>
  <c r="O423" i="10"/>
  <c r="T423" i="10"/>
  <c r="U423" i="10" s="1"/>
  <c r="V424" i="10" s="1"/>
  <c r="K378" i="6"/>
  <c r="L378" i="6" s="1"/>
  <c r="G379" i="6" s="1"/>
  <c r="P378" i="6"/>
  <c r="Q378" i="6"/>
  <c r="F379" i="6"/>
  <c r="O378" i="6"/>
  <c r="Q422" i="2" l="1"/>
  <c r="L422" i="2"/>
  <c r="M422" i="2" s="1"/>
  <c r="H423" i="2" s="1"/>
  <c r="R422" i="2"/>
  <c r="G424" i="2"/>
  <c r="P424" i="2" s="1"/>
  <c r="P423" i="2"/>
  <c r="T424" i="10"/>
  <c r="U424" i="10" s="1"/>
  <c r="V425" i="10" s="1"/>
  <c r="Q424" i="10"/>
  <c r="K424" i="10"/>
  <c r="L424" i="10" s="1"/>
  <c r="G425" i="10" s="1"/>
  <c r="P424" i="10"/>
  <c r="F425" i="10"/>
  <c r="O424" i="10"/>
  <c r="F380" i="6"/>
  <c r="O379" i="6"/>
  <c r="P379" i="6"/>
  <c r="K379" i="6"/>
  <c r="L379" i="6" s="1"/>
  <c r="G380" i="6" s="1"/>
  <c r="Q379" i="6"/>
  <c r="R423" i="2" l="1"/>
  <c r="Q423" i="2"/>
  <c r="L423" i="2"/>
  <c r="M423" i="2" s="1"/>
  <c r="H424" i="2" s="1"/>
  <c r="K425" i="10"/>
  <c r="L425" i="10" s="1"/>
  <c r="G426" i="10" s="1"/>
  <c r="Q425" i="10"/>
  <c r="P425" i="10"/>
  <c r="F426" i="10"/>
  <c r="O425" i="10"/>
  <c r="T425" i="10"/>
  <c r="U425" i="10" s="1"/>
  <c r="V426" i="10" s="1"/>
  <c r="P380" i="6"/>
  <c r="K380" i="6"/>
  <c r="L380" i="6" s="1"/>
  <c r="G381" i="6" s="1"/>
  <c r="Q380" i="6"/>
  <c r="F381" i="6"/>
  <c r="O380" i="6"/>
  <c r="Q424" i="2" l="1"/>
  <c r="L424" i="2"/>
  <c r="M424" i="2" s="1"/>
  <c r="R424" i="2"/>
  <c r="T426" i="10"/>
  <c r="U426" i="10" s="1"/>
  <c r="V427" i="10" s="1"/>
  <c r="Q426" i="10"/>
  <c r="K426" i="10"/>
  <c r="L426" i="10" s="1"/>
  <c r="G427" i="10" s="1"/>
  <c r="P426" i="10"/>
  <c r="F427" i="10"/>
  <c r="O426" i="10"/>
  <c r="P381" i="6"/>
  <c r="K381" i="6"/>
  <c r="L381" i="6" s="1"/>
  <c r="G382" i="6" s="1"/>
  <c r="Q381" i="6"/>
  <c r="O381" i="6"/>
  <c r="F382" i="6"/>
  <c r="Q427" i="10" l="1"/>
  <c r="P427" i="10"/>
  <c r="K427" i="10"/>
  <c r="L427" i="10" s="1"/>
  <c r="G428" i="10" s="1"/>
  <c r="F428" i="10"/>
  <c r="O427" i="10"/>
  <c r="T427" i="10"/>
  <c r="U427" i="10" s="1"/>
  <c r="V428" i="10" s="1"/>
  <c r="P382" i="6"/>
  <c r="Q382" i="6"/>
  <c r="K382" i="6"/>
  <c r="L382" i="6" s="1"/>
  <c r="G383" i="6" s="1"/>
  <c r="F383" i="6"/>
  <c r="O382" i="6"/>
  <c r="T428" i="10" l="1"/>
  <c r="U428" i="10" s="1"/>
  <c r="V429" i="10" s="1"/>
  <c r="Q428" i="10"/>
  <c r="P428" i="10"/>
  <c r="K428" i="10"/>
  <c r="L428" i="10" s="1"/>
  <c r="G429" i="10" s="1"/>
  <c r="F429" i="10"/>
  <c r="O428" i="10"/>
  <c r="F384" i="6"/>
  <c r="O383" i="6"/>
  <c r="K383" i="6"/>
  <c r="L383" i="6" s="1"/>
  <c r="G384" i="6" s="1"/>
  <c r="P383" i="6"/>
  <c r="Q383" i="6"/>
  <c r="Q429" i="10" l="1"/>
  <c r="K429" i="10"/>
  <c r="L429" i="10" s="1"/>
  <c r="G430" i="10" s="1"/>
  <c r="P429" i="10"/>
  <c r="F430" i="10"/>
  <c r="O429" i="10"/>
  <c r="T429" i="10"/>
  <c r="U429" i="10" s="1"/>
  <c r="V430" i="10" s="1"/>
  <c r="P384" i="6"/>
  <c r="K384" i="6"/>
  <c r="L384" i="6" s="1"/>
  <c r="G385" i="6" s="1"/>
  <c r="Q384" i="6"/>
  <c r="F385" i="6"/>
  <c r="O384" i="6"/>
  <c r="T430" i="10" l="1"/>
  <c r="U430" i="10" s="1"/>
  <c r="V431" i="10" s="1"/>
  <c r="Q430" i="10"/>
  <c r="P430" i="10"/>
  <c r="K430" i="10"/>
  <c r="L430" i="10" s="1"/>
  <c r="G431" i="10" s="1"/>
  <c r="F431" i="10"/>
  <c r="O430" i="10"/>
  <c r="F386" i="6"/>
  <c r="O385" i="6"/>
  <c r="P385" i="6"/>
  <c r="K385" i="6"/>
  <c r="L385" i="6" s="1"/>
  <c r="G386" i="6" s="1"/>
  <c r="Q385" i="6"/>
  <c r="Q431" i="10" l="1"/>
  <c r="P431" i="10"/>
  <c r="K431" i="10"/>
  <c r="L431" i="10" s="1"/>
  <c r="G432" i="10" s="1"/>
  <c r="F432" i="10"/>
  <c r="O431" i="10"/>
  <c r="T431" i="10"/>
  <c r="U431" i="10" s="1"/>
  <c r="V432" i="10" s="1"/>
  <c r="P386" i="6"/>
  <c r="K386" i="6"/>
  <c r="L386" i="6" s="1"/>
  <c r="G387" i="6" s="1"/>
  <c r="Q386" i="6"/>
  <c r="F387" i="6"/>
  <c r="O386" i="6"/>
  <c r="T432" i="10" l="1"/>
  <c r="U432" i="10" s="1"/>
  <c r="V433" i="10" s="1"/>
  <c r="Q432" i="10"/>
  <c r="K432" i="10"/>
  <c r="L432" i="10" s="1"/>
  <c r="G433" i="10" s="1"/>
  <c r="P432" i="10"/>
  <c r="O432" i="10"/>
  <c r="F433" i="10"/>
  <c r="F388" i="6"/>
  <c r="O387" i="6"/>
  <c r="P387" i="6"/>
  <c r="Q387" i="6"/>
  <c r="K387" i="6"/>
  <c r="L387" i="6" s="1"/>
  <c r="G388" i="6" s="1"/>
  <c r="F434" i="10" l="1"/>
  <c r="O433" i="10"/>
  <c r="K433" i="10"/>
  <c r="L433" i="10" s="1"/>
  <c r="G434" i="10" s="1"/>
  <c r="Q433" i="10"/>
  <c r="P433" i="10"/>
  <c r="T433" i="10"/>
  <c r="U433" i="10" s="1"/>
  <c r="V434" i="10" s="1"/>
  <c r="P388" i="6"/>
  <c r="K388" i="6"/>
  <c r="L388" i="6" s="1"/>
  <c r="G389" i="6" s="1"/>
  <c r="Q388" i="6"/>
  <c r="F389" i="6"/>
  <c r="O388" i="6"/>
  <c r="T434" i="10" l="1"/>
  <c r="U434" i="10" s="1"/>
  <c r="V435" i="10" s="1"/>
  <c r="P434" i="10"/>
  <c r="K434" i="10"/>
  <c r="L434" i="10" s="1"/>
  <c r="G435" i="10" s="1"/>
  <c r="Q434" i="10"/>
  <c r="F435" i="10"/>
  <c r="O434" i="10"/>
  <c r="F390" i="6"/>
  <c r="O389" i="6"/>
  <c r="Q389" i="6"/>
  <c r="P389" i="6"/>
  <c r="K389" i="6"/>
  <c r="L389" i="6" s="1"/>
  <c r="G390" i="6" s="1"/>
  <c r="K435" i="10" l="1"/>
  <c r="L435" i="10" s="1"/>
  <c r="G436" i="10" s="1"/>
  <c r="Q435" i="10"/>
  <c r="P435" i="10"/>
  <c r="O435" i="10"/>
  <c r="F436" i="10"/>
  <c r="T435" i="10"/>
  <c r="U435" i="10" s="1"/>
  <c r="V436" i="10" s="1"/>
  <c r="P390" i="6"/>
  <c r="Q390" i="6"/>
  <c r="K390" i="6"/>
  <c r="L390" i="6" s="1"/>
  <c r="G391" i="6" s="1"/>
  <c r="F391" i="6"/>
  <c r="O390" i="6"/>
  <c r="T436" i="10" l="1"/>
  <c r="U436" i="10" s="1"/>
  <c r="V437" i="10" s="1"/>
  <c r="K436" i="10"/>
  <c r="L436" i="10" s="1"/>
  <c r="G437" i="10" s="1"/>
  <c r="Q436" i="10"/>
  <c r="P436" i="10"/>
  <c r="O436" i="10"/>
  <c r="F437" i="10"/>
  <c r="F392" i="6"/>
  <c r="O391" i="6"/>
  <c r="K391" i="6"/>
  <c r="L391" i="6" s="1"/>
  <c r="G392" i="6" s="1"/>
  <c r="Q391" i="6"/>
  <c r="P391" i="6"/>
  <c r="Q437" i="10" l="1"/>
  <c r="K437" i="10"/>
  <c r="L437" i="10" s="1"/>
  <c r="G438" i="10" s="1"/>
  <c r="P437" i="10"/>
  <c r="F438" i="10"/>
  <c r="O437" i="10"/>
  <c r="T437" i="10"/>
  <c r="U437" i="10" s="1"/>
  <c r="V438" i="10" s="1"/>
  <c r="P392" i="6"/>
  <c r="Q392" i="6"/>
  <c r="K392" i="6"/>
  <c r="L392" i="6" s="1"/>
  <c r="G393" i="6" s="1"/>
  <c r="F393" i="6"/>
  <c r="O392" i="6"/>
  <c r="T438" i="10" l="1"/>
  <c r="U438" i="10" s="1"/>
  <c r="V439" i="10" s="1"/>
  <c r="K438" i="10"/>
  <c r="L438" i="10" s="1"/>
  <c r="G439" i="10" s="1"/>
  <c r="P438" i="10"/>
  <c r="Q438" i="10"/>
  <c r="F439" i="10"/>
  <c r="O438" i="10"/>
  <c r="F394" i="6"/>
  <c r="O393" i="6"/>
  <c r="Q393" i="6"/>
  <c r="P393" i="6"/>
  <c r="K393" i="6"/>
  <c r="L393" i="6" s="1"/>
  <c r="G394" i="6" s="1"/>
  <c r="Q439" i="10" l="1"/>
  <c r="P439" i="10"/>
  <c r="K439" i="10"/>
  <c r="L439" i="10" s="1"/>
  <c r="G440" i="10" s="1"/>
  <c r="F440" i="10"/>
  <c r="O439" i="10"/>
  <c r="T439" i="10"/>
  <c r="U439" i="10" s="1"/>
  <c r="V440" i="10" s="1"/>
  <c r="P394" i="6"/>
  <c r="Q394" i="6"/>
  <c r="K394" i="6"/>
  <c r="L394" i="6" s="1"/>
  <c r="G395" i="6" s="1"/>
  <c r="F395" i="6"/>
  <c r="O394" i="6"/>
  <c r="T440" i="10" l="1"/>
  <c r="U440" i="10" s="1"/>
  <c r="V441" i="10" s="1"/>
  <c r="K440" i="10"/>
  <c r="L440" i="10" s="1"/>
  <c r="G441" i="10" s="1"/>
  <c r="Q440" i="10"/>
  <c r="P440" i="10"/>
  <c r="F441" i="10"/>
  <c r="O440" i="10"/>
  <c r="F396" i="6"/>
  <c r="O395" i="6"/>
  <c r="P395" i="6"/>
  <c r="Q395" i="6"/>
  <c r="K395" i="6"/>
  <c r="L395" i="6" s="1"/>
  <c r="G396" i="6" s="1"/>
  <c r="Q441" i="10" l="1"/>
  <c r="P441" i="10"/>
  <c r="K441" i="10"/>
  <c r="L441" i="10" s="1"/>
  <c r="G442" i="10" s="1"/>
  <c r="F442" i="10"/>
  <c r="O441" i="10"/>
  <c r="T441" i="10"/>
  <c r="U441" i="10" s="1"/>
  <c r="V442" i="10" s="1"/>
  <c r="K396" i="6"/>
  <c r="L396" i="6" s="1"/>
  <c r="G397" i="6" s="1"/>
  <c r="Q396" i="6"/>
  <c r="P396" i="6"/>
  <c r="O396" i="6"/>
  <c r="F397" i="6"/>
  <c r="T442" i="10" l="1"/>
  <c r="U442" i="10" s="1"/>
  <c r="V443" i="10" s="1"/>
  <c r="K442" i="10"/>
  <c r="L442" i="10" s="1"/>
  <c r="G443" i="10" s="1"/>
  <c r="Q442" i="10"/>
  <c r="P442" i="10"/>
  <c r="O442" i="10"/>
  <c r="F443" i="10"/>
  <c r="F398" i="6"/>
  <c r="O397" i="6"/>
  <c r="P397" i="6"/>
  <c r="K397" i="6"/>
  <c r="L397" i="6" s="1"/>
  <c r="G398" i="6" s="1"/>
  <c r="Q397" i="6"/>
  <c r="O443" i="10" l="1"/>
  <c r="F444" i="10"/>
  <c r="Q443" i="10"/>
  <c r="G444" i="10"/>
  <c r="P443" i="10"/>
  <c r="K443" i="10"/>
  <c r="L443" i="10" s="1"/>
  <c r="T443" i="10"/>
  <c r="U443" i="10" s="1"/>
  <c r="V444" i="10" s="1"/>
  <c r="T444" i="10" s="1"/>
  <c r="U444" i="10" s="1"/>
  <c r="V445" i="10" s="1"/>
  <c r="P398" i="6"/>
  <c r="Q398" i="6"/>
  <c r="K398" i="6"/>
  <c r="L398" i="6" s="1"/>
  <c r="G399" i="6" s="1"/>
  <c r="F399" i="6"/>
  <c r="O398" i="6"/>
  <c r="P444" i="10" l="1"/>
  <c r="Q444" i="10"/>
  <c r="K444" i="10"/>
  <c r="L444" i="10" s="1"/>
  <c r="G445" i="10" s="1"/>
  <c r="O444" i="10"/>
  <c r="F445" i="10"/>
  <c r="O399" i="6"/>
  <c r="F400" i="6"/>
  <c r="P399" i="6"/>
  <c r="K399" i="6"/>
  <c r="L399" i="6" s="1"/>
  <c r="G400" i="6" s="1"/>
  <c r="Q399" i="6"/>
  <c r="K445" i="10" l="1"/>
  <c r="L445" i="10" s="1"/>
  <c r="G446" i="10" s="1"/>
  <c r="Q445" i="10"/>
  <c r="P445" i="10"/>
  <c r="O445" i="10"/>
  <c r="F446" i="10"/>
  <c r="T445" i="10"/>
  <c r="U445" i="10" s="1"/>
  <c r="V446" i="10" s="1"/>
  <c r="K400" i="6"/>
  <c r="L400" i="6" s="1"/>
  <c r="G401" i="6" s="1"/>
  <c r="P400" i="6"/>
  <c r="Q400" i="6"/>
  <c r="F401" i="6"/>
  <c r="O400" i="6"/>
  <c r="T446" i="10" l="1"/>
  <c r="U446" i="10" s="1"/>
  <c r="V447" i="10" s="1"/>
  <c r="Q446" i="10"/>
  <c r="K446" i="10"/>
  <c r="L446" i="10" s="1"/>
  <c r="G447" i="10" s="1"/>
  <c r="P446" i="10"/>
  <c r="F447" i="10"/>
  <c r="O446" i="10"/>
  <c r="F402" i="6"/>
  <c r="O401" i="6"/>
  <c r="P401" i="6"/>
  <c r="K401" i="6"/>
  <c r="L401" i="6" s="1"/>
  <c r="G402" i="6" s="1"/>
  <c r="Q401" i="6"/>
  <c r="Q447" i="10" l="1"/>
  <c r="P447" i="10"/>
  <c r="K447" i="10"/>
  <c r="L447" i="10" s="1"/>
  <c r="G448" i="10" s="1"/>
  <c r="O447" i="10"/>
  <c r="F448" i="10"/>
  <c r="T447" i="10"/>
  <c r="U447" i="10" s="1"/>
  <c r="V448" i="10" s="1"/>
  <c r="P402" i="6"/>
  <c r="Q402" i="6"/>
  <c r="K402" i="6"/>
  <c r="L402" i="6" s="1"/>
  <c r="G403" i="6" s="1"/>
  <c r="F403" i="6"/>
  <c r="O402" i="6"/>
  <c r="T448" i="10" l="1"/>
  <c r="U448" i="10" s="1"/>
  <c r="V449" i="10" s="1"/>
  <c r="P448" i="10"/>
  <c r="Q448" i="10"/>
  <c r="K448" i="10"/>
  <c r="L448" i="10" s="1"/>
  <c r="G449" i="10" s="1"/>
  <c r="O448" i="10"/>
  <c r="F449" i="10"/>
  <c r="O403" i="6"/>
  <c r="F404" i="6"/>
  <c r="P403" i="6"/>
  <c r="K403" i="6"/>
  <c r="L403" i="6" s="1"/>
  <c r="G404" i="6" s="1"/>
  <c r="Q403" i="6"/>
  <c r="K449" i="10" l="1"/>
  <c r="L449" i="10" s="1"/>
  <c r="G450" i="10" s="1"/>
  <c r="Q449" i="10"/>
  <c r="P449" i="10"/>
  <c r="O449" i="10"/>
  <c r="F450" i="10"/>
  <c r="T449" i="10"/>
  <c r="U449" i="10" s="1"/>
  <c r="V450" i="10" s="1"/>
  <c r="P404" i="6"/>
  <c r="K404" i="6"/>
  <c r="L404" i="6" s="1"/>
  <c r="G405" i="6" s="1"/>
  <c r="Q404" i="6"/>
  <c r="F405" i="6"/>
  <c r="O404" i="6"/>
  <c r="T450" i="10" l="1"/>
  <c r="U450" i="10" s="1"/>
  <c r="V451" i="10" s="1"/>
  <c r="K450" i="10"/>
  <c r="L450" i="10" s="1"/>
  <c r="G451" i="10" s="1"/>
  <c r="P450" i="10"/>
  <c r="Q450" i="10"/>
  <c r="O450" i="10"/>
  <c r="F451" i="10"/>
  <c r="F406" i="6"/>
  <c r="O405" i="6"/>
  <c r="P405" i="6"/>
  <c r="K405" i="6"/>
  <c r="L405" i="6" s="1"/>
  <c r="G406" i="6" s="1"/>
  <c r="Q405" i="6"/>
  <c r="Q451" i="10" l="1"/>
  <c r="P451" i="10"/>
  <c r="K451" i="10"/>
  <c r="L451" i="10" s="1"/>
  <c r="G452" i="10" s="1"/>
  <c r="O451" i="10"/>
  <c r="F452" i="10"/>
  <c r="T451" i="10"/>
  <c r="U451" i="10" s="1"/>
  <c r="V452" i="10" s="1"/>
  <c r="P406" i="6"/>
  <c r="Q406" i="6"/>
  <c r="K406" i="6"/>
  <c r="L406" i="6" s="1"/>
  <c r="G407" i="6" s="1"/>
  <c r="F407" i="6"/>
  <c r="O406" i="6"/>
  <c r="T452" i="10" l="1"/>
  <c r="U452" i="10" s="1"/>
  <c r="V453" i="10" s="1"/>
  <c r="K452" i="10"/>
  <c r="L452" i="10" s="1"/>
  <c r="G453" i="10" s="1"/>
  <c r="Q452" i="10"/>
  <c r="P452" i="10"/>
  <c r="O452" i="10"/>
  <c r="F453" i="10"/>
  <c r="O407" i="6"/>
  <c r="F408" i="6"/>
  <c r="P407" i="6"/>
  <c r="K407" i="6"/>
  <c r="L407" i="6" s="1"/>
  <c r="G408" i="6" s="1"/>
  <c r="Q407" i="6"/>
  <c r="O453" i="10" l="1"/>
  <c r="F454" i="10"/>
  <c r="Q453" i="10"/>
  <c r="P453" i="10"/>
  <c r="K453" i="10"/>
  <c r="L453" i="10" s="1"/>
  <c r="G454" i="10" s="1"/>
  <c r="T453" i="10"/>
  <c r="U453" i="10" s="1"/>
  <c r="V454" i="10" s="1"/>
  <c r="T454" i="10" s="1"/>
  <c r="U454" i="10" s="1"/>
  <c r="V455" i="10" s="1"/>
  <c r="P408" i="6"/>
  <c r="Q408" i="6"/>
  <c r="K408" i="6"/>
  <c r="L408" i="6" s="1"/>
  <c r="G409" i="6" s="1"/>
  <c r="O408" i="6"/>
  <c r="F409" i="6"/>
  <c r="K454" i="10" l="1"/>
  <c r="L454" i="10" s="1"/>
  <c r="G455" i="10" s="1"/>
  <c r="Q454" i="10"/>
  <c r="P454" i="10"/>
  <c r="O454" i="10"/>
  <c r="F455" i="10"/>
  <c r="P409" i="6"/>
  <c r="Q409" i="6"/>
  <c r="K409" i="6"/>
  <c r="L409" i="6" s="1"/>
  <c r="G410" i="6" s="1"/>
  <c r="O409" i="6"/>
  <c r="F410" i="6"/>
  <c r="F456" i="10" l="1"/>
  <c r="O455" i="10"/>
  <c r="Q455" i="10"/>
  <c r="P455" i="10"/>
  <c r="K455" i="10"/>
  <c r="L455" i="10" s="1"/>
  <c r="G456" i="10" s="1"/>
  <c r="T455" i="10"/>
  <c r="U455" i="10" s="1"/>
  <c r="V456" i="10" s="1"/>
  <c r="P410" i="6"/>
  <c r="K410" i="6"/>
  <c r="L410" i="6" s="1"/>
  <c r="G411" i="6" s="1"/>
  <c r="Q410" i="6"/>
  <c r="O410" i="6"/>
  <c r="F411" i="6"/>
  <c r="T456" i="10" l="1"/>
  <c r="U456" i="10" s="1"/>
  <c r="V457" i="10" s="1"/>
  <c r="Q456" i="10"/>
  <c r="P456" i="10"/>
  <c r="K456" i="10"/>
  <c r="L456" i="10" s="1"/>
  <c r="G457" i="10" s="1"/>
  <c r="O456" i="10"/>
  <c r="F457" i="10"/>
  <c r="P411" i="6"/>
  <c r="K411" i="6"/>
  <c r="L411" i="6" s="1"/>
  <c r="G412" i="6" s="1"/>
  <c r="Q411" i="6"/>
  <c r="O411" i="6"/>
  <c r="F412" i="6"/>
  <c r="P457" i="10" l="1"/>
  <c r="Q457" i="10"/>
  <c r="K457" i="10"/>
  <c r="L457" i="10" s="1"/>
  <c r="G458" i="10" s="1"/>
  <c r="O457" i="10"/>
  <c r="F458" i="10"/>
  <c r="T457" i="10"/>
  <c r="U457" i="10" s="1"/>
  <c r="V458" i="10" s="1"/>
  <c r="P412" i="6"/>
  <c r="Q412" i="6"/>
  <c r="K412" i="6"/>
  <c r="L412" i="6" s="1"/>
  <c r="G413" i="6" s="1"/>
  <c r="O412" i="6"/>
  <c r="F413" i="6"/>
  <c r="T458" i="10" l="1"/>
  <c r="U458" i="10" s="1"/>
  <c r="V459" i="10" s="1"/>
  <c r="K458" i="10"/>
  <c r="L458" i="10" s="1"/>
  <c r="G459" i="10" s="1"/>
  <c r="Q458" i="10"/>
  <c r="P458" i="10"/>
  <c r="O458" i="10"/>
  <c r="F459" i="10"/>
  <c r="P413" i="6"/>
  <c r="K413" i="6"/>
  <c r="L413" i="6" s="1"/>
  <c r="G414" i="6" s="1"/>
  <c r="Q413" i="6"/>
  <c r="O413" i="6"/>
  <c r="F414" i="6"/>
  <c r="O459" i="10" l="1"/>
  <c r="F460" i="10"/>
  <c r="K459" i="10"/>
  <c r="L459" i="10" s="1"/>
  <c r="G460" i="10" s="1"/>
  <c r="P459" i="10"/>
  <c r="Q459" i="10"/>
  <c r="T459" i="10"/>
  <c r="U459" i="10" s="1"/>
  <c r="V460" i="10" s="1"/>
  <c r="T460" i="10" s="1"/>
  <c r="U460" i="10" s="1"/>
  <c r="V461" i="10" s="1"/>
  <c r="Q414" i="6"/>
  <c r="P414" i="6"/>
  <c r="K414" i="6"/>
  <c r="L414" i="6" s="1"/>
  <c r="G415" i="6" s="1"/>
  <c r="F415" i="6"/>
  <c r="O414" i="6"/>
  <c r="K460" i="10" l="1"/>
  <c r="L460" i="10" s="1"/>
  <c r="G461" i="10" s="1"/>
  <c r="Q460" i="10"/>
  <c r="P460" i="10"/>
  <c r="O460" i="10"/>
  <c r="F461" i="10"/>
  <c r="T461" i="10" s="1"/>
  <c r="U461" i="10" s="1"/>
  <c r="V462" i="10" s="1"/>
  <c r="O415" i="6"/>
  <c r="F416" i="6"/>
  <c r="K415" i="6"/>
  <c r="L415" i="6" s="1"/>
  <c r="G416" i="6" s="1"/>
  <c r="P415" i="6"/>
  <c r="Q415" i="6"/>
  <c r="K461" i="10" l="1"/>
  <c r="L461" i="10" s="1"/>
  <c r="G462" i="10" s="1"/>
  <c r="P461" i="10"/>
  <c r="Q461" i="10"/>
  <c r="O461" i="10"/>
  <c r="F462" i="10"/>
  <c r="T462" i="10" s="1"/>
  <c r="U462" i="10" s="1"/>
  <c r="V463" i="10" s="1"/>
  <c r="K416" i="6"/>
  <c r="L416" i="6" s="1"/>
  <c r="G417" i="6" s="1"/>
  <c r="P416" i="6"/>
  <c r="Q416" i="6"/>
  <c r="O416" i="6"/>
  <c r="F417" i="6"/>
  <c r="P462" i="10" l="1"/>
  <c r="K462" i="10"/>
  <c r="L462" i="10" s="1"/>
  <c r="G463" i="10" s="1"/>
  <c r="Q462" i="10"/>
  <c r="O462" i="10"/>
  <c r="F463" i="10"/>
  <c r="T463" i="10" s="1"/>
  <c r="U463" i="10" s="1"/>
  <c r="V464" i="10" s="1"/>
  <c r="P417" i="6"/>
  <c r="K417" i="6"/>
  <c r="L417" i="6" s="1"/>
  <c r="G418" i="6" s="1"/>
  <c r="Q417" i="6"/>
  <c r="F418" i="6"/>
  <c r="O417" i="6"/>
  <c r="Q463" i="10" l="1"/>
  <c r="K463" i="10"/>
  <c r="L463" i="10" s="1"/>
  <c r="G464" i="10" s="1"/>
  <c r="P463" i="10"/>
  <c r="O463" i="10"/>
  <c r="F464" i="10"/>
  <c r="Q418" i="6"/>
  <c r="P418" i="6"/>
  <c r="K418" i="6"/>
  <c r="L418" i="6" s="1"/>
  <c r="G419" i="6" s="1"/>
  <c r="F419" i="6"/>
  <c r="O418" i="6"/>
  <c r="P464" i="10" l="1"/>
  <c r="K464" i="10"/>
  <c r="L464" i="10" s="1"/>
  <c r="G465" i="10" s="1"/>
  <c r="Q464" i="10"/>
  <c r="O464" i="10"/>
  <c r="F465" i="10"/>
  <c r="T464" i="10"/>
  <c r="U464" i="10" s="1"/>
  <c r="V465" i="10" s="1"/>
  <c r="F420" i="6"/>
  <c r="O419" i="6"/>
  <c r="Q419" i="6"/>
  <c r="P419" i="6"/>
  <c r="K419" i="6"/>
  <c r="L419" i="6" s="1"/>
  <c r="G420" i="6" s="1"/>
  <c r="T465" i="10" l="1"/>
  <c r="U465" i="10" s="1"/>
  <c r="V466" i="10" s="1"/>
  <c r="Q465" i="10"/>
  <c r="K465" i="10"/>
  <c r="L465" i="10" s="1"/>
  <c r="G466" i="10" s="1"/>
  <c r="P465" i="10"/>
  <c r="O465" i="10"/>
  <c r="F466" i="10"/>
  <c r="Q420" i="6"/>
  <c r="P420" i="6"/>
  <c r="K420" i="6"/>
  <c r="L420" i="6" s="1"/>
  <c r="G421" i="6" s="1"/>
  <c r="F421" i="6"/>
  <c r="O420" i="6"/>
  <c r="T466" i="10" l="1"/>
  <c r="U466" i="10" s="1"/>
  <c r="V467" i="10" s="1"/>
  <c r="K466" i="10"/>
  <c r="L466" i="10" s="1"/>
  <c r="G467" i="10" s="1"/>
  <c r="P466" i="10"/>
  <c r="Q466" i="10"/>
  <c r="O466" i="10"/>
  <c r="F467" i="10"/>
  <c r="Q421" i="6"/>
  <c r="P421" i="6"/>
  <c r="K421" i="6"/>
  <c r="L421" i="6" s="1"/>
  <c r="G422" i="6" s="1"/>
  <c r="F422" i="6"/>
  <c r="O421" i="6"/>
  <c r="T467" i="10" l="1"/>
  <c r="U467" i="10" s="1"/>
  <c r="V468" i="10" s="1"/>
  <c r="O467" i="10"/>
  <c r="F468" i="10"/>
  <c r="Q467" i="10"/>
  <c r="K467" i="10"/>
  <c r="L467" i="10" s="1"/>
  <c r="G468" i="10" s="1"/>
  <c r="P467" i="10"/>
  <c r="Q422" i="6"/>
  <c r="P422" i="6"/>
  <c r="K422" i="6"/>
  <c r="L422" i="6" s="1"/>
  <c r="G423" i="6" s="1"/>
  <c r="F423" i="6"/>
  <c r="O422" i="6"/>
  <c r="O468" i="10" l="1"/>
  <c r="F469" i="10"/>
  <c r="Q468" i="10"/>
  <c r="P468" i="10"/>
  <c r="K468" i="10"/>
  <c r="L468" i="10" s="1"/>
  <c r="G469" i="10" s="1"/>
  <c r="T468" i="10"/>
  <c r="U468" i="10" s="1"/>
  <c r="V469" i="10" s="1"/>
  <c r="T469" i="10" s="1"/>
  <c r="U469" i="10" s="1"/>
  <c r="V470" i="10" s="1"/>
  <c r="Q423" i="6"/>
  <c r="P423" i="6"/>
  <c r="K423" i="6"/>
  <c r="L423" i="6" s="1"/>
  <c r="G424" i="6" s="1"/>
  <c r="F424" i="6"/>
  <c r="O423" i="6"/>
  <c r="O469" i="10" l="1"/>
  <c r="F470" i="10"/>
  <c r="Q469" i="10"/>
  <c r="K469" i="10"/>
  <c r="L469" i="10" s="1"/>
  <c r="G470" i="10" s="1"/>
  <c r="P469" i="10"/>
  <c r="Q424" i="6"/>
  <c r="P424" i="6"/>
  <c r="K424" i="6"/>
  <c r="L424" i="6" s="1"/>
  <c r="G425" i="6" s="1"/>
  <c r="F425" i="6"/>
  <c r="O424" i="6"/>
  <c r="F471" i="10" l="1"/>
  <c r="O470" i="10"/>
  <c r="K470" i="10"/>
  <c r="L470" i="10" s="1"/>
  <c r="G471" i="10" s="1"/>
  <c r="Q470" i="10"/>
  <c r="P470" i="10"/>
  <c r="T470" i="10"/>
  <c r="U470" i="10" s="1"/>
  <c r="V471" i="10" s="1"/>
  <c r="Q425" i="6"/>
  <c r="P425" i="6"/>
  <c r="K425" i="6"/>
  <c r="L425" i="6" s="1"/>
  <c r="G426" i="6" s="1"/>
  <c r="F426" i="6"/>
  <c r="O425" i="6"/>
  <c r="T471" i="10" l="1"/>
  <c r="U471" i="10" s="1"/>
  <c r="V472" i="10" s="1"/>
  <c r="Q471" i="10"/>
  <c r="P471" i="10"/>
  <c r="K471" i="10"/>
  <c r="L471" i="10" s="1"/>
  <c r="G472" i="10" s="1"/>
  <c r="O471" i="10"/>
  <c r="F472" i="10"/>
  <c r="Q426" i="6"/>
  <c r="P426" i="6"/>
  <c r="K426" i="6"/>
  <c r="L426" i="6" s="1"/>
  <c r="G427" i="6" s="1"/>
  <c r="F427" i="6"/>
  <c r="O426" i="6"/>
  <c r="T472" i="10" l="1"/>
  <c r="U472" i="10" s="1"/>
  <c r="V473" i="10" s="1"/>
  <c r="Q472" i="10"/>
  <c r="K472" i="10"/>
  <c r="L472" i="10" s="1"/>
  <c r="G473" i="10" s="1"/>
  <c r="P472" i="10"/>
  <c r="O472" i="10"/>
  <c r="F473" i="10"/>
  <c r="Q427" i="6"/>
  <c r="P427" i="6"/>
  <c r="K427" i="6"/>
  <c r="L427" i="6" s="1"/>
  <c r="G428" i="6" s="1"/>
  <c r="F428" i="6"/>
  <c r="O427" i="6"/>
  <c r="P473" i="10" l="1"/>
  <c r="Q473" i="10"/>
  <c r="K473" i="10"/>
  <c r="L473" i="10" s="1"/>
  <c r="G474" i="10" s="1"/>
  <c r="O473" i="10"/>
  <c r="F474" i="10"/>
  <c r="T473" i="10"/>
  <c r="U473" i="10" s="1"/>
  <c r="V474" i="10" s="1"/>
  <c r="Q428" i="6"/>
  <c r="P428" i="6"/>
  <c r="K428" i="6"/>
  <c r="L428" i="6" s="1"/>
  <c r="G429" i="6" s="1"/>
  <c r="F429" i="6"/>
  <c r="O428" i="6"/>
  <c r="T474" i="10" l="1"/>
  <c r="U474" i="10" s="1"/>
  <c r="V475" i="10" s="1"/>
  <c r="K474" i="10"/>
  <c r="L474" i="10" s="1"/>
  <c r="G475" i="10" s="1"/>
  <c r="P474" i="10"/>
  <c r="Q474" i="10"/>
  <c r="O474" i="10"/>
  <c r="F475" i="10"/>
  <c r="Q429" i="6"/>
  <c r="K429" i="6"/>
  <c r="L429" i="6" s="1"/>
  <c r="G430" i="6" s="1"/>
  <c r="P429" i="6"/>
  <c r="F430" i="6"/>
  <c r="O429" i="6"/>
  <c r="Q475" i="10" l="1"/>
  <c r="K475" i="10"/>
  <c r="L475" i="10" s="1"/>
  <c r="G476" i="10" s="1"/>
  <c r="P475" i="10"/>
  <c r="T475" i="10"/>
  <c r="U475" i="10" s="1"/>
  <c r="V476" i="10" s="1"/>
  <c r="F476" i="10"/>
  <c r="O475" i="10"/>
  <c r="Q430" i="6"/>
  <c r="P430" i="6"/>
  <c r="K430" i="6"/>
  <c r="L430" i="6" s="1"/>
  <c r="G431" i="6" s="1"/>
  <c r="F431" i="6"/>
  <c r="O430" i="6"/>
  <c r="T476" i="10" l="1"/>
  <c r="U476" i="10" s="1"/>
  <c r="V477" i="10" s="1"/>
  <c r="O476" i="10"/>
  <c r="F477" i="10"/>
  <c r="Q476" i="10"/>
  <c r="P476" i="10"/>
  <c r="K476" i="10"/>
  <c r="L476" i="10" s="1"/>
  <c r="G477" i="10" s="1"/>
  <c r="Q431" i="6"/>
  <c r="P431" i="6"/>
  <c r="K431" i="6"/>
  <c r="L431" i="6" s="1"/>
  <c r="G432" i="6" s="1"/>
  <c r="F432" i="6"/>
  <c r="O431" i="6"/>
  <c r="T477" i="10" l="1"/>
  <c r="U477" i="10" s="1"/>
  <c r="V478" i="10" s="1"/>
  <c r="F478" i="10"/>
  <c r="O477" i="10"/>
  <c r="K477" i="10"/>
  <c r="L477" i="10" s="1"/>
  <c r="G478" i="10" s="1"/>
  <c r="Q477" i="10"/>
  <c r="P477" i="10"/>
  <c r="Q432" i="6"/>
  <c r="P432" i="6"/>
  <c r="K432" i="6"/>
  <c r="L432" i="6" s="1"/>
  <c r="G433" i="6" s="1"/>
  <c r="F433" i="6"/>
  <c r="O432" i="6"/>
  <c r="T478" i="10" l="1"/>
  <c r="U478" i="10" s="1"/>
  <c r="V479" i="10" s="1"/>
  <c r="O478" i="10"/>
  <c r="F479" i="10"/>
  <c r="Q478" i="10"/>
  <c r="P478" i="10"/>
  <c r="K478" i="10"/>
  <c r="L478" i="10" s="1"/>
  <c r="G479" i="10" s="1"/>
  <c r="Q433" i="6"/>
  <c r="P433" i="6"/>
  <c r="K433" i="6"/>
  <c r="L433" i="6" s="1"/>
  <c r="G434" i="6" s="1"/>
  <c r="F434" i="6"/>
  <c r="O433" i="6"/>
  <c r="T479" i="10" l="1"/>
  <c r="U479" i="10" s="1"/>
  <c r="V480" i="10" s="1"/>
  <c r="O479" i="10"/>
  <c r="F480" i="10"/>
  <c r="Q479" i="10"/>
  <c r="P479" i="10"/>
  <c r="K479" i="10"/>
  <c r="L479" i="10" s="1"/>
  <c r="G480" i="10" s="1"/>
  <c r="Q434" i="6"/>
  <c r="P434" i="6"/>
  <c r="K434" i="6"/>
  <c r="L434" i="6" s="1"/>
  <c r="G435" i="6" s="1"/>
  <c r="F435" i="6"/>
  <c r="O434" i="6"/>
  <c r="P480" i="10" l="1"/>
  <c r="K480" i="10"/>
  <c r="L480" i="10" s="1"/>
  <c r="G481" i="10" s="1"/>
  <c r="Q480" i="10"/>
  <c r="O480" i="10"/>
  <c r="F481" i="10"/>
  <c r="T480" i="10"/>
  <c r="U480" i="10" s="1"/>
  <c r="V481" i="10" s="1"/>
  <c r="P435" i="6"/>
  <c r="K435" i="6"/>
  <c r="L435" i="6" s="1"/>
  <c r="G436" i="6" s="1"/>
  <c r="Q435" i="6"/>
  <c r="F436" i="6"/>
  <c r="O435" i="6"/>
  <c r="T481" i="10" l="1"/>
  <c r="U481" i="10" s="1"/>
  <c r="V482" i="10" s="1"/>
  <c r="Q481" i="10"/>
  <c r="P481" i="10"/>
  <c r="K481" i="10"/>
  <c r="L481" i="10" s="1"/>
  <c r="G482" i="10" s="1"/>
  <c r="O481" i="10"/>
  <c r="F482" i="10"/>
  <c r="P436" i="6"/>
  <c r="K436" i="6"/>
  <c r="L436" i="6" s="1"/>
  <c r="G437" i="6" s="1"/>
  <c r="Q436" i="6"/>
  <c r="F437" i="6"/>
  <c r="O436" i="6"/>
  <c r="O482" i="10" l="1"/>
  <c r="F483" i="10"/>
  <c r="T482" i="10"/>
  <c r="U482" i="10" s="1"/>
  <c r="V483" i="10" s="1"/>
  <c r="K482" i="10"/>
  <c r="L482" i="10" s="1"/>
  <c r="G483" i="10" s="1"/>
  <c r="Q482" i="10"/>
  <c r="P482" i="10"/>
  <c r="F438" i="6"/>
  <c r="O437" i="6"/>
  <c r="P437" i="6"/>
  <c r="K437" i="6"/>
  <c r="L437" i="6" s="1"/>
  <c r="G438" i="6" s="1"/>
  <c r="Q437" i="6"/>
  <c r="Q483" i="10" l="1"/>
  <c r="P483" i="10"/>
  <c r="K483" i="10"/>
  <c r="L483" i="10" s="1"/>
  <c r="G484" i="10" s="1"/>
  <c r="O483" i="10"/>
  <c r="F484" i="10"/>
  <c r="T483" i="10"/>
  <c r="U483" i="10" s="1"/>
  <c r="V484" i="10" s="1"/>
  <c r="Q438" i="6"/>
  <c r="P438" i="6"/>
  <c r="K438" i="6"/>
  <c r="L438" i="6" s="1"/>
  <c r="G439" i="6" s="1"/>
  <c r="F439" i="6"/>
  <c r="O438" i="6"/>
  <c r="T484" i="10" l="1"/>
  <c r="U484" i="10" s="1"/>
  <c r="V485" i="10" s="1"/>
  <c r="P484" i="10"/>
  <c r="Q484" i="10"/>
  <c r="K484" i="10"/>
  <c r="L484" i="10" s="1"/>
  <c r="G485" i="10" s="1"/>
  <c r="O484" i="10"/>
  <c r="F485" i="10"/>
  <c r="K439" i="6"/>
  <c r="L439" i="6" s="1"/>
  <c r="G440" i="6" s="1"/>
  <c r="P439" i="6"/>
  <c r="Q439" i="6"/>
  <c r="F440" i="6"/>
  <c r="O439" i="6"/>
  <c r="T485" i="10" l="1"/>
  <c r="U485" i="10" s="1"/>
  <c r="V486" i="10" s="1"/>
  <c r="O485" i="10"/>
  <c r="F486" i="10"/>
  <c r="P485" i="10"/>
  <c r="K485" i="10"/>
  <c r="L485" i="10" s="1"/>
  <c r="G486" i="10" s="1"/>
  <c r="Q485" i="10"/>
  <c r="K440" i="6"/>
  <c r="L440" i="6" s="1"/>
  <c r="G441" i="6" s="1"/>
  <c r="P440" i="6"/>
  <c r="Q440" i="6"/>
  <c r="F441" i="6"/>
  <c r="O440" i="6"/>
  <c r="F487" i="10" l="1"/>
  <c r="O486" i="10"/>
  <c r="P486" i="10"/>
  <c r="K486" i="10"/>
  <c r="L486" i="10" s="1"/>
  <c r="G487" i="10" s="1"/>
  <c r="Q486" i="10"/>
  <c r="T486" i="10"/>
  <c r="U486" i="10" s="1"/>
  <c r="V487" i="10" s="1"/>
  <c r="P441" i="6"/>
  <c r="K441" i="6"/>
  <c r="L441" i="6" s="1"/>
  <c r="G442" i="6" s="1"/>
  <c r="Q441" i="6"/>
  <c r="F442" i="6"/>
  <c r="O441" i="6"/>
  <c r="T487" i="10" l="1"/>
  <c r="U487" i="10" s="1"/>
  <c r="V488" i="10" s="1"/>
  <c r="Q487" i="10"/>
  <c r="P487" i="10"/>
  <c r="K487" i="10"/>
  <c r="L487" i="10" s="1"/>
  <c r="G488" i="10" s="1"/>
  <c r="F488" i="10"/>
  <c r="O487" i="10"/>
  <c r="P442" i="6"/>
  <c r="K442" i="6"/>
  <c r="L442" i="6" s="1"/>
  <c r="G443" i="6" s="1"/>
  <c r="Q442" i="6"/>
  <c r="F443" i="6"/>
  <c r="O442" i="6"/>
  <c r="Q488" i="10" l="1"/>
  <c r="P488" i="10"/>
  <c r="K488" i="10"/>
  <c r="L488" i="10" s="1"/>
  <c r="G489" i="10" s="1"/>
  <c r="O488" i="10"/>
  <c r="F489" i="10"/>
  <c r="T488" i="10"/>
  <c r="U488" i="10" s="1"/>
  <c r="V489" i="10" s="1"/>
  <c r="P443" i="6"/>
  <c r="K443" i="6"/>
  <c r="L443" i="6" s="1"/>
  <c r="G444" i="6" s="1"/>
  <c r="Q443" i="6"/>
  <c r="F444" i="6"/>
  <c r="O443" i="6"/>
  <c r="T489" i="10" l="1"/>
  <c r="U489" i="10" s="1"/>
  <c r="V490" i="10" s="1"/>
  <c r="K489" i="10"/>
  <c r="L489" i="10" s="1"/>
  <c r="G490" i="10" s="1"/>
  <c r="P489" i="10"/>
  <c r="Q489" i="10"/>
  <c r="F490" i="10"/>
  <c r="O489" i="10"/>
  <c r="P444" i="6"/>
  <c r="Q444" i="6"/>
  <c r="K444" i="6"/>
  <c r="L444" i="6" s="1"/>
  <c r="G445" i="6" s="1"/>
  <c r="F445" i="6"/>
  <c r="O444" i="6"/>
  <c r="Q490" i="10" l="1"/>
  <c r="K490" i="10"/>
  <c r="L490" i="10" s="1"/>
  <c r="G491" i="10" s="1"/>
  <c r="P490" i="10"/>
  <c r="F491" i="10"/>
  <c r="O490" i="10"/>
  <c r="T490" i="10"/>
  <c r="U490" i="10" s="1"/>
  <c r="V491" i="10" s="1"/>
  <c r="P445" i="6"/>
  <c r="K445" i="6"/>
  <c r="L445" i="6" s="1"/>
  <c r="G446" i="6" s="1"/>
  <c r="Q445" i="6"/>
  <c r="F446" i="6"/>
  <c r="O445" i="6"/>
  <c r="T491" i="10" l="1"/>
  <c r="U491" i="10" s="1"/>
  <c r="V492" i="10" s="1"/>
  <c r="P491" i="10"/>
  <c r="K491" i="10"/>
  <c r="L491" i="10" s="1"/>
  <c r="G492" i="10" s="1"/>
  <c r="Q491" i="10"/>
  <c r="F492" i="10"/>
  <c r="O491" i="10"/>
  <c r="P446" i="6"/>
  <c r="K446" i="6"/>
  <c r="L446" i="6" s="1"/>
  <c r="G447" i="6" s="1"/>
  <c r="Q446" i="6"/>
  <c r="F447" i="6"/>
  <c r="O446" i="6"/>
  <c r="K492" i="10" l="1"/>
  <c r="L492" i="10" s="1"/>
  <c r="G493" i="10" s="1"/>
  <c r="Q492" i="10"/>
  <c r="P492" i="10"/>
  <c r="O492" i="10"/>
  <c r="F493" i="10"/>
  <c r="T492" i="10"/>
  <c r="U492" i="10" s="1"/>
  <c r="V493" i="10" s="1"/>
  <c r="Q447" i="6"/>
  <c r="P447" i="6"/>
  <c r="K447" i="6"/>
  <c r="L447" i="6" s="1"/>
  <c r="G448" i="6" s="1"/>
  <c r="F448" i="6"/>
  <c r="O447" i="6"/>
  <c r="T493" i="10" l="1"/>
  <c r="U493" i="10" s="1"/>
  <c r="V494" i="10" s="1"/>
  <c r="O493" i="10"/>
  <c r="F494" i="10"/>
  <c r="P493" i="10"/>
  <c r="K493" i="10"/>
  <c r="L493" i="10" s="1"/>
  <c r="G494" i="10" s="1"/>
  <c r="Q493" i="10"/>
  <c r="P448" i="6"/>
  <c r="K448" i="6"/>
  <c r="L448" i="6" s="1"/>
  <c r="G449" i="6" s="1"/>
  <c r="Q448" i="6"/>
  <c r="F449" i="6"/>
  <c r="O448" i="6"/>
  <c r="Q494" i="10" l="1"/>
  <c r="P494" i="10"/>
  <c r="K494" i="10"/>
  <c r="L494" i="10" s="1"/>
  <c r="G495" i="10" s="1"/>
  <c r="T494" i="10"/>
  <c r="U494" i="10" s="1"/>
  <c r="V495" i="10" s="1"/>
  <c r="O494" i="10"/>
  <c r="F495" i="10"/>
  <c r="P449" i="6"/>
  <c r="Q449" i="6"/>
  <c r="K449" i="6"/>
  <c r="L449" i="6" s="1"/>
  <c r="G450" i="6" s="1"/>
  <c r="F450" i="6"/>
  <c r="O449" i="6"/>
  <c r="T495" i="10" l="1"/>
  <c r="U495" i="10" s="1"/>
  <c r="V496" i="10" s="1"/>
  <c r="O495" i="10"/>
  <c r="F496" i="10"/>
  <c r="K495" i="10"/>
  <c r="L495" i="10" s="1"/>
  <c r="G496" i="10" s="1"/>
  <c r="P495" i="10"/>
  <c r="Q495" i="10"/>
  <c r="K450" i="6"/>
  <c r="L450" i="6" s="1"/>
  <c r="G451" i="6" s="1"/>
  <c r="P450" i="6"/>
  <c r="Q450" i="6"/>
  <c r="F451" i="6"/>
  <c r="O450" i="6"/>
  <c r="O496" i="10" l="1"/>
  <c r="F497" i="10"/>
  <c r="T496" i="10"/>
  <c r="U496" i="10" s="1"/>
  <c r="V497" i="10" s="1"/>
  <c r="Q496" i="10"/>
  <c r="P496" i="10"/>
  <c r="K496" i="10"/>
  <c r="L496" i="10" s="1"/>
  <c r="G497" i="10" s="1"/>
  <c r="P451" i="6"/>
  <c r="K451" i="6"/>
  <c r="L451" i="6" s="1"/>
  <c r="G452" i="6" s="1"/>
  <c r="Q451" i="6"/>
  <c r="F452" i="6"/>
  <c r="O451" i="6"/>
  <c r="T497" i="10" l="1"/>
  <c r="U497" i="10" s="1"/>
  <c r="V498" i="10" s="1"/>
  <c r="Q497" i="10"/>
  <c r="P497" i="10"/>
  <c r="K497" i="10"/>
  <c r="L497" i="10" s="1"/>
  <c r="G498" i="10" s="1"/>
  <c r="O497" i="10"/>
  <c r="F498" i="10"/>
  <c r="P452" i="6"/>
  <c r="Q452" i="6"/>
  <c r="K452" i="6"/>
  <c r="L452" i="6" s="1"/>
  <c r="G453" i="6" s="1"/>
  <c r="F453" i="6"/>
  <c r="O452" i="6"/>
  <c r="O498" i="10" l="1"/>
  <c r="F499" i="10"/>
  <c r="T498" i="10"/>
  <c r="U498" i="10" s="1"/>
  <c r="V499" i="10" s="1"/>
  <c r="Q498" i="10"/>
  <c r="P498" i="10"/>
  <c r="K498" i="10"/>
  <c r="L498" i="10" s="1"/>
  <c r="G499" i="10" s="1"/>
  <c r="P453" i="6"/>
  <c r="K453" i="6"/>
  <c r="L453" i="6" s="1"/>
  <c r="G454" i="6" s="1"/>
  <c r="Q453" i="6"/>
  <c r="F454" i="6"/>
  <c r="O453" i="6"/>
  <c r="T499" i="10" l="1"/>
  <c r="U499" i="10" s="1"/>
  <c r="V500" i="10" s="1"/>
  <c r="P499" i="10"/>
  <c r="K499" i="10"/>
  <c r="L499" i="10" s="1"/>
  <c r="G500" i="10" s="1"/>
  <c r="Q499" i="10"/>
  <c r="O499" i="10"/>
  <c r="F500" i="10"/>
  <c r="P454" i="6"/>
  <c r="K454" i="6"/>
  <c r="L454" i="6" s="1"/>
  <c r="G455" i="6" s="1"/>
  <c r="Q454" i="6"/>
  <c r="F455" i="6"/>
  <c r="O454" i="6"/>
  <c r="T500" i="10" l="1"/>
  <c r="U500" i="10" s="1"/>
  <c r="V501" i="10" s="1"/>
  <c r="Q500" i="10"/>
  <c r="K500" i="10"/>
  <c r="L500" i="10" s="1"/>
  <c r="G501" i="10" s="1"/>
  <c r="P500" i="10"/>
  <c r="O500" i="10"/>
  <c r="F501" i="10"/>
  <c r="Q455" i="6"/>
  <c r="P455" i="6"/>
  <c r="K455" i="6"/>
  <c r="L455" i="6" s="1"/>
  <c r="G456" i="6" s="1"/>
  <c r="F456" i="6"/>
  <c r="O455" i="6"/>
  <c r="O501" i="10" l="1"/>
  <c r="F502" i="10"/>
  <c r="T501" i="10"/>
  <c r="U501" i="10" s="1"/>
  <c r="V502" i="10" s="1"/>
  <c r="T502" i="10" s="1"/>
  <c r="U502" i="10" s="1"/>
  <c r="V503" i="10" s="1"/>
  <c r="P501" i="10"/>
  <c r="K501" i="10"/>
  <c r="L501" i="10" s="1"/>
  <c r="G502" i="10" s="1"/>
  <c r="Q501" i="10"/>
  <c r="Q456" i="6"/>
  <c r="K456" i="6"/>
  <c r="L456" i="6" s="1"/>
  <c r="G457" i="6" s="1"/>
  <c r="P456" i="6"/>
  <c r="F457" i="6"/>
  <c r="O456" i="6"/>
  <c r="F503" i="10" l="1"/>
  <c r="O502" i="10"/>
  <c r="Q502" i="10"/>
  <c r="K502" i="10"/>
  <c r="L502" i="10" s="1"/>
  <c r="G503" i="10" s="1"/>
  <c r="P502" i="10"/>
  <c r="Q457" i="6"/>
  <c r="P457" i="6"/>
  <c r="K457" i="6"/>
  <c r="L457" i="6" s="1"/>
  <c r="G458" i="6" s="1"/>
  <c r="F458" i="6"/>
  <c r="O457" i="6"/>
  <c r="O503" i="10" l="1"/>
  <c r="F504" i="10"/>
  <c r="P503" i="10"/>
  <c r="K503" i="10"/>
  <c r="L503" i="10" s="1"/>
  <c r="G504" i="10" s="1"/>
  <c r="Q503" i="10"/>
  <c r="T503" i="10"/>
  <c r="U503" i="10" s="1"/>
  <c r="V504" i="10" s="1"/>
  <c r="T504" i="10" s="1"/>
  <c r="U504" i="10" s="1"/>
  <c r="V505" i="10" s="1"/>
  <c r="Q458" i="6"/>
  <c r="P458" i="6"/>
  <c r="K458" i="6"/>
  <c r="L458" i="6" s="1"/>
  <c r="G459" i="6" s="1"/>
  <c r="F459" i="6"/>
  <c r="O458" i="6"/>
  <c r="P504" i="10" l="1"/>
  <c r="K504" i="10"/>
  <c r="L504" i="10" s="1"/>
  <c r="G505" i="10" s="1"/>
  <c r="Q504" i="10"/>
  <c r="O504" i="10"/>
  <c r="F505" i="10"/>
  <c r="T505" i="10" s="1"/>
  <c r="U505" i="10" s="1"/>
  <c r="V506" i="10" s="1"/>
  <c r="Q459" i="6"/>
  <c r="K459" i="6"/>
  <c r="L459" i="6" s="1"/>
  <c r="G460" i="6" s="1"/>
  <c r="P459" i="6"/>
  <c r="F460" i="6"/>
  <c r="O459" i="6"/>
  <c r="P505" i="10" l="1"/>
  <c r="K505" i="10"/>
  <c r="L505" i="10" s="1"/>
  <c r="G506" i="10" s="1"/>
  <c r="Q505" i="10"/>
  <c r="T506" i="10"/>
  <c r="U506" i="10" s="1"/>
  <c r="V507" i="10" s="1"/>
  <c r="O505" i="10"/>
  <c r="F506" i="10"/>
  <c r="Q460" i="6"/>
  <c r="P460" i="6"/>
  <c r="K460" i="6"/>
  <c r="L460" i="6" s="1"/>
  <c r="G461" i="6" s="1"/>
  <c r="F461" i="6"/>
  <c r="O460" i="6"/>
  <c r="O506" i="10" l="1"/>
  <c r="F507" i="10"/>
  <c r="Q506" i="10"/>
  <c r="P506" i="10"/>
  <c r="K506" i="10"/>
  <c r="L506" i="10" s="1"/>
  <c r="G507" i="10" s="1"/>
  <c r="Q461" i="6"/>
  <c r="P461" i="6"/>
  <c r="K461" i="6"/>
  <c r="L461" i="6" s="1"/>
  <c r="G462" i="6" s="1"/>
  <c r="F462" i="6"/>
  <c r="O461" i="6"/>
  <c r="O507" i="10" l="1"/>
  <c r="F508" i="10"/>
  <c r="Q507" i="10"/>
  <c r="P507" i="10"/>
  <c r="K507" i="10"/>
  <c r="L507" i="10" s="1"/>
  <c r="G508" i="10" s="1"/>
  <c r="T507" i="10"/>
  <c r="U507" i="10" s="1"/>
  <c r="V508" i="10" s="1"/>
  <c r="T508" i="10" s="1"/>
  <c r="U508" i="10" s="1"/>
  <c r="V509" i="10" s="1"/>
  <c r="Q462" i="6"/>
  <c r="P462" i="6"/>
  <c r="K462" i="6"/>
  <c r="L462" i="6" s="1"/>
  <c r="G463" i="6" s="1"/>
  <c r="F463" i="6"/>
  <c r="O462" i="6"/>
  <c r="O508" i="10" l="1"/>
  <c r="F509" i="10"/>
  <c r="P508" i="10"/>
  <c r="K508" i="10"/>
  <c r="L508" i="10" s="1"/>
  <c r="G509" i="10" s="1"/>
  <c r="Q508" i="10"/>
  <c r="Q463" i="6"/>
  <c r="P463" i="6"/>
  <c r="K463" i="6"/>
  <c r="L463" i="6" s="1"/>
  <c r="G464" i="6" s="1"/>
  <c r="F464" i="6"/>
  <c r="O463" i="6"/>
  <c r="O509" i="10" l="1"/>
  <c r="F510" i="10"/>
  <c r="P509" i="10"/>
  <c r="K509" i="10"/>
  <c r="L509" i="10" s="1"/>
  <c r="G510" i="10" s="1"/>
  <c r="Q509" i="10"/>
  <c r="T509" i="10"/>
  <c r="U509" i="10" s="1"/>
  <c r="V510" i="10" s="1"/>
  <c r="T510" i="10" s="1"/>
  <c r="U510" i="10" s="1"/>
  <c r="V511" i="10" s="1"/>
  <c r="Q464" i="6"/>
  <c r="P464" i="6"/>
  <c r="K464" i="6"/>
  <c r="L464" i="6" s="1"/>
  <c r="G465" i="6" s="1"/>
  <c r="F465" i="6"/>
  <c r="O464" i="6"/>
  <c r="O510" i="10" l="1"/>
  <c r="F511" i="10"/>
  <c r="K510" i="10"/>
  <c r="L510" i="10" s="1"/>
  <c r="G511" i="10" s="1"/>
  <c r="P510" i="10"/>
  <c r="Q510" i="10"/>
  <c r="Q465" i="6"/>
  <c r="K465" i="6"/>
  <c r="L465" i="6" s="1"/>
  <c r="G466" i="6" s="1"/>
  <c r="P465" i="6"/>
  <c r="O465" i="6"/>
  <c r="F466" i="6"/>
  <c r="F512" i="10" l="1"/>
  <c r="O511" i="10"/>
  <c r="P511" i="10"/>
  <c r="K511" i="10"/>
  <c r="L511" i="10" s="1"/>
  <c r="G512" i="10" s="1"/>
  <c r="Q511" i="10"/>
  <c r="T511" i="10"/>
  <c r="U511" i="10" s="1"/>
  <c r="V512" i="10" s="1"/>
  <c r="P466" i="6"/>
  <c r="K466" i="6"/>
  <c r="L466" i="6" s="1"/>
  <c r="G467" i="6" s="1"/>
  <c r="Q466" i="6"/>
  <c r="F467" i="6"/>
  <c r="O466" i="6"/>
  <c r="T512" i="10" l="1"/>
  <c r="U512" i="10" s="1"/>
  <c r="V513" i="10" s="1"/>
  <c r="Q512" i="10"/>
  <c r="K512" i="10"/>
  <c r="L512" i="10" s="1"/>
  <c r="G513" i="10" s="1"/>
  <c r="P512" i="10"/>
  <c r="O512" i="10"/>
  <c r="F513" i="10"/>
  <c r="F468" i="6"/>
  <c r="O467" i="6"/>
  <c r="Q467" i="6"/>
  <c r="P467" i="6"/>
  <c r="K467" i="6"/>
  <c r="L467" i="6" s="1"/>
  <c r="G468" i="6" s="1"/>
  <c r="T513" i="10" l="1"/>
  <c r="U513" i="10" s="1"/>
  <c r="V514" i="10" s="1"/>
  <c r="P513" i="10"/>
  <c r="Q513" i="10"/>
  <c r="K513" i="10"/>
  <c r="L513" i="10" s="1"/>
  <c r="G514" i="10" s="1"/>
  <c r="O513" i="10"/>
  <c r="F514" i="10"/>
  <c r="P468" i="6"/>
  <c r="K468" i="6"/>
  <c r="L468" i="6" s="1"/>
  <c r="G469" i="6" s="1"/>
  <c r="Q468" i="6"/>
  <c r="F469" i="6"/>
  <c r="O468" i="6"/>
  <c r="T514" i="10" l="1"/>
  <c r="U514" i="10" s="1"/>
  <c r="V515" i="10" s="1"/>
  <c r="F515" i="10"/>
  <c r="O514" i="10"/>
  <c r="P514" i="10"/>
  <c r="Q514" i="10"/>
  <c r="K514" i="10"/>
  <c r="L514" i="10" s="1"/>
  <c r="G515" i="10" s="1"/>
  <c r="F470" i="6"/>
  <c r="O469" i="6"/>
  <c r="Q469" i="6"/>
  <c r="P469" i="6"/>
  <c r="K469" i="6"/>
  <c r="L469" i="6" s="1"/>
  <c r="G470" i="6" s="1"/>
  <c r="T515" i="10" l="1"/>
  <c r="U515" i="10" s="1"/>
  <c r="V516" i="10" s="1"/>
  <c r="Q515" i="10"/>
  <c r="K515" i="10"/>
  <c r="L515" i="10" s="1"/>
  <c r="G516" i="10" s="1"/>
  <c r="P515" i="10"/>
  <c r="F516" i="10"/>
  <c r="O515" i="10"/>
  <c r="Q470" i="6"/>
  <c r="P470" i="6"/>
  <c r="K470" i="6"/>
  <c r="L470" i="6" s="1"/>
  <c r="G471" i="6" s="1"/>
  <c r="O470" i="6"/>
  <c r="F471" i="6"/>
  <c r="Q516" i="10" l="1"/>
  <c r="P516" i="10"/>
  <c r="K516" i="10"/>
  <c r="L516" i="10" s="1"/>
  <c r="G517" i="10" s="1"/>
  <c r="O516" i="10"/>
  <c r="F517" i="10"/>
  <c r="T516" i="10"/>
  <c r="U516" i="10" s="1"/>
  <c r="V517" i="10" s="1"/>
  <c r="Q471" i="6"/>
  <c r="K471" i="6"/>
  <c r="L471" i="6" s="1"/>
  <c r="G472" i="6" s="1"/>
  <c r="P471" i="6"/>
  <c r="F472" i="6"/>
  <c r="O471" i="6"/>
  <c r="T517" i="10" l="1"/>
  <c r="U517" i="10" s="1"/>
  <c r="V518" i="10" s="1"/>
  <c r="Q517" i="10"/>
  <c r="K517" i="10"/>
  <c r="L517" i="10" s="1"/>
  <c r="G518" i="10" s="1"/>
  <c r="P517" i="10"/>
  <c r="O517" i="10"/>
  <c r="F518" i="10"/>
  <c r="Q472" i="6"/>
  <c r="P472" i="6"/>
  <c r="K472" i="6"/>
  <c r="L472" i="6" s="1"/>
  <c r="G473" i="6" s="1"/>
  <c r="O472" i="6"/>
  <c r="F473" i="6"/>
  <c r="O518" i="10" l="1"/>
  <c r="F519" i="10"/>
  <c r="K518" i="10"/>
  <c r="L518" i="10" s="1"/>
  <c r="G519" i="10" s="1"/>
  <c r="P518" i="10"/>
  <c r="Q518" i="10"/>
  <c r="T518" i="10"/>
  <c r="U518" i="10" s="1"/>
  <c r="V519" i="10" s="1"/>
  <c r="Q473" i="6"/>
  <c r="P473" i="6"/>
  <c r="K473" i="6"/>
  <c r="L473" i="6" s="1"/>
  <c r="G474" i="6" s="1"/>
  <c r="O473" i="6"/>
  <c r="F474" i="6"/>
  <c r="Q519" i="10" l="1"/>
  <c r="K519" i="10"/>
  <c r="L519" i="10" s="1"/>
  <c r="G520" i="10" s="1"/>
  <c r="P519" i="10"/>
  <c r="O519" i="10"/>
  <c r="F520" i="10"/>
  <c r="T519" i="10"/>
  <c r="U519" i="10" s="1"/>
  <c r="V520" i="10" s="1"/>
  <c r="Q474" i="6"/>
  <c r="K474" i="6"/>
  <c r="L474" i="6" s="1"/>
  <c r="G475" i="6" s="1"/>
  <c r="P474" i="6"/>
  <c r="F475" i="6"/>
  <c r="O474" i="6"/>
  <c r="T520" i="10" l="1"/>
  <c r="U520" i="10" s="1"/>
  <c r="V521" i="10" s="1"/>
  <c r="K520" i="10"/>
  <c r="L520" i="10" s="1"/>
  <c r="G521" i="10" s="1"/>
  <c r="Q520" i="10"/>
  <c r="P520" i="10"/>
  <c r="F521" i="10"/>
  <c r="O520" i="10"/>
  <c r="P475" i="6"/>
  <c r="Q475" i="6"/>
  <c r="K475" i="6"/>
  <c r="L475" i="6" s="1"/>
  <c r="G476" i="6" s="1"/>
  <c r="F476" i="6"/>
  <c r="O475" i="6"/>
  <c r="P521" i="10" l="1"/>
  <c r="Q521" i="10"/>
  <c r="K521" i="10"/>
  <c r="L521" i="10" s="1"/>
  <c r="G522" i="10" s="1"/>
  <c r="O521" i="10"/>
  <c r="F522" i="10"/>
  <c r="T521" i="10"/>
  <c r="U521" i="10" s="1"/>
  <c r="V522" i="10" s="1"/>
  <c r="F477" i="6"/>
  <c r="O476" i="6"/>
  <c r="Q476" i="6"/>
  <c r="P476" i="6"/>
  <c r="K476" i="6"/>
  <c r="L476" i="6" s="1"/>
  <c r="G477" i="6" s="1"/>
  <c r="T522" i="10" l="1"/>
  <c r="U522" i="10" s="1"/>
  <c r="V523" i="10" s="1"/>
  <c r="K522" i="10"/>
  <c r="L522" i="10" s="1"/>
  <c r="G523" i="10" s="1"/>
  <c r="P522" i="10"/>
  <c r="Q522" i="10"/>
  <c r="O522" i="10"/>
  <c r="F523" i="10"/>
  <c r="Q477" i="6"/>
  <c r="K477" i="6"/>
  <c r="L477" i="6" s="1"/>
  <c r="G478" i="6" s="1"/>
  <c r="P477" i="6"/>
  <c r="F478" i="6"/>
  <c r="O477" i="6"/>
  <c r="O523" i="10" l="1"/>
  <c r="F524" i="10"/>
  <c r="T523" i="10"/>
  <c r="U523" i="10" s="1"/>
  <c r="V524" i="10" s="1"/>
  <c r="P523" i="10"/>
  <c r="K523" i="10"/>
  <c r="L523" i="10" s="1"/>
  <c r="G524" i="10" s="1"/>
  <c r="Q523" i="10"/>
  <c r="Q478" i="6"/>
  <c r="K478" i="6"/>
  <c r="L478" i="6" s="1"/>
  <c r="G479" i="6" s="1"/>
  <c r="P478" i="6"/>
  <c r="F479" i="6"/>
  <c r="O478" i="6"/>
  <c r="T524" i="10" l="1"/>
  <c r="U524" i="10" s="1"/>
  <c r="V525" i="10" s="1"/>
  <c r="P524" i="10"/>
  <c r="Q524" i="10"/>
  <c r="K524" i="10"/>
  <c r="L524" i="10" s="1"/>
  <c r="G525" i="10" s="1"/>
  <c r="O524" i="10"/>
  <c r="F525" i="10"/>
  <c r="Q479" i="6"/>
  <c r="P479" i="6"/>
  <c r="K479" i="6"/>
  <c r="L479" i="6" s="1"/>
  <c r="G480" i="6" s="1"/>
  <c r="F480" i="6"/>
  <c r="O479" i="6"/>
  <c r="K525" i="10" l="1"/>
  <c r="L525" i="10" s="1"/>
  <c r="G526" i="10" s="1"/>
  <c r="Q525" i="10"/>
  <c r="P525" i="10"/>
  <c r="O525" i="10"/>
  <c r="F526" i="10"/>
  <c r="T525" i="10"/>
  <c r="U525" i="10" s="1"/>
  <c r="V526" i="10" s="1"/>
  <c r="P480" i="6"/>
  <c r="K480" i="6"/>
  <c r="L480" i="6" s="1"/>
  <c r="G481" i="6" s="1"/>
  <c r="Q480" i="6"/>
  <c r="F481" i="6"/>
  <c r="O480" i="6"/>
  <c r="T526" i="10" l="1"/>
  <c r="U526" i="10" s="1"/>
  <c r="V527" i="10" s="1"/>
  <c r="F527" i="10"/>
  <c r="O526" i="10"/>
  <c r="K526" i="10"/>
  <c r="L526" i="10" s="1"/>
  <c r="G527" i="10" s="1"/>
  <c r="Q526" i="10"/>
  <c r="P526" i="10"/>
  <c r="F482" i="6"/>
  <c r="O481" i="6"/>
  <c r="P481" i="6"/>
  <c r="K481" i="6"/>
  <c r="L481" i="6" s="1"/>
  <c r="G482" i="6" s="1"/>
  <c r="Q481" i="6"/>
  <c r="K527" i="10" l="1"/>
  <c r="L527" i="10" s="1"/>
  <c r="G528" i="10" s="1"/>
  <c r="P527" i="10"/>
  <c r="Q527" i="10"/>
  <c r="O527" i="10"/>
  <c r="F528" i="10"/>
  <c r="T527" i="10"/>
  <c r="U527" i="10" s="1"/>
  <c r="V528" i="10" s="1"/>
  <c r="Q482" i="6"/>
  <c r="P482" i="6"/>
  <c r="K482" i="6"/>
  <c r="L482" i="6" s="1"/>
  <c r="G483" i="6" s="1"/>
  <c r="F483" i="6"/>
  <c r="O482" i="6"/>
  <c r="T528" i="10" l="1"/>
  <c r="U528" i="10" s="1"/>
  <c r="V529" i="10" s="1"/>
  <c r="F529" i="10"/>
  <c r="O528" i="10"/>
  <c r="P528" i="10"/>
  <c r="Q528" i="10"/>
  <c r="K528" i="10"/>
  <c r="L528" i="10" s="1"/>
  <c r="G529" i="10" s="1"/>
  <c r="Q483" i="6"/>
  <c r="P483" i="6"/>
  <c r="K483" i="6"/>
  <c r="L483" i="6" s="1"/>
  <c r="G484" i="6" s="1"/>
  <c r="F484" i="6"/>
  <c r="O483" i="6"/>
  <c r="K529" i="10" l="1"/>
  <c r="L529" i="10" s="1"/>
  <c r="G530" i="10" s="1"/>
  <c r="P529" i="10"/>
  <c r="Q529" i="10"/>
  <c r="F530" i="10"/>
  <c r="O529" i="10"/>
  <c r="T529" i="10"/>
  <c r="U529" i="10" s="1"/>
  <c r="V530" i="10" s="1"/>
  <c r="P484" i="6"/>
  <c r="K484" i="6"/>
  <c r="L484" i="6" s="1"/>
  <c r="G485" i="6" s="1"/>
  <c r="Q484" i="6"/>
  <c r="F485" i="6"/>
  <c r="O484" i="6"/>
  <c r="F531" i="10" l="1"/>
  <c r="O530" i="10"/>
  <c r="T530" i="10"/>
  <c r="U530" i="10" s="1"/>
  <c r="V531" i="10" s="1"/>
  <c r="P530" i="10"/>
  <c r="Q530" i="10"/>
  <c r="K530" i="10"/>
  <c r="L530" i="10" s="1"/>
  <c r="G531" i="10" s="1"/>
  <c r="F486" i="6"/>
  <c r="O485" i="6"/>
  <c r="Q485" i="6"/>
  <c r="P485" i="6"/>
  <c r="K485" i="6"/>
  <c r="L485" i="6" s="1"/>
  <c r="G486" i="6" s="1"/>
  <c r="T531" i="10" l="1"/>
  <c r="U531" i="10" s="1"/>
  <c r="V532" i="10" s="1"/>
  <c r="K531" i="10"/>
  <c r="L531" i="10" s="1"/>
  <c r="G532" i="10" s="1"/>
  <c r="P531" i="10"/>
  <c r="Q531" i="10"/>
  <c r="F532" i="10"/>
  <c r="O531" i="10"/>
  <c r="Q486" i="6"/>
  <c r="P486" i="6"/>
  <c r="K486" i="6"/>
  <c r="L486" i="6" s="1"/>
  <c r="G487" i="6" s="1"/>
  <c r="F487" i="6"/>
  <c r="O486" i="6"/>
  <c r="K532" i="10" l="1"/>
  <c r="L532" i="10" s="1"/>
  <c r="G533" i="10" s="1"/>
  <c r="P532" i="10"/>
  <c r="Q532" i="10"/>
  <c r="O532" i="10"/>
  <c r="F533" i="10"/>
  <c r="T532" i="10"/>
  <c r="U532" i="10" s="1"/>
  <c r="V533" i="10" s="1"/>
  <c r="Q487" i="6"/>
  <c r="P487" i="6"/>
  <c r="K487" i="6"/>
  <c r="L487" i="6" s="1"/>
  <c r="G488" i="6" s="1"/>
  <c r="F488" i="6"/>
  <c r="O487" i="6"/>
  <c r="T533" i="10" l="1"/>
  <c r="U533" i="10" s="1"/>
  <c r="V534" i="10" s="1"/>
  <c r="O533" i="10"/>
  <c r="F534" i="10"/>
  <c r="K533" i="10"/>
  <c r="L533" i="10" s="1"/>
  <c r="G534" i="10" s="1"/>
  <c r="Q533" i="10"/>
  <c r="P533" i="10"/>
  <c r="F489" i="6"/>
  <c r="O488" i="6"/>
  <c r="Q488" i="6"/>
  <c r="P488" i="6"/>
  <c r="K488" i="6"/>
  <c r="L488" i="6" s="1"/>
  <c r="G489" i="6" s="1"/>
  <c r="T534" i="10" l="1"/>
  <c r="U534" i="10" s="1"/>
  <c r="V535" i="10" s="1"/>
  <c r="F535" i="10"/>
  <c r="O534" i="10"/>
  <c r="Q534" i="10"/>
  <c r="K534" i="10"/>
  <c r="L534" i="10" s="1"/>
  <c r="G535" i="10" s="1"/>
  <c r="P534" i="10"/>
  <c r="Q489" i="6"/>
  <c r="P489" i="6"/>
  <c r="K489" i="6"/>
  <c r="L489" i="6" s="1"/>
  <c r="G490" i="6" s="1"/>
  <c r="O489" i="6"/>
  <c r="F490" i="6"/>
  <c r="F536" i="10" l="1"/>
  <c r="O535" i="10"/>
  <c r="P535" i="10"/>
  <c r="Q535" i="10"/>
  <c r="K535" i="10"/>
  <c r="L535" i="10" s="1"/>
  <c r="G536" i="10" s="1"/>
  <c r="T535" i="10"/>
  <c r="U535" i="10" s="1"/>
  <c r="V536" i="10" s="1"/>
  <c r="K490" i="6"/>
  <c r="L490" i="6" s="1"/>
  <c r="G491" i="6" s="1"/>
  <c r="Q490" i="6"/>
  <c r="P490" i="6"/>
  <c r="F491" i="6"/>
  <c r="O490" i="6"/>
  <c r="T536" i="10" l="1"/>
  <c r="U536" i="10" s="1"/>
  <c r="V537" i="10" s="1"/>
  <c r="P536" i="10"/>
  <c r="Q536" i="10"/>
  <c r="K536" i="10"/>
  <c r="L536" i="10" s="1"/>
  <c r="G537" i="10" s="1"/>
  <c r="F537" i="10"/>
  <c r="O536" i="10"/>
  <c r="F492" i="6"/>
  <c r="O491" i="6"/>
  <c r="K491" i="6"/>
  <c r="L491" i="6" s="1"/>
  <c r="G492" i="6" s="1"/>
  <c r="Q491" i="6"/>
  <c r="P491" i="6"/>
  <c r="T537" i="10" l="1"/>
  <c r="U537" i="10" s="1"/>
  <c r="V538" i="10" s="1"/>
  <c r="O537" i="10"/>
  <c r="F538" i="10"/>
  <c r="P537" i="10"/>
  <c r="K537" i="10"/>
  <c r="L537" i="10" s="1"/>
  <c r="G538" i="10" s="1"/>
  <c r="Q537" i="10"/>
  <c r="Q492" i="6"/>
  <c r="P492" i="6"/>
  <c r="K492" i="6"/>
  <c r="L492" i="6" s="1"/>
  <c r="G493" i="6" s="1"/>
  <c r="F493" i="6"/>
  <c r="O492" i="6"/>
  <c r="F539" i="10" l="1"/>
  <c r="O538" i="10"/>
  <c r="Q538" i="10"/>
  <c r="K538" i="10"/>
  <c r="L538" i="10" s="1"/>
  <c r="G539" i="10" s="1"/>
  <c r="P538" i="10"/>
  <c r="T538" i="10"/>
  <c r="U538" i="10" s="1"/>
  <c r="V539" i="10" s="1"/>
  <c r="O493" i="6"/>
  <c r="F494" i="6"/>
  <c r="Q493" i="6"/>
  <c r="P493" i="6"/>
  <c r="K493" i="6"/>
  <c r="L493" i="6" s="1"/>
  <c r="G494" i="6" s="1"/>
  <c r="T539" i="10" l="1"/>
  <c r="U539" i="10" s="1"/>
  <c r="V540" i="10" s="1"/>
  <c r="K539" i="10"/>
  <c r="L539" i="10" s="1"/>
  <c r="G540" i="10" s="1"/>
  <c r="P539" i="10"/>
  <c r="Q539" i="10"/>
  <c r="F540" i="10"/>
  <c r="O539" i="10"/>
  <c r="F495" i="6"/>
  <c r="O494" i="6"/>
  <c r="K494" i="6"/>
  <c r="L494" i="6" s="1"/>
  <c r="G495" i="6" s="1"/>
  <c r="P494" i="6"/>
  <c r="Q494" i="6"/>
  <c r="T540" i="10" l="1"/>
  <c r="U540" i="10" s="1"/>
  <c r="V541" i="10" s="1"/>
  <c r="O540" i="10"/>
  <c r="F541" i="10"/>
  <c r="P540" i="10"/>
  <c r="Q540" i="10"/>
  <c r="K540" i="10"/>
  <c r="L540" i="10" s="1"/>
  <c r="G541" i="10" s="1"/>
  <c r="Q495" i="6"/>
  <c r="P495" i="6"/>
  <c r="K495" i="6"/>
  <c r="L495" i="6" s="1"/>
  <c r="G496" i="6" s="1"/>
  <c r="F496" i="6"/>
  <c r="O495" i="6"/>
  <c r="K541" i="10" l="1"/>
  <c r="L541" i="10" s="1"/>
  <c r="G542" i="10" s="1"/>
  <c r="P541" i="10"/>
  <c r="Q541" i="10"/>
  <c r="O541" i="10"/>
  <c r="F542" i="10"/>
  <c r="T541" i="10"/>
  <c r="U541" i="10" s="1"/>
  <c r="V542" i="10" s="1"/>
  <c r="F497" i="6"/>
  <c r="O496" i="6"/>
  <c r="Q496" i="6"/>
  <c r="P496" i="6"/>
  <c r="K496" i="6"/>
  <c r="L496" i="6" s="1"/>
  <c r="G497" i="6" s="1"/>
  <c r="T542" i="10" l="1"/>
  <c r="U542" i="10" s="1"/>
  <c r="V543" i="10" s="1"/>
  <c r="F543" i="10"/>
  <c r="O542" i="10"/>
  <c r="P542" i="10"/>
  <c r="Q542" i="10"/>
  <c r="K542" i="10"/>
  <c r="L542" i="10" s="1"/>
  <c r="G543" i="10" s="1"/>
  <c r="Q497" i="6"/>
  <c r="P497" i="6"/>
  <c r="K497" i="6"/>
  <c r="L497" i="6" s="1"/>
  <c r="G498" i="6" s="1"/>
  <c r="F498" i="6"/>
  <c r="O497" i="6"/>
  <c r="P543" i="10" l="1"/>
  <c r="K543" i="10"/>
  <c r="L543" i="10" s="1"/>
  <c r="G544" i="10" s="1"/>
  <c r="Q543" i="10"/>
  <c r="F544" i="10"/>
  <c r="O543" i="10"/>
  <c r="T543" i="10"/>
  <c r="U543" i="10" s="1"/>
  <c r="V544" i="10" s="1"/>
  <c r="F499" i="6"/>
  <c r="O498" i="6"/>
  <c r="K498" i="6"/>
  <c r="L498" i="6" s="1"/>
  <c r="G499" i="6" s="1"/>
  <c r="P498" i="6"/>
  <c r="Q498" i="6"/>
  <c r="O544" i="10" l="1"/>
  <c r="F545" i="10"/>
  <c r="K544" i="10"/>
  <c r="L544" i="10" s="1"/>
  <c r="G545" i="10" s="1"/>
  <c r="P544" i="10"/>
  <c r="Q544" i="10"/>
  <c r="T544" i="10"/>
  <c r="U544" i="10" s="1"/>
  <c r="V545" i="10" s="1"/>
  <c r="T545" i="10" s="1"/>
  <c r="U545" i="10" s="1"/>
  <c r="V546" i="10" s="1"/>
  <c r="F500" i="6"/>
  <c r="O499" i="6"/>
  <c r="Q499" i="6"/>
  <c r="P499" i="6"/>
  <c r="K499" i="6"/>
  <c r="L499" i="6" s="1"/>
  <c r="G500" i="6" s="1"/>
  <c r="F546" i="10" l="1"/>
  <c r="O545" i="10"/>
  <c r="Q545" i="10"/>
  <c r="K545" i="10"/>
  <c r="L545" i="10" s="1"/>
  <c r="G546" i="10" s="1"/>
  <c r="P545" i="10"/>
  <c r="Q500" i="6"/>
  <c r="K500" i="6"/>
  <c r="L500" i="6" s="1"/>
  <c r="G501" i="6" s="1"/>
  <c r="P500" i="6"/>
  <c r="F501" i="6"/>
  <c r="O500" i="6"/>
  <c r="Q546" i="10" l="1"/>
  <c r="P546" i="10"/>
  <c r="K546" i="10"/>
  <c r="L546" i="10" s="1"/>
  <c r="G547" i="10" s="1"/>
  <c r="F547" i="10"/>
  <c r="O546" i="10"/>
  <c r="T546" i="10"/>
  <c r="U546" i="10" s="1"/>
  <c r="V547" i="10" s="1"/>
  <c r="Q501" i="6"/>
  <c r="K501" i="6"/>
  <c r="L501" i="6" s="1"/>
  <c r="G502" i="6" s="1"/>
  <c r="P501" i="6"/>
  <c r="O501" i="6"/>
  <c r="F502" i="6"/>
  <c r="T547" i="10" l="1"/>
  <c r="U547" i="10" s="1"/>
  <c r="V548" i="10" s="1"/>
  <c r="K547" i="10"/>
  <c r="L547" i="10" s="1"/>
  <c r="G548" i="10" s="1"/>
  <c r="Q547" i="10"/>
  <c r="P547" i="10"/>
  <c r="F548" i="10"/>
  <c r="O547" i="10"/>
  <c r="K502" i="6"/>
  <c r="L502" i="6" s="1"/>
  <c r="G503" i="6" s="1"/>
  <c r="P502" i="6"/>
  <c r="Q502" i="6"/>
  <c r="F503" i="6"/>
  <c r="O502" i="6"/>
  <c r="T548" i="10" l="1"/>
  <c r="U548" i="10" s="1"/>
  <c r="V549" i="10" s="1"/>
  <c r="F549" i="10"/>
  <c r="O548" i="10"/>
  <c r="K548" i="10"/>
  <c r="L548" i="10" s="1"/>
  <c r="G549" i="10" s="1"/>
  <c r="Q548" i="10"/>
  <c r="P548" i="10"/>
  <c r="O503" i="6"/>
  <c r="F504" i="6"/>
  <c r="Q503" i="6"/>
  <c r="P503" i="6"/>
  <c r="K503" i="6"/>
  <c r="L503" i="6" s="1"/>
  <c r="G504" i="6" s="1"/>
  <c r="O549" i="10" l="1"/>
  <c r="F550" i="10"/>
  <c r="K549" i="10"/>
  <c r="L549" i="10" s="1"/>
  <c r="G550" i="10" s="1"/>
  <c r="Q549" i="10"/>
  <c r="P549" i="10"/>
  <c r="T549" i="10"/>
  <c r="U549" i="10" s="1"/>
  <c r="V550" i="10" s="1"/>
  <c r="F505" i="6"/>
  <c r="O504" i="6"/>
  <c r="Q504" i="6"/>
  <c r="K504" i="6"/>
  <c r="L504" i="6" s="1"/>
  <c r="G505" i="6" s="1"/>
  <c r="P504" i="6"/>
  <c r="P550" i="10" l="1"/>
  <c r="K550" i="10"/>
  <c r="L550" i="10" s="1"/>
  <c r="G551" i="10" s="1"/>
  <c r="Q550" i="10"/>
  <c r="T550" i="10"/>
  <c r="U550" i="10" s="1"/>
  <c r="V551" i="10" s="1"/>
  <c r="F551" i="10"/>
  <c r="O550" i="10"/>
  <c r="F506" i="6"/>
  <c r="O505" i="6"/>
  <c r="P505" i="6"/>
  <c r="K505" i="6"/>
  <c r="L505" i="6" s="1"/>
  <c r="G506" i="6" s="1"/>
  <c r="Q505" i="6"/>
  <c r="T551" i="10" l="1"/>
  <c r="U551" i="10" s="1"/>
  <c r="V552" i="10" s="1"/>
  <c r="F552" i="10"/>
  <c r="O551" i="10"/>
  <c r="P551" i="10"/>
  <c r="K551" i="10"/>
  <c r="L551" i="10" s="1"/>
  <c r="G552" i="10" s="1"/>
  <c r="Q551" i="10"/>
  <c r="K506" i="6"/>
  <c r="L506" i="6" s="1"/>
  <c r="G507" i="6" s="1"/>
  <c r="P506" i="6"/>
  <c r="Q506" i="6"/>
  <c r="O506" i="6"/>
  <c r="F507" i="6"/>
  <c r="K552" i="10" l="1"/>
  <c r="L552" i="10" s="1"/>
  <c r="G553" i="10" s="1"/>
  <c r="P552" i="10"/>
  <c r="Q552" i="10"/>
  <c r="T552" i="10"/>
  <c r="U552" i="10" s="1"/>
  <c r="V553" i="10" s="1"/>
  <c r="F553" i="10"/>
  <c r="O552" i="10"/>
  <c r="O507" i="6"/>
  <c r="F508" i="6"/>
  <c r="K507" i="6"/>
  <c r="L507" i="6" s="1"/>
  <c r="G508" i="6" s="1"/>
  <c r="Q507" i="6"/>
  <c r="P507" i="6"/>
  <c r="F554" i="10" l="1"/>
  <c r="O553" i="10"/>
  <c r="T553" i="10"/>
  <c r="U553" i="10" s="1"/>
  <c r="V554" i="10" s="1"/>
  <c r="K553" i="10"/>
  <c r="L553" i="10" s="1"/>
  <c r="G554" i="10" s="1"/>
  <c r="P553" i="10"/>
  <c r="Q553" i="10"/>
  <c r="Q508" i="6"/>
  <c r="K508" i="6"/>
  <c r="L508" i="6" s="1"/>
  <c r="G509" i="6" s="1"/>
  <c r="P508" i="6"/>
  <c r="O508" i="6"/>
  <c r="F509" i="6"/>
  <c r="T554" i="10" l="1"/>
  <c r="U554" i="10" s="1"/>
  <c r="V555" i="10" s="1"/>
  <c r="Q554" i="10"/>
  <c r="P554" i="10"/>
  <c r="K554" i="10"/>
  <c r="L554" i="10" s="1"/>
  <c r="G555" i="10" s="1"/>
  <c r="F555" i="10"/>
  <c r="O554" i="10"/>
  <c r="O509" i="6"/>
  <c r="F510" i="6"/>
  <c r="Q509" i="6"/>
  <c r="K509" i="6"/>
  <c r="L509" i="6" s="1"/>
  <c r="G510" i="6" s="1"/>
  <c r="P509" i="6"/>
  <c r="T555" i="10" l="1"/>
  <c r="U555" i="10" s="1"/>
  <c r="V556" i="10" s="1"/>
  <c r="F556" i="10"/>
  <c r="O555" i="10"/>
  <c r="K555" i="10"/>
  <c r="L555" i="10" s="1"/>
  <c r="G556" i="10" s="1"/>
  <c r="Q555" i="10"/>
  <c r="P555" i="10"/>
  <c r="Q510" i="6"/>
  <c r="K510" i="6"/>
  <c r="L510" i="6" s="1"/>
  <c r="G511" i="6" s="1"/>
  <c r="P510" i="6"/>
  <c r="F511" i="6"/>
  <c r="O510" i="6"/>
  <c r="P556" i="10" l="1"/>
  <c r="K556" i="10"/>
  <c r="L556" i="10" s="1"/>
  <c r="G557" i="10" s="1"/>
  <c r="Q556" i="10"/>
  <c r="F557" i="10"/>
  <c r="O556" i="10"/>
  <c r="T556" i="10"/>
  <c r="U556" i="10" s="1"/>
  <c r="V557" i="10" s="1"/>
  <c r="O511" i="6"/>
  <c r="F512" i="6"/>
  <c r="K511" i="6"/>
  <c r="L511" i="6" s="1"/>
  <c r="G512" i="6" s="1"/>
  <c r="P511" i="6"/>
  <c r="Q511" i="6"/>
  <c r="T557" i="10" l="1"/>
  <c r="U557" i="10" s="1"/>
  <c r="V558" i="10" s="1"/>
  <c r="F558" i="10"/>
  <c r="O557" i="10"/>
  <c r="P557" i="10"/>
  <c r="K557" i="10"/>
  <c r="L557" i="10" s="1"/>
  <c r="G558" i="10" s="1"/>
  <c r="Q557" i="10"/>
  <c r="Q512" i="6"/>
  <c r="K512" i="6"/>
  <c r="L512" i="6" s="1"/>
  <c r="G513" i="6" s="1"/>
  <c r="P512" i="6"/>
  <c r="O512" i="6"/>
  <c r="F513" i="6"/>
  <c r="T558" i="10" l="1"/>
  <c r="U558" i="10" s="1"/>
  <c r="V559" i="10" s="1"/>
  <c r="O558" i="10"/>
  <c r="F559" i="10"/>
  <c r="Q558" i="10"/>
  <c r="P558" i="10"/>
  <c r="K558" i="10"/>
  <c r="L558" i="10" s="1"/>
  <c r="G559" i="10" s="1"/>
  <c r="Q513" i="6"/>
  <c r="K513" i="6"/>
  <c r="L513" i="6" s="1"/>
  <c r="G514" i="6" s="1"/>
  <c r="P513" i="6"/>
  <c r="O513" i="6"/>
  <c r="F514" i="6"/>
  <c r="F560" i="10" l="1"/>
  <c r="O559" i="10"/>
  <c r="Q559" i="10"/>
  <c r="P559" i="10"/>
  <c r="K559" i="10"/>
  <c r="L559" i="10" s="1"/>
  <c r="G560" i="10" s="1"/>
  <c r="T559" i="10"/>
  <c r="U559" i="10" s="1"/>
  <c r="V560" i="10" s="1"/>
  <c r="Q514" i="6"/>
  <c r="K514" i="6"/>
  <c r="L514" i="6" s="1"/>
  <c r="G515" i="6" s="1"/>
  <c r="P514" i="6"/>
  <c r="O514" i="6"/>
  <c r="F515" i="6"/>
  <c r="T560" i="10" l="1"/>
  <c r="U560" i="10" s="1"/>
  <c r="V561" i="10" s="1"/>
  <c r="K560" i="10"/>
  <c r="L560" i="10" s="1"/>
  <c r="G561" i="10" s="1"/>
  <c r="Q560" i="10"/>
  <c r="P560" i="10"/>
  <c r="F561" i="10"/>
  <c r="O560" i="10"/>
  <c r="P515" i="6"/>
  <c r="Q515" i="6"/>
  <c r="K515" i="6"/>
  <c r="L515" i="6" s="1"/>
  <c r="G516" i="6" s="1"/>
  <c r="O515" i="6"/>
  <c r="F516" i="6"/>
  <c r="P561" i="10" l="1"/>
  <c r="K561" i="10"/>
  <c r="L561" i="10" s="1"/>
  <c r="G562" i="10" s="1"/>
  <c r="Q561" i="10"/>
  <c r="F562" i="10"/>
  <c r="O561" i="10"/>
  <c r="T561" i="10"/>
  <c r="U561" i="10" s="1"/>
  <c r="V562" i="10" s="1"/>
  <c r="O516" i="6"/>
  <c r="F517" i="6"/>
  <c r="K516" i="6"/>
  <c r="L516" i="6" s="1"/>
  <c r="G517" i="6" s="1"/>
  <c r="P516" i="6"/>
  <c r="Q516" i="6"/>
  <c r="T562" i="10" l="1"/>
  <c r="U562" i="10" s="1"/>
  <c r="V563" i="10" s="1"/>
  <c r="F563" i="10"/>
  <c r="O562" i="10"/>
  <c r="K562" i="10"/>
  <c r="L562" i="10" s="1"/>
  <c r="G563" i="10" s="1"/>
  <c r="Q562" i="10"/>
  <c r="P562" i="10"/>
  <c r="F518" i="6"/>
  <c r="O517" i="6"/>
  <c r="P517" i="6"/>
  <c r="Q517" i="6"/>
  <c r="K517" i="6"/>
  <c r="L517" i="6" s="1"/>
  <c r="G518" i="6" s="1"/>
  <c r="T563" i="10" l="1"/>
  <c r="U563" i="10" s="1"/>
  <c r="V564" i="10" s="1"/>
  <c r="O563" i="10"/>
  <c r="F564" i="10"/>
  <c r="P563" i="10"/>
  <c r="Q563" i="10"/>
  <c r="K563" i="10"/>
  <c r="L563" i="10" s="1"/>
  <c r="G564" i="10" s="1"/>
  <c r="Q518" i="6"/>
  <c r="K518" i="6"/>
  <c r="L518" i="6" s="1"/>
  <c r="G519" i="6" s="1"/>
  <c r="P518" i="6"/>
  <c r="O518" i="6"/>
  <c r="F519" i="6"/>
  <c r="T564" i="10" l="1"/>
  <c r="U564" i="10" s="1"/>
  <c r="V565" i="10" s="1"/>
  <c r="F565" i="10"/>
  <c r="O564" i="10"/>
  <c r="Q564" i="10"/>
  <c r="K564" i="10"/>
  <c r="L564" i="10" s="1"/>
  <c r="G565" i="10" s="1"/>
  <c r="P564" i="10"/>
  <c r="P519" i="6"/>
  <c r="Q519" i="6"/>
  <c r="K519" i="6"/>
  <c r="L519" i="6" s="1"/>
  <c r="G520" i="6" s="1"/>
  <c r="O519" i="6"/>
  <c r="F520" i="6"/>
  <c r="T565" i="10" l="1"/>
  <c r="U565" i="10" s="1"/>
  <c r="V566" i="10" s="1"/>
  <c r="P565" i="10"/>
  <c r="K565" i="10"/>
  <c r="L565" i="10" s="1"/>
  <c r="G566" i="10" s="1"/>
  <c r="Q565" i="10"/>
  <c r="O565" i="10"/>
  <c r="F566" i="10"/>
  <c r="O520" i="6"/>
  <c r="F521" i="6"/>
  <c r="Q520" i="6"/>
  <c r="K520" i="6"/>
  <c r="L520" i="6" s="1"/>
  <c r="G521" i="6" s="1"/>
  <c r="P520" i="6"/>
  <c r="T566" i="10" l="1"/>
  <c r="U566" i="10" s="1"/>
  <c r="V567" i="10" s="1"/>
  <c r="K566" i="10"/>
  <c r="L566" i="10" s="1"/>
  <c r="G567" i="10" s="1"/>
  <c r="Q566" i="10"/>
  <c r="P566" i="10"/>
  <c r="F567" i="10"/>
  <c r="O566" i="10"/>
  <c r="P521" i="6"/>
  <c r="Q521" i="6"/>
  <c r="K521" i="6"/>
  <c r="L521" i="6" s="1"/>
  <c r="G522" i="6" s="1"/>
  <c r="F522" i="6"/>
  <c r="O521" i="6"/>
  <c r="T567" i="10" l="1"/>
  <c r="U567" i="10" s="1"/>
  <c r="V568" i="10" s="1"/>
  <c r="O567" i="10"/>
  <c r="F568" i="10"/>
  <c r="P567" i="10"/>
  <c r="K567" i="10"/>
  <c r="L567" i="10" s="1"/>
  <c r="G568" i="10" s="1"/>
  <c r="Q567" i="10"/>
  <c r="O522" i="6"/>
  <c r="F523" i="6"/>
  <c r="P522" i="6"/>
  <c r="Q522" i="6"/>
  <c r="K522" i="6"/>
  <c r="L522" i="6" s="1"/>
  <c r="G523" i="6" s="1"/>
  <c r="F569" i="10" l="1"/>
  <c r="O568" i="10"/>
  <c r="T568" i="10"/>
  <c r="U568" i="10" s="1"/>
  <c r="V569" i="10" s="1"/>
  <c r="K568" i="10"/>
  <c r="L568" i="10" s="1"/>
  <c r="G569" i="10" s="1"/>
  <c r="Q568" i="10"/>
  <c r="P568" i="10"/>
  <c r="O523" i="6"/>
  <c r="F524" i="6"/>
  <c r="P523" i="6"/>
  <c r="Q523" i="6"/>
  <c r="K523" i="6"/>
  <c r="L523" i="6" s="1"/>
  <c r="G524" i="6" s="1"/>
  <c r="T569" i="10" l="1"/>
  <c r="U569" i="10" s="1"/>
  <c r="V570" i="10" s="1"/>
  <c r="K569" i="10"/>
  <c r="L569" i="10" s="1"/>
  <c r="G570" i="10" s="1"/>
  <c r="P569" i="10"/>
  <c r="Q569" i="10"/>
  <c r="F570" i="10"/>
  <c r="O569" i="10"/>
  <c r="O524" i="6"/>
  <c r="F525" i="6"/>
  <c r="Q524" i="6"/>
  <c r="P524" i="6"/>
  <c r="K524" i="6"/>
  <c r="L524" i="6" s="1"/>
  <c r="G525" i="6" s="1"/>
  <c r="T570" i="10" l="1"/>
  <c r="U570" i="10" s="1"/>
  <c r="V571" i="10" s="1"/>
  <c r="O570" i="10"/>
  <c r="F571" i="10"/>
  <c r="K570" i="10"/>
  <c r="L570" i="10" s="1"/>
  <c r="G571" i="10" s="1"/>
  <c r="Q570" i="10"/>
  <c r="P570" i="10"/>
  <c r="F526" i="6"/>
  <c r="O525" i="6"/>
  <c r="P525" i="6"/>
  <c r="Q525" i="6"/>
  <c r="K525" i="6"/>
  <c r="L525" i="6" s="1"/>
  <c r="G526" i="6" s="1"/>
  <c r="T571" i="10" l="1"/>
  <c r="U571" i="10" s="1"/>
  <c r="V572" i="10" s="1"/>
  <c r="F572" i="10"/>
  <c r="O571" i="10"/>
  <c r="K571" i="10"/>
  <c r="L571" i="10" s="1"/>
  <c r="G572" i="10" s="1"/>
  <c r="Q571" i="10"/>
  <c r="P571" i="10"/>
  <c r="Q526" i="6"/>
  <c r="K526" i="6"/>
  <c r="L526" i="6" s="1"/>
  <c r="G527" i="6" s="1"/>
  <c r="P526" i="6"/>
  <c r="O526" i="6"/>
  <c r="F527" i="6"/>
  <c r="Q572" i="10" l="1"/>
  <c r="P572" i="10"/>
  <c r="K572" i="10"/>
  <c r="L572" i="10" s="1"/>
  <c r="G573" i="10" s="1"/>
  <c r="F573" i="10"/>
  <c r="O572" i="10"/>
  <c r="T572" i="10"/>
  <c r="U572" i="10" s="1"/>
  <c r="V573" i="10" s="1"/>
  <c r="P527" i="6"/>
  <c r="Q527" i="6"/>
  <c r="K527" i="6"/>
  <c r="L527" i="6" s="1"/>
  <c r="G528" i="6" s="1"/>
  <c r="O527" i="6"/>
  <c r="F528" i="6"/>
  <c r="F574" i="10" l="1"/>
  <c r="O573" i="10"/>
  <c r="Q573" i="10"/>
  <c r="P573" i="10"/>
  <c r="K573" i="10"/>
  <c r="L573" i="10" s="1"/>
  <c r="G574" i="10" s="1"/>
  <c r="T573" i="10"/>
  <c r="U573" i="10" s="1"/>
  <c r="V574" i="10" s="1"/>
  <c r="Q528" i="6"/>
  <c r="K528" i="6"/>
  <c r="L528" i="6" s="1"/>
  <c r="G529" i="6" s="1"/>
  <c r="P528" i="6"/>
  <c r="O528" i="6"/>
  <c r="F529" i="6"/>
  <c r="T574" i="10" l="1"/>
  <c r="U574" i="10" s="1"/>
  <c r="V575" i="10" s="1"/>
  <c r="K574" i="10"/>
  <c r="L574" i="10" s="1"/>
  <c r="Q574" i="10"/>
  <c r="G575" i="10"/>
  <c r="P574" i="10"/>
  <c r="F575" i="10"/>
  <c r="O574" i="10"/>
  <c r="P529" i="6"/>
  <c r="Q529" i="6"/>
  <c r="K529" i="6"/>
  <c r="L529" i="6" s="1"/>
  <c r="G530" i="6" s="1"/>
  <c r="O529" i="6"/>
  <c r="F530" i="6"/>
  <c r="P575" i="10" l="1"/>
  <c r="K575" i="10"/>
  <c r="L575" i="10" s="1"/>
  <c r="G576" i="10" s="1"/>
  <c r="Q575" i="10"/>
  <c r="F576" i="10"/>
  <c r="O575" i="10"/>
  <c r="T575" i="10"/>
  <c r="U575" i="10" s="1"/>
  <c r="V576" i="10" s="1"/>
  <c r="Q530" i="6"/>
  <c r="K530" i="6"/>
  <c r="L530" i="6" s="1"/>
  <c r="G531" i="6" s="1"/>
  <c r="P530" i="6"/>
  <c r="O530" i="6"/>
  <c r="F531" i="6"/>
  <c r="T576" i="10" l="1"/>
  <c r="U576" i="10" s="1"/>
  <c r="V577" i="10" s="1"/>
  <c r="F577" i="10"/>
  <c r="O576" i="10"/>
  <c r="P576" i="10"/>
  <c r="K576" i="10"/>
  <c r="L576" i="10" s="1"/>
  <c r="G577" i="10" s="1"/>
  <c r="Q576" i="10"/>
  <c r="O531" i="6"/>
  <c r="F532" i="6"/>
  <c r="P531" i="6"/>
  <c r="Q531" i="6"/>
  <c r="K531" i="6"/>
  <c r="L531" i="6" s="1"/>
  <c r="G532" i="6" s="1"/>
  <c r="T577" i="10" l="1"/>
  <c r="U577" i="10" s="1"/>
  <c r="V578" i="10" s="1"/>
  <c r="F578" i="10"/>
  <c r="O577" i="10"/>
  <c r="P577" i="10"/>
  <c r="K577" i="10"/>
  <c r="L577" i="10" s="1"/>
  <c r="G578" i="10" s="1"/>
  <c r="Q577" i="10"/>
  <c r="F533" i="6"/>
  <c r="O532" i="6"/>
  <c r="Q532" i="6"/>
  <c r="K532" i="6"/>
  <c r="L532" i="6" s="1"/>
  <c r="G533" i="6" s="1"/>
  <c r="P532" i="6"/>
  <c r="T578" i="10" l="1"/>
  <c r="U578" i="10" s="1"/>
  <c r="V579" i="10" s="1"/>
  <c r="F579" i="10"/>
  <c r="O578" i="10"/>
  <c r="P578" i="10"/>
  <c r="K578" i="10"/>
  <c r="L578" i="10" s="1"/>
  <c r="G579" i="10" s="1"/>
  <c r="Q578" i="10"/>
  <c r="O533" i="6"/>
  <c r="F534" i="6"/>
  <c r="P533" i="6"/>
  <c r="Q533" i="6"/>
  <c r="K533" i="6"/>
  <c r="L533" i="6" s="1"/>
  <c r="G534" i="6" s="1"/>
  <c r="T579" i="10" l="1"/>
  <c r="U579" i="10" s="1"/>
  <c r="V580" i="10" s="1"/>
  <c r="K579" i="10"/>
  <c r="L579" i="10" s="1"/>
  <c r="G580" i="10" s="1"/>
  <c r="P579" i="10"/>
  <c r="Q579" i="10"/>
  <c r="F580" i="10"/>
  <c r="O579" i="10"/>
  <c r="O534" i="6"/>
  <c r="F535" i="6"/>
  <c r="Q534" i="6"/>
  <c r="K534" i="6"/>
  <c r="L534" i="6" s="1"/>
  <c r="G535" i="6" s="1"/>
  <c r="P534" i="6"/>
  <c r="F581" i="10" l="1"/>
  <c r="O580" i="10"/>
  <c r="T580" i="10"/>
  <c r="U580" i="10" s="1"/>
  <c r="V581" i="10" s="1"/>
  <c r="P580" i="10"/>
  <c r="K580" i="10"/>
  <c r="L580" i="10" s="1"/>
  <c r="G581" i="10" s="1"/>
  <c r="Q580" i="10"/>
  <c r="K535" i="6"/>
  <c r="L535" i="6" s="1"/>
  <c r="G536" i="6" s="1"/>
  <c r="P535" i="6"/>
  <c r="Q535" i="6"/>
  <c r="O535" i="6"/>
  <c r="F536" i="6"/>
  <c r="T581" i="10" l="1"/>
  <c r="U581" i="10" s="1"/>
  <c r="V582" i="10" s="1"/>
  <c r="K581" i="10"/>
  <c r="L581" i="10" s="1"/>
  <c r="G582" i="10" s="1"/>
  <c r="Q581" i="10"/>
  <c r="P581" i="10"/>
  <c r="F582" i="10"/>
  <c r="O581" i="10"/>
  <c r="F537" i="6"/>
  <c r="O536" i="6"/>
  <c r="Q536" i="6"/>
  <c r="K536" i="6"/>
  <c r="L536" i="6" s="1"/>
  <c r="G537" i="6" s="1"/>
  <c r="P536" i="6"/>
  <c r="F583" i="10" l="1"/>
  <c r="O582" i="10"/>
  <c r="T582" i="10"/>
  <c r="U582" i="10" s="1"/>
  <c r="V583" i="10" s="1"/>
  <c r="Q582" i="10"/>
  <c r="P582" i="10"/>
  <c r="K582" i="10"/>
  <c r="L582" i="10" s="1"/>
  <c r="G583" i="10" s="1"/>
  <c r="P537" i="6"/>
  <c r="Q537" i="6"/>
  <c r="K537" i="6"/>
  <c r="L537" i="6" s="1"/>
  <c r="G538" i="6" s="1"/>
  <c r="O537" i="6"/>
  <c r="F538" i="6"/>
  <c r="T583" i="10" l="1"/>
  <c r="U583" i="10" s="1"/>
  <c r="V584" i="10" s="1"/>
  <c r="K583" i="10"/>
  <c r="L583" i="10" s="1"/>
  <c r="G584" i="10" s="1"/>
  <c r="P583" i="10"/>
  <c r="Q583" i="10"/>
  <c r="F584" i="10"/>
  <c r="O583" i="10"/>
  <c r="F539" i="6"/>
  <c r="O538" i="6"/>
  <c r="Q538" i="6"/>
  <c r="K538" i="6"/>
  <c r="L538" i="6" s="1"/>
  <c r="G539" i="6" s="1"/>
  <c r="P538" i="6"/>
  <c r="T584" i="10" l="1"/>
  <c r="U584" i="10" s="1"/>
  <c r="V585" i="10" s="1"/>
  <c r="F585" i="10"/>
  <c r="O584" i="10"/>
  <c r="P584" i="10"/>
  <c r="Q584" i="10"/>
  <c r="K584" i="10"/>
  <c r="L584" i="10" s="1"/>
  <c r="G585" i="10" s="1"/>
  <c r="P539" i="6"/>
  <c r="K539" i="6"/>
  <c r="L539" i="6" s="1"/>
  <c r="G540" i="6" s="1"/>
  <c r="Q539" i="6"/>
  <c r="F540" i="6"/>
  <c r="O539" i="6"/>
  <c r="T585" i="10" l="1"/>
  <c r="U585" i="10" s="1"/>
  <c r="V586" i="10" s="1"/>
  <c r="K585" i="10"/>
  <c r="L585" i="10" s="1"/>
  <c r="G586" i="10" s="1"/>
  <c r="Q585" i="10"/>
  <c r="P585" i="10"/>
  <c r="F586" i="10"/>
  <c r="O585" i="10"/>
  <c r="O540" i="6"/>
  <c r="F541" i="6"/>
  <c r="Q540" i="6"/>
  <c r="K540" i="6"/>
  <c r="L540" i="6" s="1"/>
  <c r="G541" i="6" s="1"/>
  <c r="P540" i="6"/>
  <c r="Q586" i="10" l="1"/>
  <c r="P586" i="10"/>
  <c r="K586" i="10"/>
  <c r="L586" i="10" s="1"/>
  <c r="G587" i="10" s="1"/>
  <c r="F587" i="10"/>
  <c r="O586" i="10"/>
  <c r="T586" i="10"/>
  <c r="U586" i="10" s="1"/>
  <c r="V587" i="10" s="1"/>
  <c r="P541" i="6"/>
  <c r="Q541" i="6"/>
  <c r="K541" i="6"/>
  <c r="L541" i="6" s="1"/>
  <c r="G542" i="6" s="1"/>
  <c r="O541" i="6"/>
  <c r="F542" i="6"/>
  <c r="F588" i="10" l="1"/>
  <c r="O587" i="10"/>
  <c r="K587" i="10"/>
  <c r="L587" i="10" s="1"/>
  <c r="G588" i="10" s="1"/>
  <c r="Q587" i="10"/>
  <c r="P587" i="10"/>
  <c r="T587" i="10"/>
  <c r="U587" i="10" s="1"/>
  <c r="V588" i="10" s="1"/>
  <c r="O542" i="6"/>
  <c r="F543" i="6"/>
  <c r="K542" i="6"/>
  <c r="L542" i="6" s="1"/>
  <c r="G543" i="6" s="1"/>
  <c r="Q542" i="6"/>
  <c r="P542" i="6"/>
  <c r="T588" i="10" l="1"/>
  <c r="U588" i="10" s="1"/>
  <c r="V589" i="10" s="1"/>
  <c r="Q588" i="10"/>
  <c r="P588" i="10"/>
  <c r="K588" i="10"/>
  <c r="L588" i="10" s="1"/>
  <c r="G589" i="10" s="1"/>
  <c r="F589" i="10"/>
  <c r="O588" i="10"/>
  <c r="P543" i="6"/>
  <c r="Q543" i="6"/>
  <c r="K543" i="6"/>
  <c r="L543" i="6" s="1"/>
  <c r="G544" i="6" s="1"/>
  <c r="O543" i="6"/>
  <c r="F544" i="6"/>
  <c r="T589" i="10" l="1"/>
  <c r="U589" i="10" s="1"/>
  <c r="V590" i="10" s="1"/>
  <c r="Q589" i="10"/>
  <c r="P589" i="10"/>
  <c r="K589" i="10"/>
  <c r="L589" i="10" s="1"/>
  <c r="G590" i="10" s="1"/>
  <c r="F590" i="10"/>
  <c r="O589" i="10"/>
  <c r="O544" i="6"/>
  <c r="F545" i="6"/>
  <c r="K544" i="6"/>
  <c r="L544" i="6" s="1"/>
  <c r="G545" i="6" s="1"/>
  <c r="Q544" i="6"/>
  <c r="P544" i="6"/>
  <c r="F591" i="10" l="1"/>
  <c r="O590" i="10"/>
  <c r="P590" i="10"/>
  <c r="K590" i="10"/>
  <c r="L590" i="10" s="1"/>
  <c r="G591" i="10" s="1"/>
  <c r="Q590" i="10"/>
  <c r="T590" i="10"/>
  <c r="U590" i="10" s="1"/>
  <c r="V591" i="10" s="1"/>
  <c r="Q545" i="6"/>
  <c r="K545" i="6"/>
  <c r="L545" i="6" s="1"/>
  <c r="G546" i="6" s="1"/>
  <c r="P545" i="6"/>
  <c r="O545" i="6"/>
  <c r="F546" i="6"/>
  <c r="T591" i="10" l="1"/>
  <c r="U591" i="10" s="1"/>
  <c r="V592" i="10" s="1"/>
  <c r="P591" i="10"/>
  <c r="Q591" i="10"/>
  <c r="K591" i="10"/>
  <c r="L591" i="10" s="1"/>
  <c r="G592" i="10" s="1"/>
  <c r="F592" i="10"/>
  <c r="O591" i="10"/>
  <c r="O546" i="6"/>
  <c r="F547" i="6"/>
  <c r="K546" i="6"/>
  <c r="L546" i="6" s="1"/>
  <c r="G547" i="6" s="1"/>
  <c r="P546" i="6"/>
  <c r="Q546" i="6"/>
  <c r="T592" i="10" l="1"/>
  <c r="U592" i="10" s="1"/>
  <c r="V593" i="10" s="1"/>
  <c r="P592" i="10"/>
  <c r="Q592" i="10"/>
  <c r="K592" i="10"/>
  <c r="L592" i="10" s="1"/>
  <c r="G593" i="10" s="1"/>
  <c r="F593" i="10"/>
  <c r="O592" i="10"/>
  <c r="P547" i="6"/>
  <c r="K547" i="6"/>
  <c r="L547" i="6" s="1"/>
  <c r="G548" i="6" s="1"/>
  <c r="Q547" i="6"/>
  <c r="O547" i="6"/>
  <c r="F548" i="6"/>
  <c r="T593" i="10" l="1"/>
  <c r="U593" i="10" s="1"/>
  <c r="V594" i="10" s="1"/>
  <c r="F594" i="10"/>
  <c r="O593" i="10"/>
  <c r="Q593" i="10"/>
  <c r="P593" i="10"/>
  <c r="K593" i="10"/>
  <c r="L593" i="10" s="1"/>
  <c r="G594" i="10" s="1"/>
  <c r="O548" i="6"/>
  <c r="F549" i="6"/>
  <c r="Q548" i="6"/>
  <c r="K548" i="6"/>
  <c r="L548" i="6" s="1"/>
  <c r="G549" i="6" s="1"/>
  <c r="P548" i="6"/>
  <c r="K594" i="10" l="1"/>
  <c r="L594" i="10" s="1"/>
  <c r="G595" i="10" s="1"/>
  <c r="Q594" i="10"/>
  <c r="P594" i="10"/>
  <c r="O594" i="10"/>
  <c r="F595" i="10"/>
  <c r="T594" i="10"/>
  <c r="U594" i="10" s="1"/>
  <c r="V595" i="10" s="1"/>
  <c r="P549" i="6"/>
  <c r="K549" i="6"/>
  <c r="L549" i="6" s="1"/>
  <c r="G550" i="6" s="1"/>
  <c r="Q549" i="6"/>
  <c r="O549" i="6"/>
  <c r="F550" i="6"/>
  <c r="T595" i="10" l="1"/>
  <c r="U595" i="10" s="1"/>
  <c r="V596" i="10" s="1"/>
  <c r="Q595" i="10"/>
  <c r="P595" i="10"/>
  <c r="K595" i="10"/>
  <c r="L595" i="10" s="1"/>
  <c r="G596" i="10" s="1"/>
  <c r="F596" i="10"/>
  <c r="O595" i="10"/>
  <c r="O550" i="6"/>
  <c r="F551" i="6"/>
  <c r="Q550" i="6"/>
  <c r="K550" i="6"/>
  <c r="L550" i="6" s="1"/>
  <c r="G551" i="6" s="1"/>
  <c r="P550" i="6"/>
  <c r="T596" i="10" l="1"/>
  <c r="U596" i="10" s="1"/>
  <c r="V597" i="10" s="1"/>
  <c r="Q596" i="10"/>
  <c r="P596" i="10"/>
  <c r="K596" i="10"/>
  <c r="L596" i="10" s="1"/>
  <c r="G597" i="10" s="1"/>
  <c r="F597" i="10"/>
  <c r="O596" i="10"/>
  <c r="Q551" i="6"/>
  <c r="K551" i="6"/>
  <c r="L551" i="6" s="1"/>
  <c r="G552" i="6" s="1"/>
  <c r="P551" i="6"/>
  <c r="O551" i="6"/>
  <c r="F552" i="6"/>
  <c r="T597" i="10" l="1"/>
  <c r="U597" i="10" s="1"/>
  <c r="V598" i="10" s="1"/>
  <c r="Q597" i="10"/>
  <c r="K597" i="10"/>
  <c r="L597" i="10" s="1"/>
  <c r="G598" i="10" s="1"/>
  <c r="P597" i="10"/>
  <c r="F598" i="10"/>
  <c r="O597" i="10"/>
  <c r="O552" i="6"/>
  <c r="F553" i="6"/>
  <c r="Q552" i="6"/>
  <c r="K552" i="6"/>
  <c r="L552" i="6" s="1"/>
  <c r="G553" i="6" s="1"/>
  <c r="P552" i="6"/>
  <c r="F599" i="10" l="1"/>
  <c r="O598" i="10"/>
  <c r="T598" i="10"/>
  <c r="U598" i="10" s="1"/>
  <c r="V599" i="10" s="1"/>
  <c r="K598" i="10"/>
  <c r="L598" i="10" s="1"/>
  <c r="G599" i="10" s="1"/>
  <c r="Q598" i="10"/>
  <c r="P598" i="10"/>
  <c r="P553" i="6"/>
  <c r="Q553" i="6"/>
  <c r="K553" i="6"/>
  <c r="L553" i="6" s="1"/>
  <c r="G554" i="6" s="1"/>
  <c r="O553" i="6"/>
  <c r="F554" i="6"/>
  <c r="K599" i="10" l="1"/>
  <c r="L599" i="10" s="1"/>
  <c r="G600" i="10" s="1"/>
  <c r="Q599" i="10"/>
  <c r="P599" i="10"/>
  <c r="F600" i="10"/>
  <c r="O599" i="10"/>
  <c r="T599" i="10"/>
  <c r="U599" i="10" s="1"/>
  <c r="V600" i="10" s="1"/>
  <c r="P554" i="6"/>
  <c r="Q554" i="6"/>
  <c r="K554" i="6"/>
  <c r="L554" i="6" s="1"/>
  <c r="G555" i="6" s="1"/>
  <c r="O554" i="6"/>
  <c r="F555" i="6"/>
  <c r="T600" i="10" l="1"/>
  <c r="U600" i="10" s="1"/>
  <c r="V601" i="10" s="1"/>
  <c r="Q600" i="10"/>
  <c r="P600" i="10"/>
  <c r="K600" i="10"/>
  <c r="L600" i="10" s="1"/>
  <c r="G601" i="10" s="1"/>
  <c r="F601" i="10"/>
  <c r="O600" i="10"/>
  <c r="O555" i="6"/>
  <c r="F556" i="6"/>
  <c r="P555" i="6"/>
  <c r="Q555" i="6"/>
  <c r="K555" i="6"/>
  <c r="L555" i="6" s="1"/>
  <c r="G556" i="6" s="1"/>
  <c r="P601" i="10" l="1"/>
  <c r="K601" i="10"/>
  <c r="L601" i="10" s="1"/>
  <c r="G602" i="10" s="1"/>
  <c r="Q601" i="10"/>
  <c r="F602" i="10"/>
  <c r="O601" i="10"/>
  <c r="T601" i="10"/>
  <c r="U601" i="10" s="1"/>
  <c r="V602" i="10" s="1"/>
  <c r="O556" i="6"/>
  <c r="F557" i="6"/>
  <c r="P556" i="6"/>
  <c r="K556" i="6"/>
  <c r="L556" i="6" s="1"/>
  <c r="G557" i="6" s="1"/>
  <c r="Q556" i="6"/>
  <c r="T602" i="10" l="1"/>
  <c r="U602" i="10" s="1"/>
  <c r="V603" i="10" s="1"/>
  <c r="K602" i="10"/>
  <c r="L602" i="10" s="1"/>
  <c r="G603" i="10" s="1"/>
  <c r="Q602" i="10"/>
  <c r="P602" i="10"/>
  <c r="O602" i="10"/>
  <c r="F603" i="10"/>
  <c r="Q557" i="6"/>
  <c r="P557" i="6"/>
  <c r="K557" i="6"/>
  <c r="L557" i="6" s="1"/>
  <c r="G558" i="6" s="1"/>
  <c r="O557" i="6"/>
  <c r="F558" i="6"/>
  <c r="K603" i="10" l="1"/>
  <c r="L603" i="10" s="1"/>
  <c r="G604" i="10" s="1"/>
  <c r="Q603" i="10"/>
  <c r="P603" i="10"/>
  <c r="F604" i="10"/>
  <c r="O603" i="10"/>
  <c r="T603" i="10"/>
  <c r="U603" i="10" s="1"/>
  <c r="V604" i="10" s="1"/>
  <c r="Q558" i="6"/>
  <c r="P558" i="6"/>
  <c r="K558" i="6"/>
  <c r="L558" i="6" s="1"/>
  <c r="G559" i="6" s="1"/>
  <c r="O558" i="6"/>
  <c r="F559" i="6"/>
  <c r="K604" i="10" l="1"/>
  <c r="L604" i="10" s="1"/>
  <c r="G605" i="10" s="1"/>
  <c r="P604" i="10"/>
  <c r="Q604" i="10"/>
  <c r="F605" i="10"/>
  <c r="O604" i="10"/>
  <c r="T604" i="10"/>
  <c r="U604" i="10" s="1"/>
  <c r="V605" i="10" s="1"/>
  <c r="O559" i="6"/>
  <c r="F560" i="6"/>
  <c r="P559" i="6"/>
  <c r="K559" i="6"/>
  <c r="L559" i="6" s="1"/>
  <c r="G560" i="6" s="1"/>
  <c r="Q559" i="6"/>
  <c r="Q605" i="10" l="1"/>
  <c r="K605" i="10"/>
  <c r="L605" i="10" s="1"/>
  <c r="G606" i="10" s="1"/>
  <c r="P605" i="10"/>
  <c r="F606" i="10"/>
  <c r="O605" i="10"/>
  <c r="T605" i="10"/>
  <c r="U605" i="10" s="1"/>
  <c r="V606" i="10" s="1"/>
  <c r="Q560" i="6"/>
  <c r="K560" i="6"/>
  <c r="L560" i="6" s="1"/>
  <c r="G561" i="6" s="1"/>
  <c r="P560" i="6"/>
  <c r="O560" i="6"/>
  <c r="F561" i="6"/>
  <c r="T606" i="10" l="1"/>
  <c r="U606" i="10" s="1"/>
  <c r="V607" i="10" s="1"/>
  <c r="P606" i="10"/>
  <c r="K606" i="10"/>
  <c r="L606" i="10" s="1"/>
  <c r="G607" i="10" s="1"/>
  <c r="Q606" i="10"/>
  <c r="O606" i="10"/>
  <c r="F607" i="10"/>
  <c r="Q561" i="6"/>
  <c r="P561" i="6"/>
  <c r="K561" i="6"/>
  <c r="L561" i="6" s="1"/>
  <c r="G562" i="6" s="1"/>
  <c r="O561" i="6"/>
  <c r="F562" i="6"/>
  <c r="P607" i="10" l="1"/>
  <c r="K607" i="10"/>
  <c r="L607" i="10" s="1"/>
  <c r="G608" i="10" s="1"/>
  <c r="Q607" i="10"/>
  <c r="F608" i="10"/>
  <c r="O607" i="10"/>
  <c r="T607" i="10"/>
  <c r="U607" i="10" s="1"/>
  <c r="V608" i="10" s="1"/>
  <c r="Q562" i="6"/>
  <c r="P562" i="6"/>
  <c r="K562" i="6"/>
  <c r="L562" i="6" s="1"/>
  <c r="G563" i="6" s="1"/>
  <c r="O562" i="6"/>
  <c r="F563" i="6"/>
  <c r="F609" i="10" l="1"/>
  <c r="O608" i="10"/>
  <c r="P608" i="10"/>
  <c r="K608" i="10"/>
  <c r="L608" i="10" s="1"/>
  <c r="G609" i="10" s="1"/>
  <c r="Q608" i="10"/>
  <c r="T608" i="10"/>
  <c r="U608" i="10" s="1"/>
  <c r="V609" i="10" s="1"/>
  <c r="Q563" i="6"/>
  <c r="P563" i="6"/>
  <c r="K563" i="6"/>
  <c r="L563" i="6" s="1"/>
  <c r="G564" i="6" s="1"/>
  <c r="O563" i="6"/>
  <c r="F564" i="6"/>
  <c r="P609" i="10" l="1"/>
  <c r="K609" i="10"/>
  <c r="L609" i="10" s="1"/>
  <c r="G610" i="10" s="1"/>
  <c r="Q609" i="10"/>
  <c r="T609" i="10"/>
  <c r="U609" i="10" s="1"/>
  <c r="V610" i="10" s="1"/>
  <c r="F610" i="10"/>
  <c r="O609" i="10"/>
  <c r="Q564" i="6"/>
  <c r="P564" i="6"/>
  <c r="K564" i="6"/>
  <c r="L564" i="6" s="1"/>
  <c r="G565" i="6" s="1"/>
  <c r="O564" i="6"/>
  <c r="F565" i="6"/>
  <c r="T610" i="10" l="1"/>
  <c r="U610" i="10" s="1"/>
  <c r="V611" i="10" s="1"/>
  <c r="Q610" i="10"/>
  <c r="P610" i="10"/>
  <c r="K610" i="10"/>
  <c r="L610" i="10" s="1"/>
  <c r="G611" i="10" s="1"/>
  <c r="F611" i="10"/>
  <c r="O610" i="10"/>
  <c r="Q565" i="6"/>
  <c r="P565" i="6"/>
  <c r="K565" i="6"/>
  <c r="L565" i="6" s="1"/>
  <c r="G566" i="6" s="1"/>
  <c r="O565" i="6"/>
  <c r="F566" i="6"/>
  <c r="P611" i="10" l="1"/>
  <c r="K611" i="10"/>
  <c r="L611" i="10" s="1"/>
  <c r="G612" i="10" s="1"/>
  <c r="Q611" i="10"/>
  <c r="O611" i="10"/>
  <c r="F612" i="10"/>
  <c r="T611" i="10"/>
  <c r="U611" i="10" s="1"/>
  <c r="V612" i="10" s="1"/>
  <c r="Q566" i="6"/>
  <c r="K566" i="6"/>
  <c r="L566" i="6" s="1"/>
  <c r="G567" i="6" s="1"/>
  <c r="P566" i="6"/>
  <c r="O566" i="6"/>
  <c r="F567" i="6"/>
  <c r="T612" i="10" l="1"/>
  <c r="U612" i="10" s="1"/>
  <c r="V613" i="10" s="1"/>
  <c r="K612" i="10"/>
  <c r="L612" i="10" s="1"/>
  <c r="G613" i="10" s="1"/>
  <c r="Q612" i="10"/>
  <c r="P612" i="10"/>
  <c r="O612" i="10"/>
  <c r="F613" i="10"/>
  <c r="Q567" i="6"/>
  <c r="P567" i="6"/>
  <c r="K567" i="6"/>
  <c r="L567" i="6" s="1"/>
  <c r="G568" i="6" s="1"/>
  <c r="O567" i="6"/>
  <c r="F568" i="6"/>
  <c r="F614" i="10" l="1"/>
  <c r="O613" i="10"/>
  <c r="Q613" i="10"/>
  <c r="K613" i="10"/>
  <c r="L613" i="10" s="1"/>
  <c r="G614" i="10" s="1"/>
  <c r="P613" i="10"/>
  <c r="T613" i="10"/>
  <c r="U613" i="10" s="1"/>
  <c r="V614" i="10" s="1"/>
  <c r="Q568" i="6"/>
  <c r="P568" i="6"/>
  <c r="K568" i="6"/>
  <c r="L568" i="6" s="1"/>
  <c r="G569" i="6" s="1"/>
  <c r="O568" i="6"/>
  <c r="F569" i="6"/>
  <c r="T614" i="10" l="1"/>
  <c r="U614" i="10" s="1"/>
  <c r="V615" i="10" s="1"/>
  <c r="Q614" i="10"/>
  <c r="K614" i="10"/>
  <c r="L614" i="10" s="1"/>
  <c r="G615" i="10" s="1"/>
  <c r="P614" i="10"/>
  <c r="O614" i="10"/>
  <c r="F615" i="10"/>
  <c r="Q569" i="6"/>
  <c r="P569" i="6"/>
  <c r="K569" i="6"/>
  <c r="L569" i="6" s="1"/>
  <c r="G570" i="6" s="1"/>
  <c r="O569" i="6"/>
  <c r="F570" i="6"/>
  <c r="T615" i="10" l="1"/>
  <c r="U615" i="10" s="1"/>
  <c r="V616" i="10" s="1"/>
  <c r="F616" i="10"/>
  <c r="O615" i="10"/>
  <c r="Q615" i="10"/>
  <c r="P615" i="10"/>
  <c r="K615" i="10"/>
  <c r="L615" i="10" s="1"/>
  <c r="G616" i="10" s="1"/>
  <c r="Q570" i="6"/>
  <c r="P570" i="6"/>
  <c r="K570" i="6"/>
  <c r="L570" i="6" s="1"/>
  <c r="G571" i="6" s="1"/>
  <c r="O570" i="6"/>
  <c r="F571" i="6"/>
  <c r="T616" i="10" l="1"/>
  <c r="U616" i="10" s="1"/>
  <c r="V617" i="10" s="1"/>
  <c r="Q616" i="10"/>
  <c r="K616" i="10"/>
  <c r="L616" i="10" s="1"/>
  <c r="G617" i="10" s="1"/>
  <c r="P616" i="10"/>
  <c r="F617" i="10"/>
  <c r="O616" i="10"/>
  <c r="Q571" i="6"/>
  <c r="P571" i="6"/>
  <c r="K571" i="6"/>
  <c r="L571" i="6" s="1"/>
  <c r="G572" i="6" s="1"/>
  <c r="O571" i="6"/>
  <c r="F572" i="6"/>
  <c r="T617" i="10" l="1"/>
  <c r="U617" i="10" s="1"/>
  <c r="V618" i="10" s="1"/>
  <c r="Q617" i="10"/>
  <c r="P617" i="10"/>
  <c r="K617" i="10"/>
  <c r="L617" i="10" s="1"/>
  <c r="G618" i="10" s="1"/>
  <c r="O617" i="10"/>
  <c r="F618" i="10"/>
  <c r="Q572" i="6"/>
  <c r="K572" i="6"/>
  <c r="L572" i="6" s="1"/>
  <c r="G573" i="6" s="1"/>
  <c r="P572" i="6"/>
  <c r="O572" i="6"/>
  <c r="F573" i="6"/>
  <c r="P618" i="10" l="1"/>
  <c r="K618" i="10"/>
  <c r="L618" i="10" s="1"/>
  <c r="G619" i="10" s="1"/>
  <c r="Q618" i="10"/>
  <c r="O618" i="10"/>
  <c r="F619" i="10"/>
  <c r="T618" i="10"/>
  <c r="U618" i="10" s="1"/>
  <c r="V619" i="10" s="1"/>
  <c r="Q573" i="6"/>
  <c r="P573" i="6"/>
  <c r="K573" i="6"/>
  <c r="L573" i="6" s="1"/>
  <c r="G574" i="6" s="1"/>
  <c r="O573" i="6"/>
  <c r="F574" i="6"/>
  <c r="T619" i="10" l="1"/>
  <c r="U619" i="10" s="1"/>
  <c r="V620" i="10" s="1"/>
  <c r="P619" i="10"/>
  <c r="K619" i="10"/>
  <c r="L619" i="10" s="1"/>
  <c r="G620" i="10" s="1"/>
  <c r="Q619" i="10"/>
  <c r="O619" i="10"/>
  <c r="F620" i="10"/>
  <c r="P574" i="6"/>
  <c r="K574" i="6"/>
  <c r="L574" i="6" s="1"/>
  <c r="G575" i="6" s="1"/>
  <c r="Q574" i="6"/>
  <c r="O574" i="6"/>
  <c r="F575" i="6"/>
  <c r="T620" i="10" l="1"/>
  <c r="U620" i="10" s="1"/>
  <c r="V621" i="10" s="1"/>
  <c r="P620" i="10"/>
  <c r="Q620" i="10"/>
  <c r="K620" i="10"/>
  <c r="L620" i="10" s="1"/>
  <c r="G621" i="10" s="1"/>
  <c r="O620" i="10"/>
  <c r="F621" i="10"/>
  <c r="O575" i="6"/>
  <c r="F576" i="6"/>
  <c r="P575" i="6"/>
  <c r="Q575" i="6"/>
  <c r="K575" i="6"/>
  <c r="L575" i="6" s="1"/>
  <c r="G576" i="6" s="1"/>
  <c r="T621" i="10" l="1"/>
  <c r="U621" i="10" s="1"/>
  <c r="V622" i="10" s="1"/>
  <c r="Q621" i="10"/>
  <c r="P621" i="10"/>
  <c r="K621" i="10"/>
  <c r="L621" i="10" s="1"/>
  <c r="G622" i="10" s="1"/>
  <c r="F622" i="10"/>
  <c r="O621" i="10"/>
  <c r="Q576" i="6"/>
  <c r="P576" i="6"/>
  <c r="K576" i="6"/>
  <c r="L576" i="6" s="1"/>
  <c r="G577" i="6" s="1"/>
  <c r="O576" i="6"/>
  <c r="F577" i="6"/>
  <c r="T622" i="10" l="1"/>
  <c r="U622" i="10" s="1"/>
  <c r="V623" i="10" s="1"/>
  <c r="K622" i="10"/>
  <c r="L622" i="10" s="1"/>
  <c r="G623" i="10" s="1"/>
  <c r="Q622" i="10"/>
  <c r="P622" i="10"/>
  <c r="F623" i="10"/>
  <c r="O622" i="10"/>
  <c r="P577" i="6"/>
  <c r="Q577" i="6"/>
  <c r="K577" i="6"/>
  <c r="L577" i="6" s="1"/>
  <c r="G578" i="6" s="1"/>
  <c r="O577" i="6"/>
  <c r="F578" i="6"/>
  <c r="T623" i="10" l="1"/>
  <c r="U623" i="10" s="1"/>
  <c r="V624" i="10" s="1"/>
  <c r="O623" i="10"/>
  <c r="F624" i="10"/>
  <c r="P623" i="10"/>
  <c r="K623" i="10"/>
  <c r="L623" i="10" s="1"/>
  <c r="G624" i="10" s="1"/>
  <c r="Q623" i="10"/>
  <c r="O578" i="6"/>
  <c r="F579" i="6"/>
  <c r="Q578" i="6"/>
  <c r="P578" i="6"/>
  <c r="K578" i="6"/>
  <c r="L578" i="6" s="1"/>
  <c r="G579" i="6" s="1"/>
  <c r="Q624" i="10" l="1"/>
  <c r="K624" i="10"/>
  <c r="L624" i="10" s="1"/>
  <c r="G625" i="10" s="1"/>
  <c r="P624" i="10"/>
  <c r="O624" i="10"/>
  <c r="F625" i="10"/>
  <c r="T624" i="10"/>
  <c r="U624" i="10" s="1"/>
  <c r="V625" i="10" s="1"/>
  <c r="P579" i="6"/>
  <c r="K579" i="6"/>
  <c r="L579" i="6" s="1"/>
  <c r="G580" i="6" s="1"/>
  <c r="Q579" i="6"/>
  <c r="O579" i="6"/>
  <c r="F580" i="6"/>
  <c r="T625" i="10" l="1"/>
  <c r="U625" i="10" s="1"/>
  <c r="V626" i="10" s="1"/>
  <c r="K625" i="10"/>
  <c r="L625" i="10" s="1"/>
  <c r="G626" i="10" s="1"/>
  <c r="P625" i="10"/>
  <c r="Q625" i="10"/>
  <c r="F626" i="10"/>
  <c r="O625" i="10"/>
  <c r="O580" i="6"/>
  <c r="F581" i="6"/>
  <c r="Q580" i="6"/>
  <c r="P580" i="6"/>
  <c r="K580" i="6"/>
  <c r="L580" i="6" s="1"/>
  <c r="G581" i="6" s="1"/>
  <c r="T626" i="10" l="1"/>
  <c r="U626" i="10" s="1"/>
  <c r="V627" i="10" s="1"/>
  <c r="O626" i="10"/>
  <c r="F627" i="10"/>
  <c r="Q626" i="10"/>
  <c r="K626" i="10"/>
  <c r="L626" i="10" s="1"/>
  <c r="G627" i="10" s="1"/>
  <c r="P626" i="10"/>
  <c r="Q581" i="6"/>
  <c r="P581" i="6"/>
  <c r="K581" i="6"/>
  <c r="L581" i="6" s="1"/>
  <c r="G582" i="6" s="1"/>
  <c r="O581" i="6"/>
  <c r="F582" i="6"/>
  <c r="T627" i="10" l="1"/>
  <c r="U627" i="10" s="1"/>
  <c r="V628" i="10" s="1"/>
  <c r="K627" i="10"/>
  <c r="L627" i="10" s="1"/>
  <c r="G628" i="10" s="1"/>
  <c r="P627" i="10"/>
  <c r="Q627" i="10"/>
  <c r="F628" i="10"/>
  <c r="O627" i="10"/>
  <c r="O582" i="6"/>
  <c r="F583" i="6"/>
  <c r="Q582" i="6"/>
  <c r="P582" i="6"/>
  <c r="K582" i="6"/>
  <c r="L582" i="6" s="1"/>
  <c r="G583" i="6" s="1"/>
  <c r="T628" i="10" l="1"/>
  <c r="U628" i="10" s="1"/>
  <c r="V629" i="10" s="1"/>
  <c r="O628" i="10"/>
  <c r="F629" i="10"/>
  <c r="P628" i="10"/>
  <c r="K628" i="10"/>
  <c r="L628" i="10" s="1"/>
  <c r="G629" i="10" s="1"/>
  <c r="Q628" i="10"/>
  <c r="Q583" i="6"/>
  <c r="P583" i="6"/>
  <c r="K583" i="6"/>
  <c r="L583" i="6" s="1"/>
  <c r="G584" i="6" s="1"/>
  <c r="O583" i="6"/>
  <c r="F584" i="6"/>
  <c r="T629" i="10" l="1"/>
  <c r="U629" i="10" s="1"/>
  <c r="V630" i="10" s="1"/>
  <c r="K629" i="10"/>
  <c r="L629" i="10" s="1"/>
  <c r="G630" i="10" s="1"/>
  <c r="Q629" i="10"/>
  <c r="P629" i="10"/>
  <c r="O629" i="10"/>
  <c r="F630" i="10"/>
  <c r="Q584" i="6"/>
  <c r="P584" i="6"/>
  <c r="K584" i="6"/>
  <c r="L584" i="6" s="1"/>
  <c r="G585" i="6" s="1"/>
  <c r="O584" i="6"/>
  <c r="F585" i="6"/>
  <c r="T630" i="10" l="1"/>
  <c r="U630" i="10" s="1"/>
  <c r="V631" i="10" s="1"/>
  <c r="P630" i="10"/>
  <c r="Q630" i="10"/>
  <c r="K630" i="10"/>
  <c r="L630" i="10" s="1"/>
  <c r="G631" i="10" s="1"/>
  <c r="F631" i="10"/>
  <c r="O630" i="10"/>
  <c r="O585" i="6"/>
  <c r="F586" i="6"/>
  <c r="Q585" i="6"/>
  <c r="P585" i="6"/>
  <c r="K585" i="6"/>
  <c r="L585" i="6" s="1"/>
  <c r="G586" i="6" s="1"/>
  <c r="O631" i="10" l="1"/>
  <c r="F632" i="10"/>
  <c r="T631" i="10"/>
  <c r="U631" i="10" s="1"/>
  <c r="V632" i="10" s="1"/>
  <c r="Q631" i="10"/>
  <c r="K631" i="10"/>
  <c r="L631" i="10" s="1"/>
  <c r="G632" i="10" s="1"/>
  <c r="P631" i="10"/>
  <c r="O586" i="6"/>
  <c r="F587" i="6"/>
  <c r="Q586" i="6"/>
  <c r="P586" i="6"/>
  <c r="K586" i="6"/>
  <c r="L586" i="6" s="1"/>
  <c r="G587" i="6" s="1"/>
  <c r="T632" i="10" l="1"/>
  <c r="U632" i="10" s="1"/>
  <c r="V633" i="10" s="1"/>
  <c r="P632" i="10"/>
  <c r="K632" i="10"/>
  <c r="L632" i="10" s="1"/>
  <c r="G633" i="10" s="1"/>
  <c r="Q632" i="10"/>
  <c r="O632" i="10"/>
  <c r="F633" i="10"/>
  <c r="P587" i="6"/>
  <c r="K587" i="6"/>
  <c r="L587" i="6" s="1"/>
  <c r="G588" i="6" s="1"/>
  <c r="Q587" i="6"/>
  <c r="O587" i="6"/>
  <c r="F588" i="6"/>
  <c r="T633" i="10" l="1"/>
  <c r="U633" i="10" s="1"/>
  <c r="V634" i="10" s="1"/>
  <c r="O633" i="10"/>
  <c r="F634" i="10"/>
  <c r="Q633" i="10"/>
  <c r="P633" i="10"/>
  <c r="K633" i="10"/>
  <c r="L633" i="10" s="1"/>
  <c r="G634" i="10" s="1"/>
  <c r="O588" i="6"/>
  <c r="F589" i="6"/>
  <c r="K588" i="6"/>
  <c r="L588" i="6" s="1"/>
  <c r="G589" i="6" s="1"/>
  <c r="P588" i="6"/>
  <c r="Q588" i="6"/>
  <c r="T634" i="10" l="1"/>
  <c r="U634" i="10" s="1"/>
  <c r="V635" i="10" s="1"/>
  <c r="K634" i="10"/>
  <c r="L634" i="10" s="1"/>
  <c r="G635" i="10" s="1"/>
  <c r="Q634" i="10"/>
  <c r="P634" i="10"/>
  <c r="F635" i="10"/>
  <c r="O634" i="10"/>
  <c r="P589" i="6"/>
  <c r="Q589" i="6"/>
  <c r="K589" i="6"/>
  <c r="L589" i="6" s="1"/>
  <c r="G590" i="6" s="1"/>
  <c r="O589" i="6"/>
  <c r="F590" i="6"/>
  <c r="Q635" i="10" l="1"/>
  <c r="P635" i="10"/>
  <c r="K635" i="10"/>
  <c r="L635" i="10" s="1"/>
  <c r="G636" i="10" s="1"/>
  <c r="O635" i="10"/>
  <c r="F636" i="10"/>
  <c r="T635" i="10"/>
  <c r="U635" i="10" s="1"/>
  <c r="V636" i="10" s="1"/>
  <c r="O590" i="6"/>
  <c r="F591" i="6"/>
  <c r="P590" i="6"/>
  <c r="Q590" i="6"/>
  <c r="K590" i="6"/>
  <c r="L590" i="6" s="1"/>
  <c r="G591" i="6" s="1"/>
  <c r="T636" i="10" l="1"/>
  <c r="U636" i="10" s="1"/>
  <c r="V637" i="10" s="1"/>
  <c r="Q636" i="10"/>
  <c r="K636" i="10"/>
  <c r="L636" i="10" s="1"/>
  <c r="G637" i="10" s="1"/>
  <c r="P636" i="10"/>
  <c r="O636" i="10"/>
  <c r="F637" i="10"/>
  <c r="P591" i="6"/>
  <c r="K591" i="6"/>
  <c r="L591" i="6" s="1"/>
  <c r="G592" i="6" s="1"/>
  <c r="Q591" i="6"/>
  <c r="O591" i="6"/>
  <c r="F592" i="6"/>
  <c r="O637" i="10" l="1"/>
  <c r="F638" i="10"/>
  <c r="K637" i="10"/>
  <c r="L637" i="10" s="1"/>
  <c r="G638" i="10" s="1"/>
  <c r="Q637" i="10"/>
  <c r="P637" i="10"/>
  <c r="T637" i="10"/>
  <c r="U637" i="10" s="1"/>
  <c r="V638" i="10" s="1"/>
  <c r="T638" i="10" s="1"/>
  <c r="U638" i="10" s="1"/>
  <c r="V639" i="10" s="1"/>
  <c r="O592" i="6"/>
  <c r="F593" i="6"/>
  <c r="P592" i="6"/>
  <c r="K592" i="6"/>
  <c r="L592" i="6" s="1"/>
  <c r="G593" i="6" s="1"/>
  <c r="Q592" i="6"/>
  <c r="K638" i="10" l="1"/>
  <c r="L638" i="10" s="1"/>
  <c r="G639" i="10" s="1"/>
  <c r="Q638" i="10"/>
  <c r="P638" i="10"/>
  <c r="F639" i="10"/>
  <c r="O638" i="10"/>
  <c r="P593" i="6"/>
  <c r="K593" i="6"/>
  <c r="L593" i="6" s="1"/>
  <c r="G594" i="6" s="1"/>
  <c r="Q593" i="6"/>
  <c r="O593" i="6"/>
  <c r="F594" i="6"/>
  <c r="K639" i="10" l="1"/>
  <c r="L639" i="10" s="1"/>
  <c r="G640" i="10" s="1"/>
  <c r="Q639" i="10"/>
  <c r="P639" i="10"/>
  <c r="O639" i="10"/>
  <c r="F640" i="10"/>
  <c r="T639" i="10"/>
  <c r="U639" i="10" s="1"/>
  <c r="V640" i="10" s="1"/>
  <c r="P594" i="6"/>
  <c r="K594" i="6"/>
  <c r="L594" i="6" s="1"/>
  <c r="G595" i="6" s="1"/>
  <c r="Q594" i="6"/>
  <c r="O594" i="6"/>
  <c r="F595" i="6"/>
  <c r="T640" i="10" l="1"/>
  <c r="U640" i="10" s="1"/>
  <c r="V641" i="10" s="1"/>
  <c r="P640" i="10"/>
  <c r="Q640" i="10"/>
  <c r="K640" i="10"/>
  <c r="L640" i="10" s="1"/>
  <c r="G641" i="10" s="1"/>
  <c r="O640" i="10"/>
  <c r="F641" i="10"/>
  <c r="O595" i="6"/>
  <c r="F596" i="6"/>
  <c r="P595" i="6"/>
  <c r="K595" i="6"/>
  <c r="L595" i="6" s="1"/>
  <c r="G596" i="6" s="1"/>
  <c r="Q595" i="6"/>
  <c r="P641" i="10" l="1"/>
  <c r="K641" i="10"/>
  <c r="L641" i="10" s="1"/>
  <c r="G642" i="10" s="1"/>
  <c r="Q641" i="10"/>
  <c r="F642" i="10"/>
  <c r="O641" i="10"/>
  <c r="T641" i="10"/>
  <c r="U641" i="10" s="1"/>
  <c r="V642" i="10" s="1"/>
  <c r="P596" i="6"/>
  <c r="K596" i="6"/>
  <c r="L596" i="6" s="1"/>
  <c r="G597" i="6" s="1"/>
  <c r="Q596" i="6"/>
  <c r="O596" i="6"/>
  <c r="F597" i="6"/>
  <c r="T642" i="10" l="1"/>
  <c r="U642" i="10" s="1"/>
  <c r="V643" i="10" s="1"/>
  <c r="P642" i="10"/>
  <c r="Q642" i="10"/>
  <c r="K642" i="10"/>
  <c r="L642" i="10" s="1"/>
  <c r="G643" i="10" s="1"/>
  <c r="F643" i="10"/>
  <c r="O642" i="10"/>
  <c r="Q597" i="6"/>
  <c r="K597" i="6"/>
  <c r="L597" i="6" s="1"/>
  <c r="G598" i="6" s="1"/>
  <c r="P597" i="6"/>
  <c r="O597" i="6"/>
  <c r="F598" i="6"/>
  <c r="T643" i="10" l="1"/>
  <c r="U643" i="10" s="1"/>
  <c r="V644" i="10" s="1"/>
  <c r="P643" i="10"/>
  <c r="K643" i="10"/>
  <c r="L643" i="10" s="1"/>
  <c r="G644" i="10" s="1"/>
  <c r="Q643" i="10"/>
  <c r="O643" i="10"/>
  <c r="F644" i="10"/>
  <c r="Q598" i="6"/>
  <c r="K598" i="6"/>
  <c r="L598" i="6" s="1"/>
  <c r="G599" i="6" s="1"/>
  <c r="P598" i="6"/>
  <c r="O598" i="6"/>
  <c r="F599" i="6"/>
  <c r="K644" i="10" l="1"/>
  <c r="L644" i="10" s="1"/>
  <c r="G645" i="10" s="1"/>
  <c r="Q644" i="10"/>
  <c r="P644" i="10"/>
  <c r="F645" i="10"/>
  <c r="O644" i="10"/>
  <c r="T644" i="10"/>
  <c r="U644" i="10" s="1"/>
  <c r="V645" i="10" s="1"/>
  <c r="Q599" i="6"/>
  <c r="K599" i="6"/>
  <c r="L599" i="6" s="1"/>
  <c r="G600" i="6" s="1"/>
  <c r="P599" i="6"/>
  <c r="F600" i="6"/>
  <c r="O599" i="6"/>
  <c r="T645" i="10" l="1"/>
  <c r="U645" i="10" s="1"/>
  <c r="V646" i="10" s="1"/>
  <c r="P645" i="10"/>
  <c r="K645" i="10"/>
  <c r="L645" i="10" s="1"/>
  <c r="G646" i="10" s="1"/>
  <c r="Q645" i="10"/>
  <c r="O645" i="10"/>
  <c r="F646" i="10"/>
  <c r="O600" i="6"/>
  <c r="F601" i="6"/>
  <c r="K600" i="6"/>
  <c r="L600" i="6" s="1"/>
  <c r="G601" i="6" s="1"/>
  <c r="P600" i="6"/>
  <c r="Q600" i="6"/>
  <c r="F647" i="10" l="1"/>
  <c r="O646" i="10"/>
  <c r="Q646" i="10"/>
  <c r="P646" i="10"/>
  <c r="K646" i="10"/>
  <c r="L646" i="10" s="1"/>
  <c r="G647" i="10" s="1"/>
  <c r="T646" i="10"/>
  <c r="U646" i="10" s="1"/>
  <c r="V647" i="10" s="1"/>
  <c r="K601" i="6"/>
  <c r="L601" i="6" s="1"/>
  <c r="G602" i="6" s="1"/>
  <c r="P601" i="6"/>
  <c r="Q601" i="6"/>
  <c r="O601" i="6"/>
  <c r="F602" i="6"/>
  <c r="T647" i="10" l="1"/>
  <c r="U647" i="10" s="1"/>
  <c r="V648" i="10" s="1"/>
  <c r="K647" i="10"/>
  <c r="L647" i="10" s="1"/>
  <c r="G648" i="10" s="1"/>
  <c r="Q647" i="10"/>
  <c r="P647" i="10"/>
  <c r="F648" i="10"/>
  <c r="O647" i="10"/>
  <c r="F603" i="6"/>
  <c r="O602" i="6"/>
  <c r="Q602" i="6"/>
  <c r="K602" i="6"/>
  <c r="L602" i="6" s="1"/>
  <c r="G603" i="6" s="1"/>
  <c r="P602" i="6"/>
  <c r="K648" i="10" l="1"/>
  <c r="L648" i="10" s="1"/>
  <c r="G649" i="10" s="1"/>
  <c r="P648" i="10"/>
  <c r="Q648" i="10"/>
  <c r="O648" i="10"/>
  <c r="F649" i="10"/>
  <c r="T648" i="10"/>
  <c r="U648" i="10" s="1"/>
  <c r="V649" i="10" s="1"/>
  <c r="Q603" i="6"/>
  <c r="K603" i="6"/>
  <c r="L603" i="6" s="1"/>
  <c r="G604" i="6" s="1"/>
  <c r="P603" i="6"/>
  <c r="O603" i="6"/>
  <c r="F604" i="6"/>
  <c r="T649" i="10" l="1"/>
  <c r="U649" i="10" s="1"/>
  <c r="V650" i="10" s="1"/>
  <c r="K649" i="10"/>
  <c r="L649" i="10" s="1"/>
  <c r="G650" i="10" s="1"/>
  <c r="Q649" i="10"/>
  <c r="P649" i="10"/>
  <c r="F650" i="10"/>
  <c r="O649" i="10"/>
  <c r="Q604" i="6"/>
  <c r="K604" i="6"/>
  <c r="L604" i="6" s="1"/>
  <c r="G605" i="6" s="1"/>
  <c r="P604" i="6"/>
  <c r="F605" i="6"/>
  <c r="O604" i="6"/>
  <c r="P650" i="10" l="1"/>
  <c r="K650" i="10"/>
  <c r="L650" i="10" s="1"/>
  <c r="G651" i="10" s="1"/>
  <c r="Q650" i="10"/>
  <c r="O650" i="10"/>
  <c r="F651" i="10"/>
  <c r="T650" i="10"/>
  <c r="U650" i="10" s="1"/>
  <c r="V651" i="10" s="1"/>
  <c r="O605" i="6"/>
  <c r="F606" i="6"/>
  <c r="K605" i="6"/>
  <c r="L605" i="6" s="1"/>
  <c r="G606" i="6" s="1"/>
  <c r="Q605" i="6"/>
  <c r="P605" i="6"/>
  <c r="T651" i="10" l="1"/>
  <c r="U651" i="10" s="1"/>
  <c r="V652" i="10" s="1"/>
  <c r="P651" i="10"/>
  <c r="K651" i="10"/>
  <c r="L651" i="10" s="1"/>
  <c r="G652" i="10" s="1"/>
  <c r="Q651" i="10"/>
  <c r="O651" i="10"/>
  <c r="F652" i="10"/>
  <c r="Q606" i="6"/>
  <c r="K606" i="6"/>
  <c r="L606" i="6" s="1"/>
  <c r="G607" i="6" s="1"/>
  <c r="P606" i="6"/>
  <c r="O606" i="6"/>
  <c r="F607" i="6"/>
  <c r="P652" i="10" l="1"/>
  <c r="K652" i="10"/>
  <c r="L652" i="10" s="1"/>
  <c r="G653" i="10" s="1"/>
  <c r="Q652" i="10"/>
  <c r="O652" i="10"/>
  <c r="F653" i="10"/>
  <c r="T652" i="10"/>
  <c r="U652" i="10" s="1"/>
  <c r="V653" i="10" s="1"/>
  <c r="T653" i="10" s="1"/>
  <c r="U653" i="10" s="1"/>
  <c r="V654" i="10" s="1"/>
  <c r="K607" i="6"/>
  <c r="L607" i="6" s="1"/>
  <c r="G608" i="6" s="1"/>
  <c r="P607" i="6"/>
  <c r="Q607" i="6"/>
  <c r="O607" i="6"/>
  <c r="F608" i="6"/>
  <c r="Q653" i="10" l="1"/>
  <c r="P653" i="10"/>
  <c r="K653" i="10"/>
  <c r="L653" i="10" s="1"/>
  <c r="G654" i="10" s="1"/>
  <c r="T654" i="10"/>
  <c r="U654" i="10" s="1"/>
  <c r="V655" i="10" s="1"/>
  <c r="O653" i="10"/>
  <c r="F654" i="10"/>
  <c r="O608" i="6"/>
  <c r="F609" i="6"/>
  <c r="Q608" i="6"/>
  <c r="K608" i="6"/>
  <c r="L608" i="6" s="1"/>
  <c r="G609" i="6" s="1"/>
  <c r="P608" i="6"/>
  <c r="Q654" i="10" l="1"/>
  <c r="P654" i="10"/>
  <c r="K654" i="10"/>
  <c r="L654" i="10" s="1"/>
  <c r="G655" i="10" s="1"/>
  <c r="F655" i="10"/>
  <c r="T655" i="10" s="1"/>
  <c r="U655" i="10" s="1"/>
  <c r="V656" i="10" s="1"/>
  <c r="O654" i="10"/>
  <c r="P609" i="6"/>
  <c r="Q609" i="6"/>
  <c r="K609" i="6"/>
  <c r="L609" i="6" s="1"/>
  <c r="G610" i="6" s="1"/>
  <c r="O609" i="6"/>
  <c r="F610" i="6"/>
  <c r="P655" i="10" l="1"/>
  <c r="Q655" i="10"/>
  <c r="K655" i="10"/>
  <c r="L655" i="10" s="1"/>
  <c r="G656" i="10" s="1"/>
  <c r="O655" i="10"/>
  <c r="F656" i="10"/>
  <c r="Q610" i="6"/>
  <c r="K610" i="6"/>
  <c r="L610" i="6" s="1"/>
  <c r="G611" i="6" s="1"/>
  <c r="P610" i="6"/>
  <c r="F611" i="6"/>
  <c r="O610" i="6"/>
  <c r="O656" i="10" l="1"/>
  <c r="F657" i="10"/>
  <c r="P656" i="10"/>
  <c r="K656" i="10"/>
  <c r="L656" i="10" s="1"/>
  <c r="G657" i="10" s="1"/>
  <c r="Q656" i="10"/>
  <c r="T656" i="10"/>
  <c r="U656" i="10" s="1"/>
  <c r="V657" i="10" s="1"/>
  <c r="T657" i="10" s="1"/>
  <c r="U657" i="10" s="1"/>
  <c r="V658" i="10" s="1"/>
  <c r="K611" i="6"/>
  <c r="L611" i="6" s="1"/>
  <c r="G612" i="6" s="1"/>
  <c r="P611" i="6"/>
  <c r="Q611" i="6"/>
  <c r="F612" i="6"/>
  <c r="O611" i="6"/>
  <c r="K657" i="10" l="1"/>
  <c r="L657" i="10" s="1"/>
  <c r="G658" i="10" s="1"/>
  <c r="Q657" i="10"/>
  <c r="P657" i="10"/>
  <c r="O657" i="10"/>
  <c r="F658" i="10"/>
  <c r="P612" i="6"/>
  <c r="Q612" i="6"/>
  <c r="K612" i="6"/>
  <c r="L612" i="6" s="1"/>
  <c r="G613" i="6" s="1"/>
  <c r="F613" i="6"/>
  <c r="O612" i="6"/>
  <c r="O658" i="10" l="1"/>
  <c r="F659" i="10"/>
  <c r="P658" i="10"/>
  <c r="K658" i="10"/>
  <c r="L658" i="10" s="1"/>
  <c r="G659" i="10" s="1"/>
  <c r="Q658" i="10"/>
  <c r="T658" i="10"/>
  <c r="U658" i="10" s="1"/>
  <c r="V659" i="10" s="1"/>
  <c r="T659" i="10" s="1"/>
  <c r="U659" i="10" s="1"/>
  <c r="V660" i="10" s="1"/>
  <c r="F614" i="6"/>
  <c r="O613" i="6"/>
  <c r="P613" i="6"/>
  <c r="Q613" i="6"/>
  <c r="K613" i="6"/>
  <c r="L613" i="6" s="1"/>
  <c r="G614" i="6" s="1"/>
  <c r="Q659" i="10" l="1"/>
  <c r="K659" i="10"/>
  <c r="L659" i="10" s="1"/>
  <c r="G660" i="10" s="1"/>
  <c r="P659" i="10"/>
  <c r="F660" i="10"/>
  <c r="O659" i="10"/>
  <c r="P614" i="6"/>
  <c r="K614" i="6"/>
  <c r="L614" i="6" s="1"/>
  <c r="G615" i="6" s="1"/>
  <c r="Q614" i="6"/>
  <c r="F615" i="6"/>
  <c r="O614" i="6"/>
  <c r="Q660" i="10" l="1"/>
  <c r="P660" i="10"/>
  <c r="K660" i="10"/>
  <c r="L660" i="10" s="1"/>
  <c r="G661" i="10" s="1"/>
  <c r="F661" i="10"/>
  <c r="O660" i="10"/>
  <c r="T660" i="10"/>
  <c r="U660" i="10" s="1"/>
  <c r="V661" i="10" s="1"/>
  <c r="P615" i="6"/>
  <c r="Q615" i="6"/>
  <c r="K615" i="6"/>
  <c r="L615" i="6" s="1"/>
  <c r="G616" i="6" s="1"/>
  <c r="F616" i="6"/>
  <c r="O615" i="6"/>
  <c r="T661" i="10" l="1"/>
  <c r="U661" i="10" s="1"/>
  <c r="V662" i="10" s="1"/>
  <c r="K661" i="10"/>
  <c r="L661" i="10" s="1"/>
  <c r="G662" i="10" s="1"/>
  <c r="Q661" i="10"/>
  <c r="P661" i="10"/>
  <c r="O661" i="10"/>
  <c r="F662" i="10"/>
  <c r="P616" i="6"/>
  <c r="Q616" i="6"/>
  <c r="K616" i="6"/>
  <c r="L616" i="6" s="1"/>
  <c r="G617" i="6" s="1"/>
  <c r="F617" i="6"/>
  <c r="O616" i="6"/>
  <c r="T662" i="10" l="1"/>
  <c r="U662" i="10" s="1"/>
  <c r="V663" i="10" s="1"/>
  <c r="F663" i="10"/>
  <c r="O662" i="10"/>
  <c r="P662" i="10"/>
  <c r="Q662" i="10"/>
  <c r="K662" i="10"/>
  <c r="L662" i="10" s="1"/>
  <c r="G663" i="10" s="1"/>
  <c r="K617" i="6"/>
  <c r="L617" i="6" s="1"/>
  <c r="G618" i="6" s="1"/>
  <c r="Q617" i="6"/>
  <c r="P617" i="6"/>
  <c r="F618" i="6"/>
  <c r="O617" i="6"/>
  <c r="F664" i="10" l="1"/>
  <c r="O663" i="10"/>
  <c r="K663" i="10"/>
  <c r="L663" i="10" s="1"/>
  <c r="G664" i="10" s="1"/>
  <c r="Q663" i="10"/>
  <c r="P663" i="10"/>
  <c r="T663" i="10"/>
  <c r="U663" i="10" s="1"/>
  <c r="V664" i="10" s="1"/>
  <c r="P618" i="6"/>
  <c r="Q618" i="6"/>
  <c r="K618" i="6"/>
  <c r="L618" i="6" s="1"/>
  <c r="G619" i="6" s="1"/>
  <c r="F619" i="6"/>
  <c r="O618" i="6"/>
  <c r="T664" i="10" l="1"/>
  <c r="U664" i="10" s="1"/>
  <c r="V665" i="10" s="1"/>
  <c r="P664" i="10"/>
  <c r="Q664" i="10"/>
  <c r="K664" i="10"/>
  <c r="L664" i="10" s="1"/>
  <c r="G665" i="10" s="1"/>
  <c r="O664" i="10"/>
  <c r="F665" i="10"/>
  <c r="K619" i="6"/>
  <c r="L619" i="6" s="1"/>
  <c r="G620" i="6" s="1"/>
  <c r="P619" i="6"/>
  <c r="Q619" i="6"/>
  <c r="F620" i="6"/>
  <c r="O619" i="6"/>
  <c r="T665" i="10" l="1"/>
  <c r="U665" i="10" s="1"/>
  <c r="V666" i="10" s="1"/>
  <c r="F666" i="10"/>
  <c r="O665" i="10"/>
  <c r="K665" i="10"/>
  <c r="L665" i="10" s="1"/>
  <c r="G666" i="10" s="1"/>
  <c r="Q665" i="10"/>
  <c r="P665" i="10"/>
  <c r="P620" i="6"/>
  <c r="Q620" i="6"/>
  <c r="K620" i="6"/>
  <c r="L620" i="6" s="1"/>
  <c r="G621" i="6" s="1"/>
  <c r="F621" i="6"/>
  <c r="O620" i="6"/>
  <c r="Q666" i="10" l="1"/>
  <c r="P666" i="10"/>
  <c r="K666" i="10"/>
  <c r="L666" i="10" s="1"/>
  <c r="G667" i="10" s="1"/>
  <c r="F667" i="10"/>
  <c r="O666" i="10"/>
  <c r="T666" i="10"/>
  <c r="U666" i="10" s="1"/>
  <c r="V667" i="10" s="1"/>
  <c r="K621" i="6"/>
  <c r="L621" i="6" s="1"/>
  <c r="G622" i="6" s="1"/>
  <c r="P621" i="6"/>
  <c r="Q621" i="6"/>
  <c r="F622" i="6"/>
  <c r="O621" i="6"/>
  <c r="T667" i="10" l="1"/>
  <c r="U667" i="10" s="1"/>
  <c r="V668" i="10" s="1"/>
  <c r="Q667" i="10"/>
  <c r="K667" i="10"/>
  <c r="L667" i="10" s="1"/>
  <c r="G668" i="10" s="1"/>
  <c r="P667" i="10"/>
  <c r="F668" i="10"/>
  <c r="O667" i="10"/>
  <c r="P622" i="6"/>
  <c r="Q622" i="6"/>
  <c r="K622" i="6"/>
  <c r="L622" i="6" s="1"/>
  <c r="G623" i="6" s="1"/>
  <c r="F623" i="6"/>
  <c r="O622" i="6"/>
  <c r="O668" i="10" l="1"/>
  <c r="F669" i="10"/>
  <c r="P668" i="10"/>
  <c r="K668" i="10"/>
  <c r="L668" i="10" s="1"/>
  <c r="G669" i="10" s="1"/>
  <c r="Q668" i="10"/>
  <c r="T668" i="10"/>
  <c r="U668" i="10" s="1"/>
  <c r="V669" i="10" s="1"/>
  <c r="K623" i="6"/>
  <c r="L623" i="6" s="1"/>
  <c r="G624" i="6" s="1"/>
  <c r="P623" i="6"/>
  <c r="Q623" i="6"/>
  <c r="F624" i="6"/>
  <c r="O623" i="6"/>
  <c r="T669" i="10" l="1"/>
  <c r="U669" i="10" s="1"/>
  <c r="V670" i="10" s="1"/>
  <c r="P669" i="10"/>
  <c r="K669" i="10"/>
  <c r="L669" i="10" s="1"/>
  <c r="G670" i="10" s="1"/>
  <c r="Q669" i="10"/>
  <c r="F670" i="10"/>
  <c r="O669" i="10"/>
  <c r="P624" i="6"/>
  <c r="Q624" i="6"/>
  <c r="K624" i="6"/>
  <c r="L624" i="6" s="1"/>
  <c r="G625" i="6" s="1"/>
  <c r="F625" i="6"/>
  <c r="O624" i="6"/>
  <c r="K670" i="10" l="1"/>
  <c r="L670" i="10" s="1"/>
  <c r="G671" i="10" s="1"/>
  <c r="Q670" i="10"/>
  <c r="P670" i="10"/>
  <c r="F671" i="10"/>
  <c r="O670" i="10"/>
  <c r="T670" i="10"/>
  <c r="U670" i="10" s="1"/>
  <c r="V671" i="10" s="1"/>
  <c r="P625" i="6"/>
  <c r="Q625" i="6"/>
  <c r="K625" i="6"/>
  <c r="L625" i="6" s="1"/>
  <c r="G626" i="6" s="1"/>
  <c r="F626" i="6"/>
  <c r="O625" i="6"/>
  <c r="T671" i="10" l="1"/>
  <c r="U671" i="10" s="1"/>
  <c r="V672" i="10" s="1"/>
  <c r="K671" i="10"/>
  <c r="L671" i="10" s="1"/>
  <c r="G672" i="10" s="1"/>
  <c r="Q671" i="10"/>
  <c r="P671" i="10"/>
  <c r="F672" i="10"/>
  <c r="O671" i="10"/>
  <c r="Q626" i="6"/>
  <c r="K626" i="6"/>
  <c r="L626" i="6" s="1"/>
  <c r="G627" i="6" s="1"/>
  <c r="P626" i="6"/>
  <c r="F627" i="6"/>
  <c r="O626" i="6"/>
  <c r="P672" i="10" l="1"/>
  <c r="K672" i="10"/>
  <c r="L672" i="10" s="1"/>
  <c r="G673" i="10" s="1"/>
  <c r="Q672" i="10"/>
  <c r="F673" i="10"/>
  <c r="O672" i="10"/>
  <c r="T672" i="10"/>
  <c r="U672" i="10" s="1"/>
  <c r="V673" i="10" s="1"/>
  <c r="P627" i="6"/>
  <c r="K627" i="6"/>
  <c r="L627" i="6" s="1"/>
  <c r="G628" i="6" s="1"/>
  <c r="Q627" i="6"/>
  <c r="F628" i="6"/>
  <c r="O627" i="6"/>
  <c r="T673" i="10" l="1"/>
  <c r="U673" i="10" s="1"/>
  <c r="V674" i="10" s="1"/>
  <c r="K673" i="10"/>
  <c r="L673" i="10" s="1"/>
  <c r="G674" i="10" s="1"/>
  <c r="Q673" i="10"/>
  <c r="P673" i="10"/>
  <c r="F674" i="10"/>
  <c r="O673" i="10"/>
  <c r="Q628" i="6"/>
  <c r="K628" i="6"/>
  <c r="L628" i="6" s="1"/>
  <c r="G629" i="6" s="1"/>
  <c r="P628" i="6"/>
  <c r="F629" i="6"/>
  <c r="O628" i="6"/>
  <c r="O674" i="10" l="1"/>
  <c r="F675" i="10"/>
  <c r="K674" i="10"/>
  <c r="L674" i="10" s="1"/>
  <c r="G675" i="10" s="1"/>
  <c r="Q674" i="10"/>
  <c r="P674" i="10"/>
  <c r="T674" i="10"/>
  <c r="U674" i="10" s="1"/>
  <c r="V675" i="10" s="1"/>
  <c r="T675" i="10" s="1"/>
  <c r="U675" i="10" s="1"/>
  <c r="V676" i="10" s="1"/>
  <c r="P629" i="6"/>
  <c r="K629" i="6"/>
  <c r="L629" i="6" s="1"/>
  <c r="G630" i="6" s="1"/>
  <c r="Q629" i="6"/>
  <c r="F630" i="6"/>
  <c r="O629" i="6"/>
  <c r="Q675" i="10" l="1"/>
  <c r="P675" i="10"/>
  <c r="K675" i="10"/>
  <c r="L675" i="10" s="1"/>
  <c r="G676" i="10" s="1"/>
  <c r="F676" i="10"/>
  <c r="O675" i="10"/>
  <c r="P630" i="6"/>
  <c r="Q630" i="6"/>
  <c r="K630" i="6"/>
  <c r="L630" i="6" s="1"/>
  <c r="G631" i="6" s="1"/>
  <c r="F631" i="6"/>
  <c r="O630" i="6"/>
  <c r="K676" i="10" l="1"/>
  <c r="L676" i="10" s="1"/>
  <c r="G677" i="10" s="1"/>
  <c r="Q676" i="10"/>
  <c r="P676" i="10"/>
  <c r="O676" i="10"/>
  <c r="F677" i="10"/>
  <c r="T676" i="10"/>
  <c r="U676" i="10" s="1"/>
  <c r="V677" i="10" s="1"/>
  <c r="Q631" i="6"/>
  <c r="P631" i="6"/>
  <c r="K631" i="6"/>
  <c r="L631" i="6" s="1"/>
  <c r="G632" i="6" s="1"/>
  <c r="F632" i="6"/>
  <c r="O631" i="6"/>
  <c r="T677" i="10" l="1"/>
  <c r="U677" i="10" s="1"/>
  <c r="V678" i="10" s="1"/>
  <c r="K677" i="10"/>
  <c r="L677" i="10" s="1"/>
  <c r="G678" i="10" s="1"/>
  <c r="Q677" i="10"/>
  <c r="P677" i="10"/>
  <c r="O677" i="10"/>
  <c r="F678" i="10"/>
  <c r="P632" i="6"/>
  <c r="Q632" i="6"/>
  <c r="K632" i="6"/>
  <c r="L632" i="6" s="1"/>
  <c r="G633" i="6" s="1"/>
  <c r="O632" i="6"/>
  <c r="F633" i="6"/>
  <c r="F679" i="10" l="1"/>
  <c r="O678" i="10"/>
  <c r="K678" i="10"/>
  <c r="L678" i="10" s="1"/>
  <c r="G679" i="10" s="1"/>
  <c r="Q678" i="10"/>
  <c r="P678" i="10"/>
  <c r="T678" i="10"/>
  <c r="U678" i="10" s="1"/>
  <c r="V679" i="10" s="1"/>
  <c r="P633" i="6"/>
  <c r="K633" i="6"/>
  <c r="L633" i="6" s="1"/>
  <c r="G634" i="6" s="1"/>
  <c r="Q633" i="6"/>
  <c r="F634" i="6"/>
  <c r="O633" i="6"/>
  <c r="T679" i="10" l="1"/>
  <c r="U679" i="10" s="1"/>
  <c r="V680" i="10" s="1"/>
  <c r="K679" i="10"/>
  <c r="L679" i="10" s="1"/>
  <c r="G680" i="10" s="1"/>
  <c r="P679" i="10"/>
  <c r="Q679" i="10"/>
  <c r="F680" i="10"/>
  <c r="O679" i="10"/>
  <c r="F635" i="6"/>
  <c r="O634" i="6"/>
  <c r="P634" i="6"/>
  <c r="Q634" i="6"/>
  <c r="K634" i="6"/>
  <c r="L634" i="6" s="1"/>
  <c r="G635" i="6" s="1"/>
  <c r="K680" i="10" l="1"/>
  <c r="L680" i="10" s="1"/>
  <c r="G681" i="10" s="1"/>
  <c r="Q680" i="10"/>
  <c r="P680" i="10"/>
  <c r="F681" i="10"/>
  <c r="O680" i="10"/>
  <c r="T680" i="10"/>
  <c r="U680" i="10" s="1"/>
  <c r="V681" i="10" s="1"/>
  <c r="P635" i="6"/>
  <c r="Q635" i="6"/>
  <c r="K635" i="6"/>
  <c r="L635" i="6" s="1"/>
  <c r="G636" i="6" s="1"/>
  <c r="F636" i="6"/>
  <c r="O635" i="6"/>
  <c r="T681" i="10" l="1"/>
  <c r="U681" i="10" s="1"/>
  <c r="V682" i="10" s="1"/>
  <c r="K681" i="10"/>
  <c r="L681" i="10" s="1"/>
  <c r="Q681" i="10"/>
  <c r="G682" i="10"/>
  <c r="P681" i="10"/>
  <c r="O681" i="10"/>
  <c r="F682" i="10"/>
  <c r="Q636" i="6"/>
  <c r="K636" i="6"/>
  <c r="L636" i="6" s="1"/>
  <c r="G637" i="6" s="1"/>
  <c r="P636" i="6"/>
  <c r="F637" i="6"/>
  <c r="O636" i="6"/>
  <c r="Q682" i="10" l="1"/>
  <c r="K682" i="10"/>
  <c r="L682" i="10" s="1"/>
  <c r="G683" i="10" s="1"/>
  <c r="P682" i="10"/>
  <c r="O682" i="10"/>
  <c r="F683" i="10"/>
  <c r="T682" i="10"/>
  <c r="U682" i="10" s="1"/>
  <c r="V683" i="10" s="1"/>
  <c r="P637" i="6"/>
  <c r="Q637" i="6"/>
  <c r="K637" i="6"/>
  <c r="L637" i="6" s="1"/>
  <c r="G638" i="6" s="1"/>
  <c r="F638" i="6"/>
  <c r="O637" i="6"/>
  <c r="T683" i="10" l="1"/>
  <c r="U683" i="10" s="1"/>
  <c r="V684" i="10" s="1"/>
  <c r="K683" i="10"/>
  <c r="L683" i="10" s="1"/>
  <c r="G684" i="10" s="1"/>
  <c r="Q683" i="10"/>
  <c r="P683" i="10"/>
  <c r="F684" i="10"/>
  <c r="O683" i="10"/>
  <c r="P638" i="6"/>
  <c r="Q638" i="6"/>
  <c r="K638" i="6"/>
  <c r="L638" i="6" s="1"/>
  <c r="G639" i="6" s="1"/>
  <c r="F639" i="6"/>
  <c r="O638" i="6"/>
  <c r="K684" i="10" l="1"/>
  <c r="L684" i="10" s="1"/>
  <c r="G685" i="10" s="1"/>
  <c r="Q684" i="10"/>
  <c r="P684" i="10"/>
  <c r="F685" i="10"/>
  <c r="O684" i="10"/>
  <c r="T684" i="10"/>
  <c r="U684" i="10" s="1"/>
  <c r="V685" i="10" s="1"/>
  <c r="P639" i="6"/>
  <c r="K639" i="6"/>
  <c r="L639" i="6" s="1"/>
  <c r="G640" i="6" s="1"/>
  <c r="Q639" i="6"/>
  <c r="F640" i="6"/>
  <c r="O639" i="6"/>
  <c r="T685" i="10" l="1"/>
  <c r="U685" i="10" s="1"/>
  <c r="V686" i="10" s="1"/>
  <c r="K685" i="10"/>
  <c r="L685" i="10" s="1"/>
  <c r="G686" i="10" s="1"/>
  <c r="Q685" i="10"/>
  <c r="P685" i="10"/>
  <c r="O685" i="10"/>
  <c r="F686" i="10"/>
  <c r="Q640" i="6"/>
  <c r="K640" i="6"/>
  <c r="L640" i="6" s="1"/>
  <c r="G641" i="6" s="1"/>
  <c r="P640" i="6"/>
  <c r="F641" i="6"/>
  <c r="O640" i="6"/>
  <c r="F687" i="10" l="1"/>
  <c r="O686" i="10"/>
  <c r="K686" i="10"/>
  <c r="L686" i="10" s="1"/>
  <c r="G687" i="10" s="1"/>
  <c r="Q686" i="10"/>
  <c r="P686" i="10"/>
  <c r="T686" i="10"/>
  <c r="U686" i="10" s="1"/>
  <c r="V687" i="10" s="1"/>
  <c r="P641" i="6"/>
  <c r="Q641" i="6"/>
  <c r="K641" i="6"/>
  <c r="L641" i="6" s="1"/>
  <c r="G642" i="6" s="1"/>
  <c r="F642" i="6"/>
  <c r="O641" i="6"/>
  <c r="T687" i="10" l="1"/>
  <c r="U687" i="10" s="1"/>
  <c r="V688" i="10" s="1"/>
  <c r="K687" i="10"/>
  <c r="L687" i="10" s="1"/>
  <c r="G688" i="10" s="1"/>
  <c r="P687" i="10"/>
  <c r="Q687" i="10"/>
  <c r="F688" i="10"/>
  <c r="O687" i="10"/>
  <c r="P642" i="6"/>
  <c r="Q642" i="6"/>
  <c r="K642" i="6"/>
  <c r="L642" i="6" s="1"/>
  <c r="G643" i="6" s="1"/>
  <c r="F643" i="6"/>
  <c r="O642" i="6"/>
  <c r="T688" i="10" l="1"/>
  <c r="U688" i="10" s="1"/>
  <c r="V689" i="10" s="1"/>
  <c r="O688" i="10"/>
  <c r="F689" i="10"/>
  <c r="K688" i="10"/>
  <c r="L688" i="10" s="1"/>
  <c r="G689" i="10" s="1"/>
  <c r="Q688" i="10"/>
  <c r="P688" i="10"/>
  <c r="P643" i="6"/>
  <c r="Q643" i="6"/>
  <c r="K643" i="6"/>
  <c r="L643" i="6" s="1"/>
  <c r="G644" i="6" s="1"/>
  <c r="O643" i="6"/>
  <c r="F644" i="6"/>
  <c r="Q689" i="10" l="1"/>
  <c r="P689" i="10"/>
  <c r="K689" i="10"/>
  <c r="L689" i="10" s="1"/>
  <c r="G690" i="10" s="1"/>
  <c r="F690" i="10"/>
  <c r="O689" i="10"/>
  <c r="T689" i="10"/>
  <c r="U689" i="10" s="1"/>
  <c r="V690" i="10" s="1"/>
  <c r="P644" i="6"/>
  <c r="Q644" i="6"/>
  <c r="K644" i="6"/>
  <c r="L644" i="6" s="1"/>
  <c r="G645" i="6" s="1"/>
  <c r="F645" i="6"/>
  <c r="O644" i="6"/>
  <c r="T690" i="10" l="1"/>
  <c r="U690" i="10" s="1"/>
  <c r="V691" i="10" s="1"/>
  <c r="K690" i="10"/>
  <c r="L690" i="10" s="1"/>
  <c r="G691" i="10" s="1"/>
  <c r="P690" i="10"/>
  <c r="Q690" i="10"/>
  <c r="O690" i="10"/>
  <c r="F691" i="10"/>
  <c r="P645" i="6"/>
  <c r="Q645" i="6"/>
  <c r="K645" i="6"/>
  <c r="L645" i="6" s="1"/>
  <c r="G646" i="6" s="1"/>
  <c r="F646" i="6"/>
  <c r="O645" i="6"/>
  <c r="T691" i="10" l="1"/>
  <c r="U691" i="10" s="1"/>
  <c r="V692" i="10" s="1"/>
  <c r="O691" i="10"/>
  <c r="F692" i="10"/>
  <c r="K691" i="10"/>
  <c r="L691" i="10" s="1"/>
  <c r="G692" i="10" s="1"/>
  <c r="Q691" i="10"/>
  <c r="P691" i="10"/>
  <c r="P646" i="6"/>
  <c r="Q646" i="6"/>
  <c r="K646" i="6"/>
  <c r="L646" i="6" s="1"/>
  <c r="G647" i="6" s="1"/>
  <c r="F647" i="6"/>
  <c r="O646" i="6"/>
  <c r="Q692" i="10" l="1"/>
  <c r="P692" i="10"/>
  <c r="K692" i="10"/>
  <c r="L692" i="10" s="1"/>
  <c r="G693" i="10" s="1"/>
  <c r="O692" i="10"/>
  <c r="F693" i="10"/>
  <c r="T692" i="10"/>
  <c r="U692" i="10" s="1"/>
  <c r="V693" i="10" s="1"/>
  <c r="P647" i="6"/>
  <c r="Q647" i="6"/>
  <c r="K647" i="6"/>
  <c r="L647" i="6" s="1"/>
  <c r="G648" i="6" s="1"/>
  <c r="F648" i="6"/>
  <c r="O647" i="6"/>
  <c r="T693" i="10" l="1"/>
  <c r="U693" i="10" s="1"/>
  <c r="V694" i="10" s="1"/>
  <c r="K693" i="10"/>
  <c r="L693" i="10" s="1"/>
  <c r="G694" i="10" s="1"/>
  <c r="Q693" i="10"/>
  <c r="P693" i="10"/>
  <c r="O693" i="10"/>
  <c r="F694" i="10"/>
  <c r="P648" i="6"/>
  <c r="Q648" i="6"/>
  <c r="K648" i="6"/>
  <c r="L648" i="6" s="1"/>
  <c r="G649" i="6" s="1"/>
  <c r="F649" i="6"/>
  <c r="O648" i="6"/>
  <c r="T694" i="10" l="1"/>
  <c r="U694" i="10" s="1"/>
  <c r="V695" i="10" s="1"/>
  <c r="O694" i="10"/>
  <c r="F695" i="10"/>
  <c r="Q694" i="10"/>
  <c r="P694" i="10"/>
  <c r="K694" i="10"/>
  <c r="L694" i="10" s="1"/>
  <c r="G695" i="10" s="1"/>
  <c r="P649" i="6"/>
  <c r="Q649" i="6"/>
  <c r="K649" i="6"/>
  <c r="L649" i="6" s="1"/>
  <c r="G650" i="6" s="1"/>
  <c r="O649" i="6"/>
  <c r="F650" i="6"/>
  <c r="Q695" i="10" l="1"/>
  <c r="K695" i="10"/>
  <c r="L695" i="10" s="1"/>
  <c r="G696" i="10" s="1"/>
  <c r="P695" i="10"/>
  <c r="O695" i="10"/>
  <c r="F696" i="10"/>
  <c r="T695" i="10"/>
  <c r="U695" i="10" s="1"/>
  <c r="V696" i="10" s="1"/>
  <c r="Q650" i="6"/>
  <c r="P650" i="6"/>
  <c r="K650" i="6"/>
  <c r="L650" i="6" s="1"/>
  <c r="G651" i="6" s="1"/>
  <c r="F651" i="6"/>
  <c r="O650" i="6"/>
  <c r="T696" i="10" l="1"/>
  <c r="U696" i="10" s="1"/>
  <c r="V697" i="10" s="1"/>
  <c r="P696" i="10"/>
  <c r="Q696" i="10"/>
  <c r="K696" i="10"/>
  <c r="L696" i="10" s="1"/>
  <c r="G697" i="10" s="1"/>
  <c r="F697" i="10"/>
  <c r="O696" i="10"/>
  <c r="F652" i="6"/>
  <c r="O651" i="6"/>
  <c r="P651" i="6"/>
  <c r="K651" i="6"/>
  <c r="L651" i="6" s="1"/>
  <c r="G652" i="6" s="1"/>
  <c r="Q651" i="6"/>
  <c r="T697" i="10" l="1"/>
  <c r="U697" i="10" s="1"/>
  <c r="V698" i="10" s="1"/>
  <c r="K697" i="10"/>
  <c r="L697" i="10" s="1"/>
  <c r="G698" i="10" s="1"/>
  <c r="Q697" i="10"/>
  <c r="P697" i="10"/>
  <c r="O697" i="10"/>
  <c r="F698" i="10"/>
  <c r="P652" i="6"/>
  <c r="K652" i="6"/>
  <c r="L652" i="6" s="1"/>
  <c r="G653" i="6" s="1"/>
  <c r="Q652" i="6"/>
  <c r="F653" i="6"/>
  <c r="O652" i="6"/>
  <c r="T698" i="10" l="1"/>
  <c r="U698" i="10" s="1"/>
  <c r="V699" i="10" s="1"/>
  <c r="Q698" i="10"/>
  <c r="P698" i="10"/>
  <c r="K698" i="10"/>
  <c r="L698" i="10" s="1"/>
  <c r="G699" i="10" s="1"/>
  <c r="O698" i="10"/>
  <c r="F699" i="10"/>
  <c r="F654" i="6"/>
  <c r="O653" i="6"/>
  <c r="K653" i="6"/>
  <c r="L653" i="6" s="1"/>
  <c r="G654" i="6" s="1"/>
  <c r="Q653" i="6"/>
  <c r="P653" i="6"/>
  <c r="O699" i="10" l="1"/>
  <c r="F700" i="10"/>
  <c r="K699" i="10"/>
  <c r="L699" i="10" s="1"/>
  <c r="G700" i="10" s="1"/>
  <c r="Q699" i="10"/>
  <c r="P699" i="10"/>
  <c r="T699" i="10"/>
  <c r="U699" i="10" s="1"/>
  <c r="V700" i="10" s="1"/>
  <c r="P654" i="6"/>
  <c r="Q654" i="6"/>
  <c r="K654" i="6"/>
  <c r="L654" i="6" s="1"/>
  <c r="G655" i="6" s="1"/>
  <c r="F655" i="6"/>
  <c r="O654" i="6"/>
  <c r="T700" i="10" l="1"/>
  <c r="U700" i="10" s="1"/>
  <c r="V701" i="10" s="1"/>
  <c r="P700" i="10"/>
  <c r="K700" i="10"/>
  <c r="L700" i="10" s="1"/>
  <c r="G701" i="10" s="1"/>
  <c r="Q700" i="10"/>
  <c r="O700" i="10"/>
  <c r="F701" i="10"/>
  <c r="F656" i="6"/>
  <c r="O655" i="6"/>
  <c r="P655" i="6"/>
  <c r="K655" i="6"/>
  <c r="L655" i="6" s="1"/>
  <c r="G656" i="6" s="1"/>
  <c r="Q655" i="6"/>
  <c r="T701" i="10" l="1"/>
  <c r="U701" i="10" s="1"/>
  <c r="V702" i="10" s="1"/>
  <c r="K701" i="10"/>
  <c r="L701" i="10" s="1"/>
  <c r="G702" i="10" s="1"/>
  <c r="Q701" i="10"/>
  <c r="P701" i="10"/>
  <c r="O701" i="10"/>
  <c r="F702" i="10"/>
  <c r="P656" i="6"/>
  <c r="K656" i="6"/>
  <c r="L656" i="6" s="1"/>
  <c r="G657" i="6" s="1"/>
  <c r="Q656" i="6"/>
  <c r="F657" i="6"/>
  <c r="O656" i="6"/>
  <c r="T702" i="10" l="1"/>
  <c r="U702" i="10" s="1"/>
  <c r="V703" i="10" s="1"/>
  <c r="P702" i="10"/>
  <c r="K702" i="10"/>
  <c r="L702" i="10" s="1"/>
  <c r="G703" i="10" s="1"/>
  <c r="Q702" i="10"/>
  <c r="O702" i="10"/>
  <c r="F703" i="10"/>
  <c r="F658" i="6"/>
  <c r="O657" i="6"/>
  <c r="P657" i="6"/>
  <c r="Q657" i="6"/>
  <c r="K657" i="6"/>
  <c r="L657" i="6" s="1"/>
  <c r="G658" i="6" s="1"/>
  <c r="T703" i="10" l="1"/>
  <c r="U703" i="10" s="1"/>
  <c r="V704" i="10" s="1"/>
  <c r="O703" i="10"/>
  <c r="F704" i="10"/>
  <c r="P703" i="10"/>
  <c r="K703" i="10"/>
  <c r="L703" i="10" s="1"/>
  <c r="G704" i="10" s="1"/>
  <c r="Q703" i="10"/>
  <c r="P658" i="6"/>
  <c r="K658" i="6"/>
  <c r="L658" i="6" s="1"/>
  <c r="G659" i="6" s="1"/>
  <c r="Q658" i="6"/>
  <c r="F659" i="6"/>
  <c r="O658" i="6"/>
  <c r="T704" i="10" l="1"/>
  <c r="U704" i="10" s="1"/>
  <c r="V705" i="10" s="1"/>
  <c r="P704" i="10"/>
  <c r="K704" i="10"/>
  <c r="L704" i="10" s="1"/>
  <c r="G705" i="10" s="1"/>
  <c r="Q704" i="10"/>
  <c r="O704" i="10"/>
  <c r="F705" i="10"/>
  <c r="F660" i="6"/>
  <c r="O659" i="6"/>
  <c r="P659" i="6"/>
  <c r="K659" i="6"/>
  <c r="L659" i="6" s="1"/>
  <c r="G660" i="6" s="1"/>
  <c r="Q659" i="6"/>
  <c r="P705" i="10" l="1"/>
  <c r="K705" i="10"/>
  <c r="L705" i="10" s="1"/>
  <c r="Q705" i="10"/>
  <c r="G706" i="10"/>
  <c r="O705" i="10"/>
  <c r="F706" i="10"/>
  <c r="T705" i="10"/>
  <c r="U705" i="10" s="1"/>
  <c r="V706" i="10" s="1"/>
  <c r="P660" i="6"/>
  <c r="K660" i="6"/>
  <c r="L660" i="6" s="1"/>
  <c r="G661" i="6" s="1"/>
  <c r="Q660" i="6"/>
  <c r="F661" i="6"/>
  <c r="O660" i="6"/>
  <c r="T706" i="10" l="1"/>
  <c r="U706" i="10" s="1"/>
  <c r="V707" i="10" s="1"/>
  <c r="O706" i="10"/>
  <c r="F707" i="10"/>
  <c r="Q706" i="10"/>
  <c r="P706" i="10"/>
  <c r="K706" i="10"/>
  <c r="L706" i="10" s="1"/>
  <c r="G707" i="10" s="1"/>
  <c r="F662" i="6"/>
  <c r="O661" i="6"/>
  <c r="P661" i="6"/>
  <c r="K661" i="6"/>
  <c r="L661" i="6" s="1"/>
  <c r="G662" i="6" s="1"/>
  <c r="Q661" i="6"/>
  <c r="K707" i="10" l="1"/>
  <c r="L707" i="10" s="1"/>
  <c r="G708" i="10" s="1"/>
  <c r="Q707" i="10"/>
  <c r="P707" i="10"/>
  <c r="O707" i="10"/>
  <c r="F708" i="10"/>
  <c r="T707" i="10"/>
  <c r="U707" i="10" s="1"/>
  <c r="V708" i="10" s="1"/>
  <c r="P662" i="6"/>
  <c r="K662" i="6"/>
  <c r="L662" i="6" s="1"/>
  <c r="G663" i="6" s="1"/>
  <c r="Q662" i="6"/>
  <c r="F663" i="6"/>
  <c r="O662" i="6"/>
  <c r="T708" i="10" l="1"/>
  <c r="U708" i="10" s="1"/>
  <c r="V709" i="10" s="1"/>
  <c r="O708" i="10"/>
  <c r="F709" i="10"/>
  <c r="Q708" i="10"/>
  <c r="K708" i="10"/>
  <c r="L708" i="10" s="1"/>
  <c r="G709" i="10" s="1"/>
  <c r="P708" i="10"/>
  <c r="F664" i="6"/>
  <c r="O663" i="6"/>
  <c r="P663" i="6"/>
  <c r="K663" i="6"/>
  <c r="L663" i="6" s="1"/>
  <c r="G664" i="6" s="1"/>
  <c r="Q663" i="6"/>
  <c r="T709" i="10" l="1"/>
  <c r="U709" i="10" s="1"/>
  <c r="V710" i="10" s="1"/>
  <c r="P709" i="10"/>
  <c r="K709" i="10"/>
  <c r="L709" i="10" s="1"/>
  <c r="G710" i="10" s="1"/>
  <c r="Q709" i="10"/>
  <c r="F710" i="10"/>
  <c r="O709" i="10"/>
  <c r="P664" i="6"/>
  <c r="K664" i="6"/>
  <c r="L664" i="6" s="1"/>
  <c r="G665" i="6" s="1"/>
  <c r="Q664" i="6"/>
  <c r="F665" i="6"/>
  <c r="O664" i="6"/>
  <c r="O710" i="10" l="1"/>
  <c r="F711" i="10"/>
  <c r="T710" i="10"/>
  <c r="U710" i="10" s="1"/>
  <c r="V711" i="10" s="1"/>
  <c r="P710" i="10"/>
  <c r="Q710" i="10"/>
  <c r="K710" i="10"/>
  <c r="L710" i="10" s="1"/>
  <c r="G711" i="10" s="1"/>
  <c r="O665" i="6"/>
  <c r="F666" i="6"/>
  <c r="P665" i="6"/>
  <c r="K665" i="6"/>
  <c r="L665" i="6" s="1"/>
  <c r="G666" i="6" s="1"/>
  <c r="Q665" i="6"/>
  <c r="T711" i="10" l="1"/>
  <c r="U711" i="10" s="1"/>
  <c r="V712" i="10" s="1"/>
  <c r="K711" i="10"/>
  <c r="L711" i="10" s="1"/>
  <c r="G712" i="10" s="1"/>
  <c r="Q711" i="10"/>
  <c r="P711" i="10"/>
  <c r="O711" i="10"/>
  <c r="F712" i="10"/>
  <c r="P666" i="6"/>
  <c r="K666" i="6"/>
  <c r="L666" i="6" s="1"/>
  <c r="G667" i="6" s="1"/>
  <c r="Q666" i="6"/>
  <c r="F667" i="6"/>
  <c r="O666" i="6"/>
  <c r="T712" i="10" l="1"/>
  <c r="U712" i="10" s="1"/>
  <c r="V713" i="10" s="1"/>
  <c r="Q712" i="10"/>
  <c r="P712" i="10"/>
  <c r="K712" i="10"/>
  <c r="L712" i="10" s="1"/>
  <c r="G713" i="10" s="1"/>
  <c r="O712" i="10"/>
  <c r="F713" i="10"/>
  <c r="F668" i="6"/>
  <c r="O667" i="6"/>
  <c r="P667" i="6"/>
  <c r="K667" i="6"/>
  <c r="L667" i="6" s="1"/>
  <c r="G668" i="6" s="1"/>
  <c r="Q667" i="6"/>
  <c r="O713" i="10" l="1"/>
  <c r="F714" i="10"/>
  <c r="Q713" i="10"/>
  <c r="P713" i="10"/>
  <c r="K713" i="10"/>
  <c r="L713" i="10" s="1"/>
  <c r="G714" i="10" s="1"/>
  <c r="T713" i="10"/>
  <c r="U713" i="10" s="1"/>
  <c r="V714" i="10" s="1"/>
  <c r="P668" i="6"/>
  <c r="K668" i="6"/>
  <c r="L668" i="6" s="1"/>
  <c r="G669" i="6" s="1"/>
  <c r="Q668" i="6"/>
  <c r="F669" i="6"/>
  <c r="O668" i="6"/>
  <c r="T714" i="10" l="1"/>
  <c r="U714" i="10" s="1"/>
  <c r="V715" i="10" s="1"/>
  <c r="P714" i="10"/>
  <c r="K714" i="10"/>
  <c r="L714" i="10" s="1"/>
  <c r="G715" i="10" s="1"/>
  <c r="Q714" i="10"/>
  <c r="O714" i="10"/>
  <c r="F715" i="10"/>
  <c r="O669" i="6"/>
  <c r="F670" i="6"/>
  <c r="P669" i="6"/>
  <c r="K669" i="6"/>
  <c r="L669" i="6" s="1"/>
  <c r="G670" i="6" s="1"/>
  <c r="Q669" i="6"/>
  <c r="T715" i="10" l="1"/>
  <c r="U715" i="10" s="1"/>
  <c r="V716" i="10" s="1"/>
  <c r="O715" i="10"/>
  <c r="F716" i="10"/>
  <c r="P715" i="10"/>
  <c r="K715" i="10"/>
  <c r="L715" i="10" s="1"/>
  <c r="G716" i="10" s="1"/>
  <c r="Q715" i="10"/>
  <c r="K670" i="6"/>
  <c r="L670" i="6" s="1"/>
  <c r="G671" i="6" s="1"/>
  <c r="P670" i="6"/>
  <c r="Q670" i="6"/>
  <c r="F671" i="6"/>
  <c r="O670" i="6"/>
  <c r="T716" i="10" l="1"/>
  <c r="U716" i="10" s="1"/>
  <c r="V717" i="10" s="1"/>
  <c r="P716" i="10"/>
  <c r="K716" i="10"/>
  <c r="L716" i="10" s="1"/>
  <c r="G717" i="10" s="1"/>
  <c r="Q716" i="10"/>
  <c r="O716" i="10"/>
  <c r="F717" i="10"/>
  <c r="O671" i="6"/>
  <c r="F672" i="6"/>
  <c r="K671" i="6"/>
  <c r="L671" i="6" s="1"/>
  <c r="G672" i="6" s="1"/>
  <c r="Q671" i="6"/>
  <c r="P671" i="6"/>
  <c r="P717" i="10" l="1"/>
  <c r="Q717" i="10"/>
  <c r="K717" i="10"/>
  <c r="L717" i="10" s="1"/>
  <c r="G718" i="10" s="1"/>
  <c r="F718" i="10"/>
  <c r="O717" i="10"/>
  <c r="T717" i="10"/>
  <c r="U717" i="10" s="1"/>
  <c r="V718" i="10" s="1"/>
  <c r="P672" i="6"/>
  <c r="Q672" i="6"/>
  <c r="K672" i="6"/>
  <c r="L672" i="6" s="1"/>
  <c r="G673" i="6" s="1"/>
  <c r="F673" i="6"/>
  <c r="O672" i="6"/>
  <c r="P718" i="10" l="1"/>
  <c r="K718" i="10"/>
  <c r="L718" i="10" s="1"/>
  <c r="G719" i="10" s="1"/>
  <c r="Q718" i="10"/>
  <c r="O718" i="10"/>
  <c r="F719" i="10"/>
  <c r="T718" i="10"/>
  <c r="U718" i="10" s="1"/>
  <c r="V719" i="10" s="1"/>
  <c r="O673" i="6"/>
  <c r="F674" i="6"/>
  <c r="P673" i="6"/>
  <c r="Q673" i="6"/>
  <c r="K673" i="6"/>
  <c r="L673" i="6" s="1"/>
  <c r="G674" i="6" s="1"/>
  <c r="T719" i="10" l="1"/>
  <c r="U719" i="10" s="1"/>
  <c r="V720" i="10" s="1"/>
  <c r="P719" i="10"/>
  <c r="K719" i="10"/>
  <c r="L719" i="10" s="1"/>
  <c r="G720" i="10" s="1"/>
  <c r="Q719" i="10"/>
  <c r="O719" i="10"/>
  <c r="F720" i="10"/>
  <c r="F675" i="6"/>
  <c r="O674" i="6"/>
  <c r="P674" i="6"/>
  <c r="K674" i="6"/>
  <c r="L674" i="6" s="1"/>
  <c r="G675" i="6" s="1"/>
  <c r="Q674" i="6"/>
  <c r="T720" i="10" l="1"/>
  <c r="U720" i="10" s="1"/>
  <c r="V721" i="10" s="1"/>
  <c r="P720" i="10"/>
  <c r="Q720" i="10"/>
  <c r="K720" i="10"/>
  <c r="L720" i="10" s="1"/>
  <c r="G721" i="10" s="1"/>
  <c r="O720" i="10"/>
  <c r="F721" i="10"/>
  <c r="P675" i="6"/>
  <c r="Q675" i="6"/>
  <c r="K675" i="6"/>
  <c r="L675" i="6" s="1"/>
  <c r="G676" i="6" s="1"/>
  <c r="O675" i="6"/>
  <c r="F676" i="6"/>
  <c r="T721" i="10" l="1"/>
  <c r="U721" i="10" s="1"/>
  <c r="V722" i="10" s="1"/>
  <c r="K721" i="10"/>
  <c r="L721" i="10" s="1"/>
  <c r="G722" i="10" s="1"/>
  <c r="P721" i="10"/>
  <c r="Q721" i="10"/>
  <c r="O721" i="10"/>
  <c r="F722" i="10"/>
  <c r="P676" i="6"/>
  <c r="K676" i="6"/>
  <c r="L676" i="6" s="1"/>
  <c r="G677" i="6" s="1"/>
  <c r="Q676" i="6"/>
  <c r="O676" i="6"/>
  <c r="F677" i="6"/>
  <c r="Q722" i="10" l="1"/>
  <c r="P722" i="10"/>
  <c r="K722" i="10"/>
  <c r="L722" i="10" s="1"/>
  <c r="G723" i="10" s="1"/>
  <c r="O722" i="10"/>
  <c r="F723" i="10"/>
  <c r="T722" i="10"/>
  <c r="U722" i="10" s="1"/>
  <c r="V723" i="10" s="1"/>
  <c r="Q677" i="6"/>
  <c r="P677" i="6"/>
  <c r="K677" i="6"/>
  <c r="L677" i="6" s="1"/>
  <c r="G678" i="6" s="1"/>
  <c r="O677" i="6"/>
  <c r="F678" i="6"/>
  <c r="T723" i="10" l="1"/>
  <c r="U723" i="10" s="1"/>
  <c r="V724" i="10" s="1"/>
  <c r="K723" i="10"/>
  <c r="L723" i="10" s="1"/>
  <c r="G724" i="10" s="1"/>
  <c r="P723" i="10"/>
  <c r="Q723" i="10"/>
  <c r="O723" i="10"/>
  <c r="F724" i="10"/>
  <c r="P678" i="6"/>
  <c r="K678" i="6"/>
  <c r="L678" i="6" s="1"/>
  <c r="G679" i="6" s="1"/>
  <c r="Q678" i="6"/>
  <c r="F679" i="6"/>
  <c r="O678" i="6"/>
  <c r="T724" i="10" l="1"/>
  <c r="U724" i="10" s="1"/>
  <c r="V725" i="10" s="1"/>
  <c r="O724" i="10"/>
  <c r="F725" i="10"/>
  <c r="P724" i="10"/>
  <c r="K724" i="10"/>
  <c r="L724" i="10" s="1"/>
  <c r="G725" i="10" s="1"/>
  <c r="Q724" i="10"/>
  <c r="O679" i="6"/>
  <c r="F680" i="6"/>
  <c r="Q679" i="6"/>
  <c r="P679" i="6"/>
  <c r="K679" i="6"/>
  <c r="L679" i="6" s="1"/>
  <c r="G680" i="6" s="1"/>
  <c r="T725" i="10" l="1"/>
  <c r="U725" i="10" s="1"/>
  <c r="V726" i="10" s="1"/>
  <c r="K725" i="10"/>
  <c r="L725" i="10" s="1"/>
  <c r="G726" i="10" s="1"/>
  <c r="Q725" i="10"/>
  <c r="P725" i="10"/>
  <c r="O725" i="10"/>
  <c r="F726" i="10"/>
  <c r="O680" i="6"/>
  <c r="F681" i="6"/>
  <c r="Q680" i="6"/>
  <c r="P680" i="6"/>
  <c r="K680" i="6"/>
  <c r="L680" i="6" s="1"/>
  <c r="G681" i="6" s="1"/>
  <c r="T726" i="10" l="1"/>
  <c r="U726" i="10" s="1"/>
  <c r="V727" i="10" s="1"/>
  <c r="F727" i="10"/>
  <c r="O726" i="10"/>
  <c r="Q726" i="10"/>
  <c r="P726" i="10"/>
  <c r="K726" i="10"/>
  <c r="L726" i="10" s="1"/>
  <c r="G727" i="10" s="1"/>
  <c r="O681" i="6"/>
  <c r="F682" i="6"/>
  <c r="P681" i="6"/>
  <c r="K681" i="6"/>
  <c r="L681" i="6" s="1"/>
  <c r="G682" i="6" s="1"/>
  <c r="Q681" i="6"/>
  <c r="Q727" i="10" l="1"/>
  <c r="P727" i="10"/>
  <c r="K727" i="10"/>
  <c r="L727" i="10" s="1"/>
  <c r="G728" i="10" s="1"/>
  <c r="F728" i="10"/>
  <c r="O727" i="10"/>
  <c r="T727" i="10"/>
  <c r="U727" i="10" s="1"/>
  <c r="V728" i="10" s="1"/>
  <c r="K682" i="6"/>
  <c r="L682" i="6" s="1"/>
  <c r="G683" i="6" s="1"/>
  <c r="P682" i="6"/>
  <c r="Q682" i="6"/>
  <c r="O682" i="6"/>
  <c r="F683" i="6"/>
  <c r="T728" i="10" l="1"/>
  <c r="U728" i="10" s="1"/>
  <c r="V729" i="10" s="1"/>
  <c r="Q728" i="10"/>
  <c r="K728" i="10"/>
  <c r="L728" i="10" s="1"/>
  <c r="G729" i="10" s="1"/>
  <c r="P728" i="10"/>
  <c r="F729" i="10"/>
  <c r="O728" i="10"/>
  <c r="O683" i="6"/>
  <c r="F684" i="6"/>
  <c r="P683" i="6"/>
  <c r="K683" i="6"/>
  <c r="L683" i="6" s="1"/>
  <c r="G684" i="6" s="1"/>
  <c r="Q683" i="6"/>
  <c r="P729" i="10" l="1"/>
  <c r="Q729" i="10"/>
  <c r="K729" i="10"/>
  <c r="L729" i="10" s="1"/>
  <c r="G730" i="10" s="1"/>
  <c r="F730" i="10"/>
  <c r="O729" i="10"/>
  <c r="T729" i="10"/>
  <c r="U729" i="10" s="1"/>
  <c r="V730" i="10" s="1"/>
  <c r="K684" i="6"/>
  <c r="L684" i="6" s="1"/>
  <c r="G685" i="6" s="1"/>
  <c r="P684" i="6"/>
  <c r="Q684" i="6"/>
  <c r="F685" i="6"/>
  <c r="O684" i="6"/>
  <c r="F731" i="10" l="1"/>
  <c r="O730" i="10"/>
  <c r="Q730" i="10"/>
  <c r="P730" i="10"/>
  <c r="K730" i="10"/>
  <c r="L730" i="10" s="1"/>
  <c r="G731" i="10" s="1"/>
  <c r="T730" i="10"/>
  <c r="U730" i="10" s="1"/>
  <c r="V731" i="10" s="1"/>
  <c r="F686" i="6"/>
  <c r="O685" i="6"/>
  <c r="Q685" i="6"/>
  <c r="P685" i="6"/>
  <c r="K685" i="6"/>
  <c r="L685" i="6" s="1"/>
  <c r="G686" i="6" s="1"/>
  <c r="T731" i="10" l="1"/>
  <c r="U731" i="10" s="1"/>
  <c r="V732" i="10" s="1"/>
  <c r="P731" i="10"/>
  <c r="K731" i="10"/>
  <c r="L731" i="10" s="1"/>
  <c r="G732" i="10" s="1"/>
  <c r="Q731" i="10"/>
  <c r="O731" i="10"/>
  <c r="F732" i="10"/>
  <c r="Q686" i="6"/>
  <c r="P686" i="6"/>
  <c r="K686" i="6"/>
  <c r="L686" i="6" s="1"/>
  <c r="G687" i="6" s="1"/>
  <c r="F687" i="6"/>
  <c r="O686" i="6"/>
  <c r="T732" i="10" l="1"/>
  <c r="U732" i="10" s="1"/>
  <c r="V733" i="10" s="1"/>
  <c r="P732" i="10"/>
  <c r="Q732" i="10"/>
  <c r="K732" i="10"/>
  <c r="L732" i="10" s="1"/>
  <c r="G733" i="10" s="1"/>
  <c r="O732" i="10"/>
  <c r="F733" i="10"/>
  <c r="P687" i="6"/>
  <c r="K687" i="6"/>
  <c r="L687" i="6" s="1"/>
  <c r="G688" i="6" s="1"/>
  <c r="Q687" i="6"/>
  <c r="F688" i="6"/>
  <c r="O687" i="6"/>
  <c r="Q733" i="10" l="1"/>
  <c r="K733" i="10"/>
  <c r="L733" i="10" s="1"/>
  <c r="G734" i="10" s="1"/>
  <c r="P733" i="10"/>
  <c r="O733" i="10"/>
  <c r="F734" i="10"/>
  <c r="T733" i="10"/>
  <c r="U733" i="10" s="1"/>
  <c r="V734" i="10" s="1"/>
  <c r="F689" i="6"/>
  <c r="O688" i="6"/>
  <c r="P688" i="6"/>
  <c r="K688" i="6"/>
  <c r="L688" i="6" s="1"/>
  <c r="G689" i="6" s="1"/>
  <c r="Q688" i="6"/>
  <c r="T734" i="10" l="1"/>
  <c r="U734" i="10" s="1"/>
  <c r="V735" i="10" s="1"/>
  <c r="P734" i="10"/>
  <c r="Q734" i="10"/>
  <c r="K734" i="10"/>
  <c r="L734" i="10" s="1"/>
  <c r="G735" i="10" s="1"/>
  <c r="F735" i="10"/>
  <c r="O734" i="10"/>
  <c r="Q689" i="6"/>
  <c r="P689" i="6"/>
  <c r="K689" i="6"/>
  <c r="L689" i="6" s="1"/>
  <c r="G690" i="6" s="1"/>
  <c r="F690" i="6"/>
  <c r="O689" i="6"/>
  <c r="Q735" i="10" l="1"/>
  <c r="K735" i="10"/>
  <c r="L735" i="10" s="1"/>
  <c r="G736" i="10" s="1"/>
  <c r="P735" i="10"/>
  <c r="O735" i="10"/>
  <c r="F736" i="10"/>
  <c r="T735" i="10"/>
  <c r="U735" i="10" s="1"/>
  <c r="V736" i="10" s="1"/>
  <c r="Q690" i="6"/>
  <c r="P690" i="6"/>
  <c r="K690" i="6"/>
  <c r="L690" i="6" s="1"/>
  <c r="G691" i="6" s="1"/>
  <c r="F691" i="6"/>
  <c r="O690" i="6"/>
  <c r="T736" i="10" l="1"/>
  <c r="U736" i="10" s="1"/>
  <c r="V737" i="10" s="1"/>
  <c r="K736" i="10"/>
  <c r="L736" i="10" s="1"/>
  <c r="G737" i="10" s="1"/>
  <c r="Q736" i="10"/>
  <c r="P736" i="10"/>
  <c r="O736" i="10"/>
  <c r="F737" i="10"/>
  <c r="K691" i="6"/>
  <c r="L691" i="6" s="1"/>
  <c r="G692" i="6" s="1"/>
  <c r="Q691" i="6"/>
  <c r="P691" i="6"/>
  <c r="O691" i="6"/>
  <c r="F692" i="6"/>
  <c r="O737" i="10" l="1"/>
  <c r="F738" i="10"/>
  <c r="K737" i="10"/>
  <c r="L737" i="10" s="1"/>
  <c r="G738" i="10" s="1"/>
  <c r="Q737" i="10"/>
  <c r="P737" i="10"/>
  <c r="T737" i="10"/>
  <c r="U737" i="10" s="1"/>
  <c r="V738" i="10" s="1"/>
  <c r="K692" i="6"/>
  <c r="L692" i="6" s="1"/>
  <c r="G693" i="6" s="1"/>
  <c r="Q692" i="6"/>
  <c r="P692" i="6"/>
  <c r="F693" i="6"/>
  <c r="O692" i="6"/>
  <c r="T738" i="10" l="1"/>
  <c r="U738" i="10" s="1"/>
  <c r="V739" i="10" s="1"/>
  <c r="P738" i="10"/>
  <c r="K738" i="10"/>
  <c r="L738" i="10" s="1"/>
  <c r="G739" i="10" s="1"/>
  <c r="Q738" i="10"/>
  <c r="F739" i="10"/>
  <c r="O738" i="10"/>
  <c r="K693" i="6"/>
  <c r="L693" i="6" s="1"/>
  <c r="G694" i="6" s="1"/>
  <c r="Q693" i="6"/>
  <c r="P693" i="6"/>
  <c r="F694" i="6"/>
  <c r="O693" i="6"/>
  <c r="T739" i="10" l="1"/>
  <c r="U739" i="10" s="1"/>
  <c r="V740" i="10" s="1"/>
  <c r="K739" i="10"/>
  <c r="L739" i="10" s="1"/>
  <c r="G740" i="10" s="1"/>
  <c r="P739" i="10"/>
  <c r="Q739" i="10"/>
  <c r="O739" i="10"/>
  <c r="F740" i="10"/>
  <c r="K694" i="6"/>
  <c r="L694" i="6" s="1"/>
  <c r="G695" i="6" s="1"/>
  <c r="P694" i="6"/>
  <c r="Q694" i="6"/>
  <c r="O694" i="6"/>
  <c r="F695" i="6"/>
  <c r="F741" i="10" l="1"/>
  <c r="O740" i="10"/>
  <c r="P740" i="10"/>
  <c r="K740" i="10"/>
  <c r="L740" i="10" s="1"/>
  <c r="G741" i="10" s="1"/>
  <c r="Q740" i="10"/>
  <c r="T740" i="10"/>
  <c r="U740" i="10" s="1"/>
  <c r="V741" i="10" s="1"/>
  <c r="K695" i="6"/>
  <c r="L695" i="6" s="1"/>
  <c r="G696" i="6" s="1"/>
  <c r="P695" i="6"/>
  <c r="Q695" i="6"/>
  <c r="O695" i="6"/>
  <c r="F696" i="6"/>
  <c r="T741" i="10" l="1"/>
  <c r="U741" i="10" s="1"/>
  <c r="V742" i="10" s="1"/>
  <c r="Q741" i="10"/>
  <c r="K741" i="10"/>
  <c r="L741" i="10" s="1"/>
  <c r="G742" i="10" s="1"/>
  <c r="P741" i="10"/>
  <c r="F742" i="10"/>
  <c r="O741" i="10"/>
  <c r="O696" i="6"/>
  <c r="F697" i="6"/>
  <c r="P696" i="6"/>
  <c r="K696" i="6"/>
  <c r="L696" i="6" s="1"/>
  <c r="G697" i="6" s="1"/>
  <c r="Q696" i="6"/>
  <c r="T742" i="10" l="1"/>
  <c r="U742" i="10" s="1"/>
  <c r="V743" i="10" s="1"/>
  <c r="K742" i="10"/>
  <c r="L742" i="10" s="1"/>
  <c r="G743" i="10" s="1"/>
  <c r="Q742" i="10"/>
  <c r="P742" i="10"/>
  <c r="F743" i="10"/>
  <c r="O742" i="10"/>
  <c r="K697" i="6"/>
  <c r="L697" i="6" s="1"/>
  <c r="G698" i="6" s="1"/>
  <c r="Q697" i="6"/>
  <c r="P697" i="6"/>
  <c r="O697" i="6"/>
  <c r="F698" i="6"/>
  <c r="K743" i="10" l="1"/>
  <c r="L743" i="10" s="1"/>
  <c r="G744" i="10" s="1"/>
  <c r="P743" i="10"/>
  <c r="Q743" i="10"/>
  <c r="O743" i="10"/>
  <c r="F744" i="10"/>
  <c r="T743" i="10"/>
  <c r="U743" i="10" s="1"/>
  <c r="V744" i="10" s="1"/>
  <c r="O698" i="6"/>
  <c r="F699" i="6"/>
  <c r="K698" i="6"/>
  <c r="L698" i="6" s="1"/>
  <c r="G699" i="6" s="1"/>
  <c r="Q698" i="6"/>
  <c r="P698" i="6"/>
  <c r="T744" i="10" l="1"/>
  <c r="U744" i="10" s="1"/>
  <c r="V745" i="10" s="1"/>
  <c r="O744" i="10"/>
  <c r="F745" i="10"/>
  <c r="P744" i="10"/>
  <c r="K744" i="10"/>
  <c r="L744" i="10" s="1"/>
  <c r="G745" i="10" s="1"/>
  <c r="Q744" i="10"/>
  <c r="K699" i="6"/>
  <c r="L699" i="6" s="1"/>
  <c r="G700" i="6" s="1"/>
  <c r="Q699" i="6"/>
  <c r="P699" i="6"/>
  <c r="O699" i="6"/>
  <c r="F700" i="6"/>
  <c r="F746" i="10" l="1"/>
  <c r="O745" i="10"/>
  <c r="Q745" i="10"/>
  <c r="K745" i="10"/>
  <c r="L745" i="10" s="1"/>
  <c r="G746" i="10" s="1"/>
  <c r="P745" i="10"/>
  <c r="T745" i="10"/>
  <c r="U745" i="10" s="1"/>
  <c r="V746" i="10" s="1"/>
  <c r="F701" i="6"/>
  <c r="O700" i="6"/>
  <c r="K700" i="6"/>
  <c r="L700" i="6" s="1"/>
  <c r="G701" i="6" s="1"/>
  <c r="Q700" i="6"/>
  <c r="P700" i="6"/>
  <c r="T746" i="10" l="1"/>
  <c r="U746" i="10" s="1"/>
  <c r="V747" i="10" s="1"/>
  <c r="P746" i="10"/>
  <c r="K746" i="10"/>
  <c r="L746" i="10" s="1"/>
  <c r="G747" i="10" s="1"/>
  <c r="Q746" i="10"/>
  <c r="O746" i="10"/>
  <c r="F747" i="10"/>
  <c r="K701" i="6"/>
  <c r="L701" i="6" s="1"/>
  <c r="G702" i="6" s="1"/>
  <c r="Q701" i="6"/>
  <c r="P701" i="6"/>
  <c r="O701" i="6"/>
  <c r="F702" i="6"/>
  <c r="K747" i="10" l="1"/>
  <c r="L747" i="10" s="1"/>
  <c r="G748" i="10" s="1"/>
  <c r="P747" i="10"/>
  <c r="Q747" i="10"/>
  <c r="F748" i="10"/>
  <c r="O747" i="10"/>
  <c r="T747" i="10"/>
  <c r="U747" i="10" s="1"/>
  <c r="V748" i="10" s="1"/>
  <c r="O702" i="6"/>
  <c r="F703" i="6"/>
  <c r="P702" i="6"/>
  <c r="Q702" i="6"/>
  <c r="K702" i="6"/>
  <c r="L702" i="6" s="1"/>
  <c r="G703" i="6" s="1"/>
  <c r="O748" i="10" l="1"/>
  <c r="F749" i="10"/>
  <c r="T748" i="10"/>
  <c r="U748" i="10" s="1"/>
  <c r="V749" i="10" s="1"/>
  <c r="T749" i="10" s="1"/>
  <c r="U749" i="10" s="1"/>
  <c r="V750" i="10" s="1"/>
  <c r="K748" i="10"/>
  <c r="L748" i="10" s="1"/>
  <c r="G749" i="10" s="1"/>
  <c r="P748" i="10"/>
  <c r="Q748" i="10"/>
  <c r="F704" i="6"/>
  <c r="O703" i="6"/>
  <c r="P703" i="6"/>
  <c r="Q703" i="6"/>
  <c r="K703" i="6"/>
  <c r="L703" i="6" s="1"/>
  <c r="G704" i="6" s="1"/>
  <c r="F750" i="10" l="1"/>
  <c r="O749" i="10"/>
  <c r="P749" i="10"/>
  <c r="Q749" i="10"/>
  <c r="K749" i="10"/>
  <c r="L749" i="10" s="1"/>
  <c r="G750" i="10" s="1"/>
  <c r="P704" i="6"/>
  <c r="Q704" i="6"/>
  <c r="K704" i="6"/>
  <c r="L704" i="6" s="1"/>
  <c r="G705" i="6" s="1"/>
  <c r="O704" i="6"/>
  <c r="F705" i="6"/>
  <c r="Q750" i="10" l="1"/>
  <c r="K750" i="10"/>
  <c r="L750" i="10" s="1"/>
  <c r="G751" i="10" s="1"/>
  <c r="P750" i="10"/>
  <c r="F751" i="10"/>
  <c r="O750" i="10"/>
  <c r="T750" i="10"/>
  <c r="U750" i="10" s="1"/>
  <c r="V751" i="10" s="1"/>
  <c r="P705" i="6"/>
  <c r="K705" i="6"/>
  <c r="L705" i="6" s="1"/>
  <c r="G706" i="6" s="1"/>
  <c r="Q705" i="6"/>
  <c r="F706" i="6"/>
  <c r="O705" i="6"/>
  <c r="T751" i="10" l="1"/>
  <c r="U751" i="10" s="1"/>
  <c r="V752" i="10" s="1"/>
  <c r="K751" i="10"/>
  <c r="L751" i="10" s="1"/>
  <c r="G752" i="10" s="1"/>
  <c r="Q751" i="10"/>
  <c r="P751" i="10"/>
  <c r="O751" i="10"/>
  <c r="F752" i="10"/>
  <c r="O706" i="6"/>
  <c r="F707" i="6"/>
  <c r="P706" i="6"/>
  <c r="K706" i="6"/>
  <c r="L706" i="6" s="1"/>
  <c r="G707" i="6" s="1"/>
  <c r="Q706" i="6"/>
  <c r="T752" i="10" l="1"/>
  <c r="U752" i="10" s="1"/>
  <c r="V753" i="10" s="1"/>
  <c r="F753" i="10"/>
  <c r="O752" i="10"/>
  <c r="Q752" i="10"/>
  <c r="K752" i="10"/>
  <c r="L752" i="10" s="1"/>
  <c r="G753" i="10" s="1"/>
  <c r="P752" i="10"/>
  <c r="P707" i="6"/>
  <c r="K707" i="6"/>
  <c r="L707" i="6" s="1"/>
  <c r="G708" i="6" s="1"/>
  <c r="Q707" i="6"/>
  <c r="O707" i="6"/>
  <c r="F708" i="6"/>
  <c r="O753" i="10" l="1"/>
  <c r="F754" i="10"/>
  <c r="K753" i="10"/>
  <c r="L753" i="10" s="1"/>
  <c r="G754" i="10" s="1"/>
  <c r="P753" i="10"/>
  <c r="Q753" i="10"/>
  <c r="T753" i="10"/>
  <c r="U753" i="10" s="1"/>
  <c r="V754" i="10" s="1"/>
  <c r="T754" i="10" s="1"/>
  <c r="U754" i="10" s="1"/>
  <c r="V755" i="10" s="1"/>
  <c r="P708" i="6"/>
  <c r="Q708" i="6"/>
  <c r="K708" i="6"/>
  <c r="L708" i="6" s="1"/>
  <c r="G709" i="6" s="1"/>
  <c r="O708" i="6"/>
  <c r="F709" i="6"/>
  <c r="P754" i="10" l="1"/>
  <c r="Q754" i="10"/>
  <c r="K754" i="10"/>
  <c r="L754" i="10" s="1"/>
  <c r="G755" i="10" s="1"/>
  <c r="O754" i="10"/>
  <c r="F755" i="10"/>
  <c r="T755" i="10" s="1"/>
  <c r="U755" i="10" s="1"/>
  <c r="V756" i="10" s="1"/>
  <c r="P709" i="6"/>
  <c r="Q709" i="6"/>
  <c r="K709" i="6"/>
  <c r="L709" i="6" s="1"/>
  <c r="G710" i="6" s="1"/>
  <c r="O709" i="6"/>
  <c r="F710" i="6"/>
  <c r="P755" i="10" l="1"/>
  <c r="Q755" i="10"/>
  <c r="K755" i="10"/>
  <c r="L755" i="10" s="1"/>
  <c r="G756" i="10" s="1"/>
  <c r="O755" i="10"/>
  <c r="F756" i="10"/>
  <c r="P710" i="6"/>
  <c r="K710" i="6"/>
  <c r="L710" i="6" s="1"/>
  <c r="G711" i="6" s="1"/>
  <c r="Q710" i="6"/>
  <c r="O710" i="6"/>
  <c r="F711" i="6"/>
  <c r="P756" i="10" l="1"/>
  <c r="K756" i="10"/>
  <c r="L756" i="10" s="1"/>
  <c r="G757" i="10" s="1"/>
  <c r="Q756" i="10"/>
  <c r="F757" i="10"/>
  <c r="O756" i="10"/>
  <c r="T756" i="10"/>
  <c r="U756" i="10" s="1"/>
  <c r="V757" i="10" s="1"/>
  <c r="P711" i="6"/>
  <c r="K711" i="6"/>
  <c r="L711" i="6" s="1"/>
  <c r="G712" i="6" s="1"/>
  <c r="Q711" i="6"/>
  <c r="O711" i="6"/>
  <c r="F712" i="6"/>
  <c r="F758" i="10" l="1"/>
  <c r="O757" i="10"/>
  <c r="T757" i="10"/>
  <c r="U757" i="10" s="1"/>
  <c r="V758" i="10" s="1"/>
  <c r="P757" i="10"/>
  <c r="K757" i="10"/>
  <c r="L757" i="10" s="1"/>
  <c r="G758" i="10" s="1"/>
  <c r="Q757" i="10"/>
  <c r="P712" i="6"/>
  <c r="Q712" i="6"/>
  <c r="K712" i="6"/>
  <c r="L712" i="6" s="1"/>
  <c r="G713" i="6" s="1"/>
  <c r="O712" i="6"/>
  <c r="F713" i="6"/>
  <c r="T758" i="10" l="1"/>
  <c r="U758" i="10" s="1"/>
  <c r="V759" i="10" s="1"/>
  <c r="P758" i="10"/>
  <c r="Q758" i="10"/>
  <c r="K758" i="10"/>
  <c r="L758" i="10" s="1"/>
  <c r="G759" i="10" s="1"/>
  <c r="F759" i="10"/>
  <c r="O758" i="10"/>
  <c r="P713" i="6"/>
  <c r="K713" i="6"/>
  <c r="L713" i="6" s="1"/>
  <c r="G714" i="6" s="1"/>
  <c r="Q713" i="6"/>
  <c r="O713" i="6"/>
  <c r="F714" i="6"/>
  <c r="P759" i="10" l="1"/>
  <c r="Q759" i="10"/>
  <c r="K759" i="10"/>
  <c r="L759" i="10" s="1"/>
  <c r="G760" i="10" s="1"/>
  <c r="F760" i="10"/>
  <c r="O759" i="10"/>
  <c r="T759" i="10"/>
  <c r="U759" i="10" s="1"/>
  <c r="V760" i="10" s="1"/>
  <c r="P714" i="6"/>
  <c r="Q714" i="6"/>
  <c r="K714" i="6"/>
  <c r="L714" i="6" s="1"/>
  <c r="G715" i="6" s="1"/>
  <c r="O714" i="6"/>
  <c r="F715" i="6"/>
  <c r="F761" i="10" l="1"/>
  <c r="O760" i="10"/>
  <c r="P760" i="10"/>
  <c r="K760" i="10"/>
  <c r="L760" i="10" s="1"/>
  <c r="G761" i="10" s="1"/>
  <c r="Q760" i="10"/>
  <c r="T760" i="10"/>
  <c r="U760" i="10" s="1"/>
  <c r="V761" i="10" s="1"/>
  <c r="O715" i="6"/>
  <c r="F716" i="6"/>
  <c r="P715" i="6"/>
  <c r="K715" i="6"/>
  <c r="L715" i="6" s="1"/>
  <c r="G716" i="6" s="1"/>
  <c r="Q715" i="6"/>
  <c r="K761" i="10" l="1"/>
  <c r="L761" i="10" s="1"/>
  <c r="G762" i="10" s="1"/>
  <c r="P761" i="10"/>
  <c r="Q761" i="10"/>
  <c r="T761" i="10"/>
  <c r="U761" i="10" s="1"/>
  <c r="V762" i="10" s="1"/>
  <c r="F762" i="10"/>
  <c r="O761" i="10"/>
  <c r="K716" i="6"/>
  <c r="L716" i="6" s="1"/>
  <c r="G717" i="6" s="1"/>
  <c r="P716" i="6"/>
  <c r="Q716" i="6"/>
  <c r="O716" i="6"/>
  <c r="F717" i="6"/>
  <c r="Q762" i="10" l="1"/>
  <c r="K762" i="10"/>
  <c r="L762" i="10" s="1"/>
  <c r="G763" i="10" s="1"/>
  <c r="P762" i="10"/>
  <c r="O762" i="10"/>
  <c r="F763" i="10"/>
  <c r="T762" i="10"/>
  <c r="U762" i="10" s="1"/>
  <c r="V763" i="10" s="1"/>
  <c r="O717" i="6"/>
  <c r="F718" i="6"/>
  <c r="P717" i="6"/>
  <c r="K717" i="6"/>
  <c r="L717" i="6" s="1"/>
  <c r="G718" i="6" s="1"/>
  <c r="Q717" i="6"/>
  <c r="T763" i="10" l="1"/>
  <c r="U763" i="10" s="1"/>
  <c r="V764" i="10" s="1"/>
  <c r="K763" i="10"/>
  <c r="L763" i="10" s="1"/>
  <c r="G764" i="10" s="1"/>
  <c r="P763" i="10"/>
  <c r="Q763" i="10"/>
  <c r="O763" i="10"/>
  <c r="F764" i="10"/>
  <c r="K718" i="6"/>
  <c r="L718" i="6" s="1"/>
  <c r="G719" i="6" s="1"/>
  <c r="P718" i="6"/>
  <c r="Q718" i="6"/>
  <c r="O718" i="6"/>
  <c r="F719" i="6"/>
  <c r="O764" i="10" l="1"/>
  <c r="F765" i="10"/>
  <c r="Q764" i="10"/>
  <c r="P764" i="10"/>
  <c r="K764" i="10"/>
  <c r="L764" i="10" s="1"/>
  <c r="G765" i="10" s="1"/>
  <c r="T764" i="10"/>
  <c r="U764" i="10" s="1"/>
  <c r="V765" i="10" s="1"/>
  <c r="T765" i="10" s="1"/>
  <c r="U765" i="10" s="1"/>
  <c r="V766" i="10" s="1"/>
  <c r="O719" i="6"/>
  <c r="F720" i="6"/>
  <c r="P719" i="6"/>
  <c r="K719" i="6"/>
  <c r="L719" i="6" s="1"/>
  <c r="G720" i="6" s="1"/>
  <c r="Q719" i="6"/>
  <c r="O765" i="10" l="1"/>
  <c r="F766" i="10"/>
  <c r="T766" i="10" s="1"/>
  <c r="U766" i="10" s="1"/>
  <c r="V767" i="10" s="1"/>
  <c r="P765" i="10"/>
  <c r="K765" i="10"/>
  <c r="L765" i="10" s="1"/>
  <c r="G766" i="10" s="1"/>
  <c r="Q765" i="10"/>
  <c r="P720" i="6"/>
  <c r="K720" i="6"/>
  <c r="L720" i="6" s="1"/>
  <c r="G721" i="6" s="1"/>
  <c r="Q720" i="6"/>
  <c r="F721" i="6"/>
  <c r="O720" i="6"/>
  <c r="F767" i="10" l="1"/>
  <c r="T767" i="10" s="1"/>
  <c r="U767" i="10" s="1"/>
  <c r="V768" i="10" s="1"/>
  <c r="O766" i="10"/>
  <c r="P766" i="10"/>
  <c r="K766" i="10"/>
  <c r="L766" i="10" s="1"/>
  <c r="G767" i="10" s="1"/>
  <c r="Q766" i="10"/>
  <c r="P721" i="6"/>
  <c r="K721" i="6"/>
  <c r="L721" i="6" s="1"/>
  <c r="G722" i="6" s="1"/>
  <c r="Q721" i="6"/>
  <c r="O721" i="6"/>
  <c r="F722" i="6"/>
  <c r="Q767" i="10" l="1"/>
  <c r="P767" i="10"/>
  <c r="K767" i="10"/>
  <c r="L767" i="10" s="1"/>
  <c r="G768" i="10" s="1"/>
  <c r="F768" i="10"/>
  <c r="O767" i="10"/>
  <c r="K722" i="6"/>
  <c r="L722" i="6" s="1"/>
  <c r="G723" i="6" s="1"/>
  <c r="Q722" i="6"/>
  <c r="P722" i="6"/>
  <c r="O722" i="6"/>
  <c r="F723" i="6"/>
  <c r="Q768" i="10" l="1"/>
  <c r="P768" i="10"/>
  <c r="K768" i="10"/>
  <c r="L768" i="10" s="1"/>
  <c r="G769" i="10" s="1"/>
  <c r="O768" i="10"/>
  <c r="F769" i="10"/>
  <c r="T768" i="10"/>
  <c r="U768" i="10" s="1"/>
  <c r="V769" i="10" s="1"/>
  <c r="K723" i="6"/>
  <c r="L723" i="6" s="1"/>
  <c r="G724" i="6" s="1"/>
  <c r="P723" i="6"/>
  <c r="Q723" i="6"/>
  <c r="O723" i="6"/>
  <c r="F724" i="6"/>
  <c r="K769" i="10" l="1"/>
  <c r="L769" i="10" s="1"/>
  <c r="G770" i="10" s="1"/>
  <c r="P769" i="10"/>
  <c r="Q769" i="10"/>
  <c r="T769" i="10"/>
  <c r="U769" i="10" s="1"/>
  <c r="V770" i="10" s="1"/>
  <c r="F770" i="10"/>
  <c r="O769" i="10"/>
  <c r="O724" i="6"/>
  <c r="F725" i="6"/>
  <c r="Q724" i="6"/>
  <c r="P724" i="6"/>
  <c r="K724" i="6"/>
  <c r="L724" i="6" s="1"/>
  <c r="G725" i="6" s="1"/>
  <c r="T770" i="10" l="1"/>
  <c r="U770" i="10" s="1"/>
  <c r="V771" i="10" s="1"/>
  <c r="F771" i="10"/>
  <c r="O770" i="10"/>
  <c r="P770" i="10"/>
  <c r="Q770" i="10"/>
  <c r="K770" i="10"/>
  <c r="L770" i="10" s="1"/>
  <c r="G771" i="10" s="1"/>
  <c r="O725" i="6"/>
  <c r="F726" i="6"/>
  <c r="P725" i="6"/>
  <c r="K725" i="6"/>
  <c r="L725" i="6" s="1"/>
  <c r="G726" i="6" s="1"/>
  <c r="Q725" i="6"/>
  <c r="T771" i="10" l="1"/>
  <c r="U771" i="10" s="1"/>
  <c r="V772" i="10" s="1"/>
  <c r="Q771" i="10"/>
  <c r="P771" i="10"/>
  <c r="K771" i="10"/>
  <c r="L771" i="10" s="1"/>
  <c r="G772" i="10" s="1"/>
  <c r="F772" i="10"/>
  <c r="O771" i="10"/>
  <c r="P726" i="6"/>
  <c r="K726" i="6"/>
  <c r="L726" i="6" s="1"/>
  <c r="G727" i="6" s="1"/>
  <c r="Q726" i="6"/>
  <c r="O726" i="6"/>
  <c r="F727" i="6"/>
  <c r="P772" i="10" l="1"/>
  <c r="K772" i="10"/>
  <c r="L772" i="10" s="1"/>
  <c r="G773" i="10" s="1"/>
  <c r="Q772" i="10"/>
  <c r="F773" i="10"/>
  <c r="O772" i="10"/>
  <c r="T772" i="10"/>
  <c r="U772" i="10" s="1"/>
  <c r="V773" i="10" s="1"/>
  <c r="P727" i="6"/>
  <c r="K727" i="6"/>
  <c r="L727" i="6" s="1"/>
  <c r="G728" i="6" s="1"/>
  <c r="Q727" i="6"/>
  <c r="O727" i="6"/>
  <c r="F728" i="6"/>
  <c r="F774" i="10" l="1"/>
  <c r="O773" i="10"/>
  <c r="T773" i="10"/>
  <c r="U773" i="10" s="1"/>
  <c r="V774" i="10" s="1"/>
  <c r="K773" i="10"/>
  <c r="L773" i="10" s="1"/>
  <c r="G774" i="10" s="1"/>
  <c r="P773" i="10"/>
  <c r="Q773" i="10"/>
  <c r="P728" i="6"/>
  <c r="Q728" i="6"/>
  <c r="K728" i="6"/>
  <c r="L728" i="6" s="1"/>
  <c r="G729" i="6" s="1"/>
  <c r="O728" i="6"/>
  <c r="F729" i="6"/>
  <c r="O729" i="6" s="1"/>
  <c r="T774" i="10" l="1"/>
  <c r="U774" i="10" s="1"/>
  <c r="V775" i="10" s="1"/>
  <c r="P774" i="10"/>
  <c r="K774" i="10"/>
  <c r="L774" i="10" s="1"/>
  <c r="G775" i="10" s="1"/>
  <c r="Q774" i="10"/>
  <c r="F775" i="10"/>
  <c r="T775" i="10" s="1"/>
  <c r="U775" i="10" s="1"/>
  <c r="V776" i="10" s="1"/>
  <c r="O774" i="10"/>
  <c r="P729" i="6"/>
  <c r="K729" i="6"/>
  <c r="L729" i="6" s="1"/>
  <c r="Q729" i="6"/>
  <c r="P775" i="10" l="1"/>
  <c r="K775" i="10"/>
  <c r="L775" i="10" s="1"/>
  <c r="G776" i="10" s="1"/>
  <c r="Q775" i="10"/>
  <c r="F776" i="10"/>
  <c r="O775" i="10"/>
  <c r="P776" i="10" l="1"/>
  <c r="Q776" i="10"/>
  <c r="K776" i="10"/>
  <c r="L776" i="10" s="1"/>
  <c r="G777" i="10" s="1"/>
  <c r="F777" i="10"/>
  <c r="O776" i="10"/>
  <c r="T776" i="10"/>
  <c r="U776" i="10" s="1"/>
  <c r="V777" i="10" s="1"/>
  <c r="T777" i="10" l="1"/>
  <c r="U777" i="10" s="1"/>
  <c r="V778" i="10" s="1"/>
  <c r="F778" i="10"/>
  <c r="O777" i="10"/>
  <c r="K777" i="10"/>
  <c r="L777" i="10" s="1"/>
  <c r="G778" i="10" s="1"/>
  <c r="P777" i="10"/>
  <c r="Q777" i="10"/>
  <c r="Q778" i="10" l="1"/>
  <c r="K778" i="10"/>
  <c r="L778" i="10" s="1"/>
  <c r="G779" i="10" s="1"/>
  <c r="P778" i="10"/>
  <c r="F779" i="10"/>
  <c r="O778" i="10"/>
  <c r="T778" i="10"/>
  <c r="U778" i="10" s="1"/>
  <c r="V779" i="10" s="1"/>
  <c r="F780" i="10" l="1"/>
  <c r="O779" i="10"/>
  <c r="T779" i="10"/>
  <c r="U779" i="10" s="1"/>
  <c r="V780" i="10" s="1"/>
  <c r="P779" i="10"/>
  <c r="Q779" i="10"/>
  <c r="K779" i="10"/>
  <c r="L779" i="10" s="1"/>
  <c r="G780" i="10" s="1"/>
  <c r="T780" i="10" l="1"/>
  <c r="U780" i="10" s="1"/>
  <c r="V781" i="10" s="1"/>
  <c r="K780" i="10"/>
  <c r="L780" i="10" s="1"/>
  <c r="G781" i="10" s="1"/>
  <c r="P780" i="10"/>
  <c r="Q780" i="10"/>
  <c r="F781" i="10"/>
  <c r="O780" i="10"/>
  <c r="T781" i="10" l="1"/>
  <c r="U781" i="10" s="1"/>
  <c r="V782" i="10" s="1"/>
  <c r="K781" i="10"/>
  <c r="L781" i="10" s="1"/>
  <c r="G782" i="10" s="1"/>
  <c r="P781" i="10"/>
  <c r="Q781" i="10"/>
  <c r="O781" i="10"/>
  <c r="F782" i="10"/>
  <c r="O782" i="10" l="1"/>
  <c r="F783" i="10"/>
  <c r="Q782" i="10"/>
  <c r="K782" i="10"/>
  <c r="L782" i="10" s="1"/>
  <c r="G783" i="10" s="1"/>
  <c r="P782" i="10"/>
  <c r="T782" i="10"/>
  <c r="U782" i="10" s="1"/>
  <c r="V783" i="10" s="1"/>
  <c r="T783" i="10" s="1"/>
  <c r="U783" i="10" s="1"/>
  <c r="V784" i="10" s="1"/>
  <c r="K783" i="10" l="1"/>
  <c r="L783" i="10" s="1"/>
  <c r="G784" i="10" s="1"/>
  <c r="Q783" i="10"/>
  <c r="P783" i="10"/>
  <c r="F784" i="10"/>
  <c r="T784" i="10" s="1"/>
  <c r="U784" i="10" s="1"/>
  <c r="V785" i="10" s="1"/>
  <c r="O783" i="10"/>
  <c r="F785" i="10" l="1"/>
  <c r="O784" i="10"/>
  <c r="K784" i="10"/>
  <c r="L784" i="10" s="1"/>
  <c r="G785" i="10" s="1"/>
  <c r="Q784" i="10"/>
  <c r="P784" i="10"/>
  <c r="K785" i="10" l="1"/>
  <c r="L785" i="10" s="1"/>
  <c r="G786" i="10" s="1"/>
  <c r="Q785" i="10"/>
  <c r="P785" i="10"/>
  <c r="F786" i="10"/>
  <c r="O785" i="10"/>
  <c r="T785" i="10"/>
  <c r="U785" i="10" s="1"/>
  <c r="V786" i="10" s="1"/>
  <c r="F787" i="10" l="1"/>
  <c r="O786" i="10"/>
  <c r="T786" i="10"/>
  <c r="U786" i="10" s="1"/>
  <c r="V787" i="10" s="1"/>
  <c r="K786" i="10"/>
  <c r="L786" i="10" s="1"/>
  <c r="G787" i="10" s="1"/>
  <c r="Q786" i="10"/>
  <c r="P786" i="10"/>
  <c r="T787" i="10" l="1"/>
  <c r="U787" i="10" s="1"/>
  <c r="V788" i="10" s="1"/>
  <c r="K787" i="10"/>
  <c r="L787" i="10" s="1"/>
  <c r="G788" i="10" s="1"/>
  <c r="P787" i="10"/>
  <c r="Q787" i="10"/>
  <c r="F788" i="10"/>
  <c r="O787" i="10"/>
  <c r="F789" i="10" l="1"/>
  <c r="O788" i="10"/>
  <c r="P788" i="10"/>
  <c r="K788" i="10"/>
  <c r="L788" i="10" s="1"/>
  <c r="G789" i="10" s="1"/>
  <c r="Q788" i="10"/>
  <c r="T788" i="10"/>
  <c r="U788" i="10" s="1"/>
  <c r="V789" i="10" s="1"/>
  <c r="T789" i="10" l="1"/>
  <c r="U789" i="10" s="1"/>
  <c r="V790" i="10" s="1"/>
  <c r="P789" i="10"/>
  <c r="K789" i="10"/>
  <c r="L789" i="10" s="1"/>
  <c r="G790" i="10" s="1"/>
  <c r="Q789" i="10"/>
  <c r="F790" i="10"/>
  <c r="O789" i="10"/>
  <c r="Q790" i="10" l="1"/>
  <c r="P790" i="10"/>
  <c r="K790" i="10"/>
  <c r="L790" i="10" s="1"/>
  <c r="G791" i="10" s="1"/>
  <c r="O790" i="10"/>
  <c r="F791" i="10"/>
  <c r="T790" i="10"/>
  <c r="U790" i="10" s="1"/>
  <c r="V791" i="10" s="1"/>
  <c r="T791" i="10" l="1"/>
  <c r="U791" i="10" s="1"/>
  <c r="V792" i="10" s="1"/>
  <c r="K791" i="10"/>
  <c r="L791" i="10" s="1"/>
  <c r="G792" i="10" s="1"/>
  <c r="Q791" i="10"/>
  <c r="P791" i="10"/>
  <c r="O791" i="10"/>
  <c r="F792" i="10"/>
  <c r="F793" i="10" l="1"/>
  <c r="O792" i="10"/>
  <c r="K792" i="10"/>
  <c r="L792" i="10" s="1"/>
  <c r="G793" i="10" s="1"/>
  <c r="Q792" i="10"/>
  <c r="P792" i="10"/>
  <c r="T792" i="10"/>
  <c r="U792" i="10" s="1"/>
  <c r="V793" i="10" s="1"/>
  <c r="T793" i="10" l="1"/>
  <c r="U793" i="10" s="1"/>
  <c r="V794" i="10" s="1"/>
  <c r="K793" i="10"/>
  <c r="L793" i="10" s="1"/>
  <c r="G794" i="10" s="1"/>
  <c r="Q793" i="10"/>
  <c r="P793" i="10"/>
  <c r="O793" i="10"/>
  <c r="F794" i="10"/>
  <c r="F795" i="10" l="1"/>
  <c r="O794" i="10"/>
  <c r="Q794" i="10"/>
  <c r="K794" i="10"/>
  <c r="L794" i="10" s="1"/>
  <c r="G795" i="10" s="1"/>
  <c r="P794" i="10"/>
  <c r="T794" i="10"/>
  <c r="U794" i="10" s="1"/>
  <c r="V795" i="10" s="1"/>
  <c r="T795" i="10" l="1"/>
  <c r="U795" i="10" s="1"/>
  <c r="V796" i="10" s="1"/>
  <c r="K795" i="10"/>
  <c r="L795" i="10" s="1"/>
  <c r="G796" i="10" s="1"/>
  <c r="Q795" i="10"/>
  <c r="P795" i="10"/>
  <c r="O795" i="10"/>
  <c r="F796" i="10"/>
  <c r="K796" i="10" l="1"/>
  <c r="L796" i="10" s="1"/>
  <c r="G797" i="10" s="1"/>
  <c r="P796" i="10"/>
  <c r="Q796" i="10"/>
  <c r="O796" i="10"/>
  <c r="F797" i="10"/>
  <c r="T796" i="10"/>
  <c r="U796" i="10" s="1"/>
  <c r="V797" i="10" s="1"/>
  <c r="T797" i="10" l="1"/>
  <c r="U797" i="10" s="1"/>
  <c r="V798" i="10" s="1"/>
  <c r="F798" i="10"/>
  <c r="O797" i="10"/>
  <c r="K797" i="10"/>
  <c r="L797" i="10" s="1"/>
  <c r="G798" i="10" s="1"/>
  <c r="P797" i="10"/>
  <c r="Q797" i="10"/>
  <c r="T798" i="10" l="1"/>
  <c r="U798" i="10" s="1"/>
  <c r="V799" i="10" s="1"/>
  <c r="P798" i="10"/>
  <c r="K798" i="10"/>
  <c r="L798" i="10" s="1"/>
  <c r="G799" i="10" s="1"/>
  <c r="Q798" i="10"/>
  <c r="O798" i="10"/>
  <c r="F799" i="10"/>
  <c r="T799" i="10" l="1"/>
  <c r="U799" i="10" s="1"/>
  <c r="V800" i="10" s="1"/>
  <c r="P799" i="10"/>
  <c r="K799" i="10"/>
  <c r="L799" i="10" s="1"/>
  <c r="G800" i="10" s="1"/>
  <c r="Q799" i="10"/>
  <c r="O799" i="10"/>
  <c r="F800" i="10"/>
  <c r="Q800" i="10" l="1"/>
  <c r="P800" i="10"/>
  <c r="K800" i="10"/>
  <c r="L800" i="10" s="1"/>
  <c r="G801" i="10" s="1"/>
  <c r="F801" i="10"/>
  <c r="O800" i="10"/>
  <c r="T800" i="10"/>
  <c r="U800" i="10" s="1"/>
  <c r="V801" i="10" s="1"/>
  <c r="F802" i="10" l="1"/>
  <c r="O801" i="10"/>
  <c r="K801" i="10"/>
  <c r="L801" i="10" s="1"/>
  <c r="G802" i="10" s="1"/>
  <c r="P801" i="10"/>
  <c r="Q801" i="10"/>
  <c r="T801" i="10"/>
  <c r="U801" i="10" s="1"/>
  <c r="V802" i="10" s="1"/>
  <c r="T802" i="10" l="1"/>
  <c r="U802" i="10" s="1"/>
  <c r="V803" i="10" s="1"/>
  <c r="P802" i="10"/>
  <c r="Q802" i="10"/>
  <c r="K802" i="10"/>
  <c r="L802" i="10" s="1"/>
  <c r="G803" i="10" s="1"/>
  <c r="O802" i="10"/>
  <c r="F803" i="10"/>
  <c r="T803" i="10" l="1"/>
  <c r="U803" i="10" s="1"/>
  <c r="V804" i="10" s="1"/>
  <c r="P803" i="10"/>
  <c r="K803" i="10"/>
  <c r="L803" i="10" s="1"/>
  <c r="G804" i="10" s="1"/>
  <c r="Q803" i="10"/>
  <c r="F804" i="10"/>
  <c r="O803" i="10"/>
  <c r="Q804" i="10" l="1"/>
  <c r="P804" i="10"/>
  <c r="K804" i="10"/>
  <c r="L804" i="10" s="1"/>
  <c r="G805" i="10" s="1"/>
  <c r="F805" i="10"/>
  <c r="O804" i="10"/>
  <c r="T804" i="10"/>
  <c r="U804" i="10" s="1"/>
  <c r="V805" i="10" s="1"/>
  <c r="F806" i="10" l="1"/>
  <c r="O805" i="10"/>
  <c r="Q805" i="10"/>
  <c r="P805" i="10"/>
  <c r="K805" i="10"/>
  <c r="L805" i="10" s="1"/>
  <c r="G806" i="10" s="1"/>
  <c r="T805" i="10"/>
  <c r="U805" i="10" s="1"/>
  <c r="V806" i="10" s="1"/>
  <c r="P806" i="10" l="1"/>
  <c r="K806" i="10"/>
  <c r="L806" i="10" s="1"/>
  <c r="G807" i="10" s="1"/>
  <c r="Q806" i="10"/>
  <c r="F807" i="10"/>
  <c r="O806" i="10"/>
  <c r="T806" i="10"/>
  <c r="U806" i="10" s="1"/>
  <c r="V807" i="10" s="1"/>
  <c r="F808" i="10" l="1"/>
  <c r="O807" i="10"/>
  <c r="T807" i="10"/>
  <c r="U807" i="10" s="1"/>
  <c r="V808" i="10" s="1"/>
  <c r="K807" i="10"/>
  <c r="L807" i="10" s="1"/>
  <c r="G808" i="10" s="1"/>
  <c r="Q807" i="10"/>
  <c r="P807" i="10"/>
  <c r="Q808" i="10" l="1"/>
  <c r="P808" i="10"/>
  <c r="K808" i="10"/>
  <c r="L808" i="10" s="1"/>
  <c r="G809" i="10" s="1"/>
  <c r="O808" i="10"/>
  <c r="F809" i="10"/>
  <c r="T808" i="10"/>
  <c r="U808" i="10" s="1"/>
  <c r="V809" i="10" s="1"/>
  <c r="T809" i="10" l="1"/>
  <c r="U809" i="10" s="1"/>
  <c r="V810" i="10" s="1"/>
  <c r="F810" i="10"/>
  <c r="O809" i="10"/>
  <c r="K809" i="10"/>
  <c r="L809" i="10" s="1"/>
  <c r="G810" i="10" s="1"/>
  <c r="Q809" i="10"/>
  <c r="P809" i="10"/>
  <c r="T810" i="10" l="1"/>
  <c r="U810" i="10" s="1"/>
  <c r="V811" i="10" s="1"/>
  <c r="Q810" i="10"/>
  <c r="P810" i="10"/>
  <c r="K810" i="10"/>
  <c r="L810" i="10" s="1"/>
  <c r="G811" i="10" s="1"/>
  <c r="O810" i="10"/>
  <c r="F811" i="10"/>
  <c r="T811" i="10" l="1"/>
  <c r="U811" i="10" s="1"/>
  <c r="V812" i="10" s="1"/>
  <c r="K811" i="10"/>
  <c r="L811" i="10" s="1"/>
  <c r="G812" i="10" s="1"/>
  <c r="P811" i="10"/>
  <c r="Q811" i="10"/>
  <c r="O811" i="10"/>
  <c r="F812" i="10"/>
  <c r="T812" i="10" l="1"/>
  <c r="U812" i="10" s="1"/>
  <c r="V813" i="10" s="1"/>
  <c r="Q812" i="10"/>
  <c r="P812" i="10"/>
  <c r="K812" i="10"/>
  <c r="L812" i="10" s="1"/>
  <c r="G813" i="10" s="1"/>
  <c r="F813" i="10"/>
  <c r="O812" i="10"/>
  <c r="Q813" i="10" l="1"/>
  <c r="P813" i="10"/>
  <c r="K813" i="10"/>
  <c r="L813" i="10" s="1"/>
  <c r="G814" i="10" s="1"/>
  <c r="O813" i="10"/>
  <c r="F814" i="10"/>
  <c r="T813" i="10"/>
  <c r="U813" i="10" s="1"/>
  <c r="V814" i="10" s="1"/>
  <c r="O814" i="10" l="1"/>
  <c r="F815" i="10"/>
  <c r="K814" i="10"/>
  <c r="L814" i="10" s="1"/>
  <c r="G815" i="10" s="1"/>
  <c r="Q814" i="10"/>
  <c r="P814" i="10"/>
  <c r="T814" i="10"/>
  <c r="U814" i="10" s="1"/>
  <c r="V815" i="10" s="1"/>
  <c r="T815" i="10" s="1"/>
  <c r="U815" i="10" s="1"/>
  <c r="V816" i="10" s="1"/>
  <c r="O815" i="10" l="1"/>
  <c r="F816" i="10"/>
  <c r="T816" i="10" s="1"/>
  <c r="U816" i="10" s="1"/>
  <c r="V817" i="10" s="1"/>
  <c r="P815" i="10"/>
  <c r="K815" i="10"/>
  <c r="L815" i="10" s="1"/>
  <c r="G816" i="10" s="1"/>
  <c r="Q815" i="10"/>
  <c r="Q816" i="10" l="1"/>
  <c r="K816" i="10"/>
  <c r="L816" i="10" s="1"/>
  <c r="G817" i="10" s="1"/>
  <c r="P816" i="10"/>
  <c r="O816" i="10"/>
  <c r="F817" i="10"/>
  <c r="K817" i="10" l="1"/>
  <c r="L817" i="10" s="1"/>
  <c r="G818" i="10" s="1"/>
  <c r="Q817" i="10"/>
  <c r="P817" i="10"/>
  <c r="O817" i="10"/>
  <c r="F818" i="10"/>
  <c r="T817" i="10"/>
  <c r="U817" i="10" s="1"/>
  <c r="V818" i="10" s="1"/>
  <c r="K818" i="10" l="1"/>
  <c r="L818" i="10" s="1"/>
  <c r="G819" i="10" s="1"/>
  <c r="Q818" i="10"/>
  <c r="P818" i="10"/>
  <c r="O818" i="10"/>
  <c r="F819" i="10"/>
  <c r="T818" i="10"/>
  <c r="U818" i="10" s="1"/>
  <c r="V819" i="10" s="1"/>
  <c r="T819" i="10" l="1"/>
  <c r="U819" i="10" s="1"/>
  <c r="V820" i="10" s="1"/>
  <c r="K819" i="10"/>
  <c r="L819" i="10" s="1"/>
  <c r="G820" i="10" s="1"/>
  <c r="Q819" i="10"/>
  <c r="P819" i="10"/>
  <c r="O819" i="10"/>
  <c r="F820" i="10"/>
  <c r="T820" i="10" l="1"/>
  <c r="U820" i="10" s="1"/>
  <c r="V821" i="10" s="1"/>
  <c r="Q820" i="10"/>
  <c r="P820" i="10"/>
  <c r="K820" i="10"/>
  <c r="L820" i="10" s="1"/>
  <c r="G821" i="10" s="1"/>
  <c r="O820" i="10"/>
  <c r="F821" i="10"/>
  <c r="P821" i="10" l="1"/>
  <c r="Q821" i="10"/>
  <c r="K821" i="10"/>
  <c r="L821" i="10" s="1"/>
  <c r="G822" i="10" s="1"/>
  <c r="O821" i="10"/>
  <c r="F822" i="10"/>
  <c r="T821" i="10"/>
  <c r="U821" i="10" s="1"/>
  <c r="V822" i="10" s="1"/>
  <c r="T822" i="10" l="1"/>
  <c r="U822" i="10" s="1"/>
  <c r="V823" i="10" s="1"/>
  <c r="K822" i="10"/>
  <c r="L822" i="10" s="1"/>
  <c r="G823" i="10" s="1"/>
  <c r="Q822" i="10"/>
  <c r="P822" i="10"/>
  <c r="O822" i="10"/>
  <c r="F823" i="10"/>
  <c r="T823" i="10" l="1"/>
  <c r="U823" i="10" s="1"/>
  <c r="V824" i="10" s="1"/>
  <c r="K823" i="10"/>
  <c r="L823" i="10" s="1"/>
  <c r="G824" i="10" s="1"/>
  <c r="Q823" i="10"/>
  <c r="P823" i="10"/>
  <c r="F824" i="10"/>
  <c r="O823" i="10"/>
  <c r="K824" i="10" l="1"/>
  <c r="L824" i="10" s="1"/>
  <c r="G825" i="10" s="1"/>
  <c r="Q824" i="10"/>
  <c r="P824" i="10"/>
  <c r="O824" i="10"/>
  <c r="F825" i="10"/>
  <c r="T824" i="10"/>
  <c r="U824" i="10" s="1"/>
  <c r="V825" i="10" s="1"/>
  <c r="T825" i="10" l="1"/>
  <c r="U825" i="10" s="1"/>
  <c r="V826" i="10" s="1"/>
  <c r="F826" i="10"/>
  <c r="O825" i="10"/>
  <c r="P825" i="10"/>
  <c r="K825" i="10"/>
  <c r="L825" i="10" s="1"/>
  <c r="G826" i="10" s="1"/>
  <c r="Q825" i="10"/>
  <c r="K826" i="10" l="1"/>
  <c r="L826" i="10" s="1"/>
  <c r="G827" i="10" s="1"/>
  <c r="P826" i="10"/>
  <c r="Q826" i="10"/>
  <c r="F827" i="10"/>
  <c r="O826" i="10"/>
  <c r="T826" i="10"/>
  <c r="U826" i="10" s="1"/>
  <c r="V827" i="10" s="1"/>
  <c r="T827" i="10" l="1"/>
  <c r="U827" i="10" s="1"/>
  <c r="V828" i="10" s="1"/>
  <c r="Q827" i="10"/>
  <c r="K827" i="10"/>
  <c r="L827" i="10" s="1"/>
  <c r="G828" i="10" s="1"/>
  <c r="P827" i="10"/>
  <c r="F828" i="10"/>
  <c r="O827" i="10"/>
  <c r="O828" i="10" l="1"/>
  <c r="F829" i="10"/>
  <c r="T828" i="10"/>
  <c r="U828" i="10" s="1"/>
  <c r="V829" i="10" s="1"/>
  <c r="P828" i="10"/>
  <c r="Q828" i="10"/>
  <c r="K828" i="10"/>
  <c r="L828" i="10" s="1"/>
  <c r="G829" i="10" s="1"/>
  <c r="T829" i="10" l="1"/>
  <c r="U829" i="10" s="1"/>
  <c r="V830" i="10" s="1"/>
  <c r="P829" i="10"/>
  <c r="K829" i="10"/>
  <c r="L829" i="10" s="1"/>
  <c r="G830" i="10" s="1"/>
  <c r="Q829" i="10"/>
  <c r="O829" i="10"/>
  <c r="F830" i="10"/>
  <c r="K830" i="10" l="1"/>
  <c r="L830" i="10" s="1"/>
  <c r="G831" i="10" s="1"/>
  <c r="Q830" i="10"/>
  <c r="P830" i="10"/>
  <c r="O830" i="10"/>
  <c r="F831" i="10"/>
  <c r="T830" i="10"/>
  <c r="U830" i="10" s="1"/>
  <c r="V831" i="10" s="1"/>
  <c r="T831" i="10" l="1"/>
  <c r="U831" i="10" s="1"/>
  <c r="V832" i="10" s="1"/>
  <c r="Q831" i="10"/>
  <c r="K831" i="10"/>
  <c r="L831" i="10" s="1"/>
  <c r="G832" i="10" s="1"/>
  <c r="P831" i="10"/>
  <c r="F832" i="10"/>
  <c r="O831" i="10"/>
  <c r="T832" i="10" l="1"/>
  <c r="U832" i="10" s="1"/>
  <c r="V833" i="10" s="1"/>
  <c r="P832" i="10"/>
  <c r="Q832" i="10"/>
  <c r="K832" i="10"/>
  <c r="L832" i="10" s="1"/>
  <c r="G833" i="10" s="1"/>
  <c r="F833" i="10"/>
  <c r="O832" i="10"/>
  <c r="P833" i="10" l="1"/>
  <c r="K833" i="10"/>
  <c r="L833" i="10" s="1"/>
  <c r="G834" i="10" s="1"/>
  <c r="Q833" i="10"/>
  <c r="F834" i="10"/>
  <c r="O833" i="10"/>
  <c r="T833" i="10"/>
  <c r="U833" i="10" s="1"/>
  <c r="V834" i="10" s="1"/>
  <c r="T834" i="10" l="1"/>
  <c r="U834" i="10" s="1"/>
  <c r="V835" i="10" s="1"/>
  <c r="P834" i="10"/>
  <c r="Q834" i="10"/>
  <c r="K834" i="10"/>
  <c r="L834" i="10" s="1"/>
  <c r="G835" i="10" s="1"/>
  <c r="F835" i="10"/>
  <c r="O834" i="10"/>
  <c r="T835" i="10" l="1"/>
  <c r="U835" i="10" s="1"/>
  <c r="V836" i="10" s="1"/>
  <c r="P835" i="10"/>
  <c r="Q835" i="10"/>
  <c r="K835" i="10"/>
  <c r="L835" i="10" s="1"/>
  <c r="G836" i="10" s="1"/>
  <c r="O835" i="10"/>
  <c r="F836" i="10"/>
  <c r="P836" i="10" l="1"/>
  <c r="K836" i="10"/>
  <c r="L836" i="10" s="1"/>
  <c r="G837" i="10" s="1"/>
  <c r="Q836" i="10"/>
  <c r="F837" i="10"/>
  <c r="O836" i="10"/>
  <c r="T836" i="10"/>
  <c r="U836" i="10" s="1"/>
  <c r="V837" i="10" s="1"/>
  <c r="T837" i="10" l="1"/>
  <c r="U837" i="10" s="1"/>
  <c r="V838" i="10" s="1"/>
  <c r="O837" i="10"/>
  <c r="F838" i="10"/>
  <c r="P837" i="10"/>
  <c r="K837" i="10"/>
  <c r="L837" i="10" s="1"/>
  <c r="G838" i="10" s="1"/>
  <c r="Q837" i="10"/>
  <c r="P838" i="10" l="1"/>
  <c r="Q838" i="10"/>
  <c r="K838" i="10"/>
  <c r="L838" i="10" s="1"/>
  <c r="G839" i="10" s="1"/>
  <c r="F839" i="10"/>
  <c r="O838" i="10"/>
  <c r="T838" i="10"/>
  <c r="U838" i="10" s="1"/>
  <c r="V839" i="10" s="1"/>
  <c r="O839" i="10" l="1"/>
  <c r="F840" i="10"/>
  <c r="P839" i="10"/>
  <c r="K839" i="10"/>
  <c r="L839" i="10" s="1"/>
  <c r="G840" i="10" s="1"/>
  <c r="Q839" i="10"/>
  <c r="T839" i="10"/>
  <c r="U839" i="10" s="1"/>
  <c r="V840" i="10" s="1"/>
  <c r="T840" i="10" s="1"/>
  <c r="U840" i="10" s="1"/>
  <c r="V841" i="10" s="1"/>
  <c r="P840" i="10" l="1"/>
  <c r="K840" i="10"/>
  <c r="L840" i="10" s="1"/>
  <c r="G841" i="10" s="1"/>
  <c r="Q840" i="10"/>
  <c r="F841" i="10"/>
  <c r="T841" i="10" s="1"/>
  <c r="U841" i="10" s="1"/>
  <c r="V842" i="10" s="1"/>
  <c r="O840" i="10"/>
  <c r="P841" i="10" l="1"/>
  <c r="K841" i="10"/>
  <c r="L841" i="10" s="1"/>
  <c r="G842" i="10" s="1"/>
  <c r="Q841" i="10"/>
  <c r="O841" i="10"/>
  <c r="F842" i="10"/>
  <c r="F843" i="10" l="1"/>
  <c r="O842" i="10"/>
  <c r="P842" i="10"/>
  <c r="K842" i="10"/>
  <c r="L842" i="10" s="1"/>
  <c r="G843" i="10" s="1"/>
  <c r="Q842" i="10"/>
  <c r="T842" i="10"/>
  <c r="U842" i="10" s="1"/>
  <c r="V843" i="10" s="1"/>
  <c r="T843" i="10" l="1"/>
  <c r="U843" i="10" s="1"/>
  <c r="V844" i="10" s="1"/>
  <c r="P843" i="10"/>
  <c r="Q843" i="10"/>
  <c r="K843" i="10"/>
  <c r="L843" i="10" s="1"/>
  <c r="G844" i="10" s="1"/>
  <c r="O843" i="10"/>
  <c r="F844" i="10"/>
  <c r="P844" i="10" l="1"/>
  <c r="K844" i="10"/>
  <c r="L844" i="10" s="1"/>
  <c r="G845" i="10" s="1"/>
  <c r="Q844" i="10"/>
  <c r="F845" i="10"/>
  <c r="O844" i="10"/>
  <c r="T844" i="10"/>
  <c r="U844" i="10" s="1"/>
  <c r="V845" i="10" s="1"/>
  <c r="O845" i="10" l="1"/>
  <c r="F846" i="10"/>
  <c r="T845" i="10"/>
  <c r="U845" i="10" s="1"/>
  <c r="V846" i="10" s="1"/>
  <c r="P845" i="10"/>
  <c r="K845" i="10"/>
  <c r="L845" i="10" s="1"/>
  <c r="G846" i="10" s="1"/>
  <c r="Q845" i="10"/>
  <c r="T846" i="10" l="1"/>
  <c r="U846" i="10" s="1"/>
  <c r="V847" i="10" s="1"/>
  <c r="P846" i="10"/>
  <c r="K846" i="10"/>
  <c r="L846" i="10" s="1"/>
  <c r="G847" i="10" s="1"/>
  <c r="Q846" i="10"/>
  <c r="F847" i="10"/>
  <c r="O846" i="10"/>
  <c r="T847" i="10" l="1"/>
  <c r="U847" i="10" s="1"/>
  <c r="V848" i="10" s="1"/>
  <c r="O847" i="10"/>
  <c r="F848" i="10"/>
  <c r="P847" i="10"/>
  <c r="K847" i="10"/>
  <c r="L847" i="10" s="1"/>
  <c r="G848" i="10" s="1"/>
  <c r="Q847" i="10"/>
  <c r="T848" i="10" l="1"/>
  <c r="U848" i="10" s="1"/>
  <c r="V849" i="10" s="1"/>
  <c r="F849" i="10"/>
  <c r="O848" i="10"/>
  <c r="P848" i="10"/>
  <c r="K848" i="10"/>
  <c r="L848" i="10" s="1"/>
  <c r="G849" i="10" s="1"/>
  <c r="Q848" i="10"/>
  <c r="T849" i="10" l="1"/>
  <c r="U849" i="10" s="1"/>
  <c r="V850" i="10" s="1"/>
  <c r="P849" i="10"/>
  <c r="K849" i="10"/>
  <c r="L849" i="10" s="1"/>
  <c r="G850" i="10" s="1"/>
  <c r="Q849" i="10"/>
  <c r="O849" i="10"/>
  <c r="F850" i="10"/>
  <c r="F851" i="10" l="1"/>
  <c r="O850" i="10"/>
  <c r="P850" i="10"/>
  <c r="K850" i="10"/>
  <c r="L850" i="10" s="1"/>
  <c r="G851" i="10" s="1"/>
  <c r="Q850" i="10"/>
  <c r="T850" i="10"/>
  <c r="U850" i="10" s="1"/>
  <c r="V851" i="10" s="1"/>
  <c r="T851" i="10" l="1"/>
  <c r="U851" i="10" s="1"/>
  <c r="V852" i="10" s="1"/>
  <c r="F852" i="10"/>
  <c r="O851" i="10"/>
  <c r="P851" i="10"/>
  <c r="K851" i="10"/>
  <c r="L851" i="10" s="1"/>
  <c r="G852" i="10" s="1"/>
  <c r="Q851" i="10"/>
  <c r="P852" i="10" l="1"/>
  <c r="Q852" i="10"/>
  <c r="K852" i="10"/>
  <c r="L852" i="10" s="1"/>
  <c r="G853" i="10" s="1"/>
  <c r="O852" i="10"/>
  <c r="F853" i="10"/>
  <c r="T852" i="10"/>
  <c r="U852" i="10" s="1"/>
  <c r="V853" i="10" s="1"/>
  <c r="P853" i="10" l="1"/>
  <c r="Q853" i="10"/>
  <c r="K853" i="10"/>
  <c r="L853" i="10" s="1"/>
  <c r="G854" i="10" s="1"/>
  <c r="T853" i="10"/>
  <c r="U853" i="10" s="1"/>
  <c r="V854" i="10" s="1"/>
  <c r="O853" i="10"/>
  <c r="F854" i="10"/>
  <c r="P854" i="10" l="1"/>
  <c r="K854" i="10"/>
  <c r="L854" i="10" s="1"/>
  <c r="G855" i="10" s="1"/>
  <c r="Q854" i="10"/>
  <c r="F855" i="10"/>
  <c r="O854" i="10"/>
  <c r="T854" i="10"/>
  <c r="U854" i="10" s="1"/>
  <c r="V855" i="10" s="1"/>
  <c r="T855" i="10" l="1"/>
  <c r="U855" i="10" s="1"/>
  <c r="V856" i="10" s="1"/>
  <c r="O855" i="10"/>
  <c r="F856" i="10"/>
  <c r="P855" i="10"/>
  <c r="K855" i="10"/>
  <c r="L855" i="10" s="1"/>
  <c r="G856" i="10" s="1"/>
  <c r="Q855" i="10"/>
  <c r="F857" i="10" l="1"/>
  <c r="O856" i="10"/>
  <c r="P856" i="10"/>
  <c r="Q856" i="10"/>
  <c r="K856" i="10"/>
  <c r="L856" i="10" s="1"/>
  <c r="G857" i="10" s="1"/>
  <c r="T856" i="10"/>
  <c r="U856" i="10" s="1"/>
  <c r="V857" i="10" s="1"/>
  <c r="T857" i="10" l="1"/>
  <c r="U857" i="10" s="1"/>
  <c r="V858" i="10" s="1"/>
  <c r="P857" i="10"/>
  <c r="Q857" i="10"/>
  <c r="K857" i="10"/>
  <c r="L857" i="10" s="1"/>
  <c r="G858" i="10" s="1"/>
  <c r="O857" i="10"/>
  <c r="F858" i="10"/>
  <c r="T858" i="10" l="1"/>
  <c r="U858" i="10" s="1"/>
  <c r="V859" i="10" s="1"/>
  <c r="O858" i="10"/>
  <c r="F859" i="10"/>
  <c r="P858" i="10"/>
  <c r="K858" i="10"/>
  <c r="L858" i="10" s="1"/>
  <c r="G859" i="10" s="1"/>
  <c r="Q858" i="10"/>
  <c r="P859" i="10" l="1"/>
  <c r="K859" i="10"/>
  <c r="L859" i="10" s="1"/>
  <c r="G860" i="10" s="1"/>
  <c r="Q859" i="10"/>
  <c r="T859" i="10"/>
  <c r="U859" i="10" s="1"/>
  <c r="V860" i="10" s="1"/>
  <c r="F860" i="10"/>
  <c r="O859" i="10"/>
  <c r="T860" i="10" l="1"/>
  <c r="U860" i="10" s="1"/>
  <c r="V861" i="10" s="1"/>
  <c r="F861" i="10"/>
  <c r="O860" i="10"/>
  <c r="Q860" i="10"/>
  <c r="K860" i="10"/>
  <c r="L860" i="10" s="1"/>
  <c r="G861" i="10" s="1"/>
  <c r="P860" i="10"/>
  <c r="T861" i="10" l="1"/>
  <c r="U861" i="10" s="1"/>
  <c r="V862" i="10" s="1"/>
  <c r="P861" i="10"/>
  <c r="Q861" i="10"/>
  <c r="K861" i="10"/>
  <c r="L861" i="10" s="1"/>
  <c r="G862" i="10" s="1"/>
  <c r="F862" i="10"/>
  <c r="O861" i="10"/>
  <c r="T862" i="10" l="1"/>
  <c r="U862" i="10" s="1"/>
  <c r="V863" i="10" s="1"/>
  <c r="F863" i="10"/>
  <c r="O862" i="10"/>
  <c r="P862" i="10"/>
  <c r="Q862" i="10"/>
  <c r="K862" i="10"/>
  <c r="L862" i="10" s="1"/>
  <c r="G863" i="10" s="1"/>
  <c r="T863" i="10" l="1"/>
  <c r="U863" i="10" s="1"/>
  <c r="V864" i="10" s="1"/>
  <c r="P863" i="10"/>
  <c r="K863" i="10"/>
  <c r="L863" i="10" s="1"/>
  <c r="G864" i="10" s="1"/>
  <c r="Q863" i="10"/>
  <c r="F864" i="10"/>
  <c r="O863" i="10"/>
  <c r="P864" i="10" l="1"/>
  <c r="K864" i="10"/>
  <c r="L864" i="10" s="1"/>
  <c r="G865" i="10" s="1"/>
  <c r="Q864" i="10"/>
  <c r="O864" i="10"/>
  <c r="F865" i="10"/>
  <c r="T864" i="10"/>
  <c r="U864" i="10" s="1"/>
  <c r="V865" i="10" s="1"/>
  <c r="T865" i="10" l="1"/>
  <c r="U865" i="10" s="1"/>
  <c r="V866" i="10" s="1"/>
  <c r="P865" i="10"/>
  <c r="Q865" i="10"/>
  <c r="K865" i="10"/>
  <c r="L865" i="10" s="1"/>
  <c r="G866" i="10" s="1"/>
  <c r="O865" i="10"/>
  <c r="F866" i="10"/>
  <c r="F867" i="10" l="1"/>
  <c r="O866" i="10"/>
  <c r="P866" i="10"/>
  <c r="K866" i="10"/>
  <c r="L866" i="10" s="1"/>
  <c r="G867" i="10" s="1"/>
  <c r="Q866" i="10"/>
  <c r="T866" i="10"/>
  <c r="U866" i="10" s="1"/>
  <c r="V867" i="10" s="1"/>
  <c r="P867" i="10" l="1"/>
  <c r="K867" i="10"/>
  <c r="L867" i="10" s="1"/>
  <c r="G868" i="10" s="1"/>
  <c r="Q867" i="10"/>
  <c r="T867" i="10"/>
  <c r="U867" i="10" s="1"/>
  <c r="V868" i="10" s="1"/>
  <c r="F868" i="10"/>
  <c r="O867" i="10"/>
  <c r="T868" i="10" l="1"/>
  <c r="U868" i="10" s="1"/>
  <c r="V869" i="10" s="1"/>
  <c r="P868" i="10"/>
  <c r="Q868" i="10"/>
  <c r="K868" i="10"/>
  <c r="L868" i="10" s="1"/>
  <c r="G869" i="10" s="1"/>
  <c r="F869" i="10"/>
  <c r="O868" i="10"/>
  <c r="T869" i="10" l="1"/>
  <c r="U869" i="10" s="1"/>
  <c r="V870" i="10" s="1"/>
  <c r="P869" i="10"/>
  <c r="K869" i="10"/>
  <c r="L869" i="10" s="1"/>
  <c r="G870" i="10" s="1"/>
  <c r="Q869" i="10"/>
  <c r="F870" i="10"/>
  <c r="O869" i="10"/>
  <c r="T870" i="10" l="1"/>
  <c r="U870" i="10" s="1"/>
  <c r="V871" i="10" s="1"/>
  <c r="O870" i="10"/>
  <c r="F871" i="10"/>
  <c r="P870" i="10"/>
  <c r="K870" i="10"/>
  <c r="L870" i="10" s="1"/>
  <c r="G871" i="10" s="1"/>
  <c r="Q870" i="10"/>
  <c r="O871" i="10" l="1"/>
  <c r="F872" i="10"/>
  <c r="K871" i="10"/>
  <c r="L871" i="10" s="1"/>
  <c r="G872" i="10" s="1"/>
  <c r="P871" i="10"/>
  <c r="Q871" i="10"/>
  <c r="T871" i="10"/>
  <c r="U871" i="10" s="1"/>
  <c r="V872" i="10" s="1"/>
  <c r="T872" i="10" s="1"/>
  <c r="U872" i="10" s="1"/>
  <c r="V873" i="10" s="1"/>
  <c r="Q872" i="10" l="1"/>
  <c r="K872" i="10"/>
  <c r="L872" i="10" s="1"/>
  <c r="G873" i="10" s="1"/>
  <c r="P872" i="10"/>
  <c r="F873" i="10"/>
  <c r="T873" i="10" s="1"/>
  <c r="U873" i="10" s="1"/>
  <c r="V874" i="10" s="1"/>
  <c r="O872" i="10"/>
  <c r="P873" i="10" l="1"/>
  <c r="Q873" i="10"/>
  <c r="K873" i="10"/>
  <c r="L873" i="10" s="1"/>
  <c r="G874" i="10" s="1"/>
  <c r="O873" i="10"/>
  <c r="F874" i="10"/>
  <c r="O874" i="10" l="1"/>
  <c r="F875" i="10"/>
  <c r="T874" i="10"/>
  <c r="U874" i="10" s="1"/>
  <c r="V875" i="10" s="1"/>
  <c r="P874" i="10"/>
  <c r="K874" i="10"/>
  <c r="L874" i="10" s="1"/>
  <c r="G875" i="10" s="1"/>
  <c r="Q874" i="10"/>
  <c r="T875" i="10" l="1"/>
  <c r="U875" i="10" s="1"/>
  <c r="V876" i="10" s="1"/>
  <c r="O875" i="10"/>
  <c r="F876" i="10"/>
  <c r="K875" i="10"/>
  <c r="L875" i="10" s="1"/>
  <c r="G876" i="10" s="1"/>
  <c r="P875" i="10"/>
  <c r="Q875" i="10"/>
  <c r="P876" i="10" l="1"/>
  <c r="Q876" i="10"/>
  <c r="K876" i="10"/>
  <c r="L876" i="10" s="1"/>
  <c r="G877" i="10" s="1"/>
  <c r="F877" i="10"/>
  <c r="O876" i="10"/>
  <c r="T876" i="10"/>
  <c r="U876" i="10" s="1"/>
  <c r="V877" i="10" s="1"/>
  <c r="T877" i="10" l="1"/>
  <c r="U877" i="10" s="1"/>
  <c r="V878" i="10" s="1"/>
  <c r="F878" i="10"/>
  <c r="O877" i="10"/>
  <c r="P877" i="10"/>
  <c r="Q877" i="10"/>
  <c r="K877" i="10"/>
  <c r="L877" i="10" s="1"/>
  <c r="G878" i="10" s="1"/>
  <c r="T878" i="10" l="1"/>
  <c r="U878" i="10" s="1"/>
  <c r="V879" i="10" s="1"/>
  <c r="P878" i="10"/>
  <c r="K878" i="10"/>
  <c r="L878" i="10" s="1"/>
  <c r="G879" i="10" s="1"/>
  <c r="Q878" i="10"/>
  <c r="F879" i="10"/>
  <c r="O878" i="10"/>
  <c r="P879" i="10" l="1"/>
  <c r="Q879" i="10"/>
  <c r="K879" i="10"/>
  <c r="L879" i="10" s="1"/>
  <c r="G880" i="10" s="1"/>
  <c r="O879" i="10"/>
  <c r="F880" i="10"/>
  <c r="T879" i="10"/>
  <c r="U879" i="10" s="1"/>
  <c r="V880" i="10" s="1"/>
  <c r="P880" i="10" l="1"/>
  <c r="K880" i="10"/>
  <c r="L880" i="10" s="1"/>
  <c r="G881" i="10" s="1"/>
  <c r="Q880" i="10"/>
  <c r="T880" i="10"/>
  <c r="U880" i="10" s="1"/>
  <c r="V881" i="10" s="1"/>
  <c r="O880" i="10"/>
  <c r="F881" i="10"/>
  <c r="T881" i="10" l="1"/>
  <c r="U881" i="10" s="1"/>
  <c r="V882" i="10" s="1"/>
  <c r="P881" i="10"/>
  <c r="K881" i="10"/>
  <c r="L881" i="10" s="1"/>
  <c r="G882" i="10" s="1"/>
  <c r="Q881" i="10"/>
  <c r="F882" i="10"/>
  <c r="O881" i="10"/>
  <c r="O882" i="10" l="1"/>
  <c r="F883" i="10"/>
  <c r="T882" i="10"/>
  <c r="U882" i="10" s="1"/>
  <c r="V883" i="10" s="1"/>
  <c r="T883" i="10" s="1"/>
  <c r="U883" i="10" s="1"/>
  <c r="V884" i="10" s="1"/>
  <c r="P882" i="10"/>
  <c r="K882" i="10"/>
  <c r="L882" i="10" s="1"/>
  <c r="G883" i="10" s="1"/>
  <c r="Q882" i="10"/>
  <c r="Q883" i="10" l="1"/>
  <c r="P883" i="10"/>
  <c r="K883" i="10"/>
  <c r="L883" i="10" s="1"/>
  <c r="G884" i="10" s="1"/>
  <c r="O883" i="10"/>
  <c r="F884" i="10"/>
  <c r="Q884" i="10" l="1"/>
  <c r="K884" i="10"/>
  <c r="L884" i="10" s="1"/>
  <c r="G885" i="10" s="1"/>
  <c r="P884" i="10"/>
  <c r="F885" i="10"/>
  <c r="O884" i="10"/>
  <c r="T884" i="10"/>
  <c r="U884" i="10" s="1"/>
  <c r="V885" i="10" s="1"/>
  <c r="T885" i="10" l="1"/>
  <c r="U885" i="10" s="1"/>
  <c r="V886" i="10" s="1"/>
  <c r="Q885" i="10"/>
  <c r="P885" i="10"/>
  <c r="K885" i="10"/>
  <c r="L885" i="10" s="1"/>
  <c r="G886" i="10" s="1"/>
  <c r="F886" i="10"/>
  <c r="O885" i="10"/>
  <c r="F887" i="10" l="1"/>
  <c r="O886" i="10"/>
  <c r="Q886" i="10"/>
  <c r="P886" i="10"/>
  <c r="K886" i="10"/>
  <c r="L886" i="10" s="1"/>
  <c r="G887" i="10" s="1"/>
  <c r="T886" i="10"/>
  <c r="U886" i="10" s="1"/>
  <c r="V887" i="10" s="1"/>
  <c r="T887" i="10" l="1"/>
  <c r="U887" i="10" s="1"/>
  <c r="V888" i="10" s="1"/>
  <c r="Q887" i="10"/>
  <c r="P887" i="10"/>
  <c r="K887" i="10"/>
  <c r="L887" i="10" s="1"/>
  <c r="G888" i="10" s="1"/>
  <c r="O887" i="10"/>
  <c r="F888" i="10"/>
  <c r="T888" i="10" l="1"/>
  <c r="U888" i="10" s="1"/>
  <c r="V889" i="10" s="1"/>
  <c r="Q888" i="10"/>
  <c r="K888" i="10"/>
  <c r="L888" i="10" s="1"/>
  <c r="G889" i="10" s="1"/>
  <c r="P888" i="10"/>
  <c r="F889" i="10"/>
  <c r="T889" i="10" s="1"/>
  <c r="U889" i="10" s="1"/>
  <c r="V890" i="10" s="1"/>
  <c r="O888" i="10"/>
  <c r="Q889" i="10" l="1"/>
  <c r="P889" i="10"/>
  <c r="K889" i="10"/>
  <c r="L889" i="10" s="1"/>
  <c r="G890" i="10" s="1"/>
  <c r="F890" i="10"/>
  <c r="T890" i="10" s="1"/>
  <c r="U890" i="10" s="1"/>
  <c r="V891" i="10" s="1"/>
  <c r="O889" i="10"/>
  <c r="Q890" i="10" l="1"/>
  <c r="P890" i="10"/>
  <c r="K890" i="10"/>
  <c r="L890" i="10" s="1"/>
  <c r="G891" i="10" s="1"/>
  <c r="F891" i="10"/>
  <c r="O890" i="10"/>
  <c r="Q891" i="10" l="1"/>
  <c r="K891" i="10"/>
  <c r="L891" i="10" s="1"/>
  <c r="G892" i="10" s="1"/>
  <c r="P891" i="10"/>
  <c r="O891" i="10"/>
  <c r="F892" i="10"/>
  <c r="T891" i="10"/>
  <c r="U891" i="10" s="1"/>
  <c r="V892" i="10" s="1"/>
  <c r="T892" i="10" l="1"/>
  <c r="U892" i="10" s="1"/>
  <c r="V893" i="10" s="1"/>
  <c r="P892" i="10"/>
  <c r="K892" i="10"/>
  <c r="L892" i="10" s="1"/>
  <c r="G893" i="10" s="1"/>
  <c r="Q892" i="10"/>
  <c r="F893" i="10"/>
  <c r="O892" i="10"/>
  <c r="O893" i="10" l="1"/>
  <c r="F894" i="10"/>
  <c r="T893" i="10"/>
  <c r="U893" i="10" s="1"/>
  <c r="V894" i="10" s="1"/>
  <c r="P893" i="10"/>
  <c r="K893" i="10"/>
  <c r="L893" i="10" s="1"/>
  <c r="G894" i="10" s="1"/>
  <c r="Q893" i="10"/>
  <c r="T894" i="10" l="1"/>
  <c r="U894" i="10" s="1"/>
  <c r="V895" i="10" s="1"/>
  <c r="P894" i="10"/>
  <c r="K894" i="10"/>
  <c r="L894" i="10" s="1"/>
  <c r="G895" i="10" s="1"/>
  <c r="Q894" i="10"/>
  <c r="F895" i="10"/>
  <c r="O894" i="10"/>
  <c r="T895" i="10" l="1"/>
  <c r="U895" i="10" s="1"/>
  <c r="V896" i="10" s="1"/>
  <c r="P895" i="10"/>
  <c r="K895" i="10"/>
  <c r="L895" i="10" s="1"/>
  <c r="G896" i="10" s="1"/>
  <c r="Q895" i="10"/>
  <c r="F896" i="10"/>
  <c r="O895" i="10"/>
  <c r="P896" i="10" l="1"/>
  <c r="K896" i="10"/>
  <c r="L896" i="10" s="1"/>
  <c r="G897" i="10" s="1"/>
  <c r="Q896" i="10"/>
  <c r="F897" i="10"/>
  <c r="O896" i="10"/>
  <c r="T896" i="10"/>
  <c r="U896" i="10" s="1"/>
  <c r="V897" i="10" s="1"/>
  <c r="O897" i="10" l="1"/>
  <c r="F898" i="10"/>
  <c r="T897" i="10"/>
  <c r="U897" i="10" s="1"/>
  <c r="V898" i="10" s="1"/>
  <c r="P897" i="10"/>
  <c r="K897" i="10"/>
  <c r="L897" i="10" s="1"/>
  <c r="G898" i="10" s="1"/>
  <c r="Q897" i="10"/>
  <c r="T898" i="10" l="1"/>
  <c r="U898" i="10" s="1"/>
  <c r="V899" i="10" s="1"/>
  <c r="P898" i="10"/>
  <c r="K898" i="10"/>
  <c r="L898" i="10" s="1"/>
  <c r="G899" i="10" s="1"/>
  <c r="Q898" i="10"/>
  <c r="F899" i="10"/>
  <c r="O898" i="10"/>
  <c r="T899" i="10" l="1"/>
  <c r="U899" i="10" s="1"/>
  <c r="V900" i="10" s="1"/>
  <c r="P899" i="10"/>
  <c r="Q899" i="10"/>
  <c r="K899" i="10"/>
  <c r="L899" i="10" s="1"/>
  <c r="G900" i="10" s="1"/>
  <c r="F900" i="10"/>
  <c r="O899" i="10"/>
  <c r="P900" i="10" l="1"/>
  <c r="K900" i="10"/>
  <c r="L900" i="10" s="1"/>
  <c r="G901" i="10" s="1"/>
  <c r="Q900" i="10"/>
  <c r="F901" i="10"/>
  <c r="O900" i="10"/>
  <c r="T900" i="10"/>
  <c r="U900" i="10" s="1"/>
  <c r="V901" i="10" s="1"/>
  <c r="T901" i="10" l="1"/>
  <c r="U901" i="10" s="1"/>
  <c r="V902" i="10" s="1"/>
  <c r="O901" i="10"/>
  <c r="F902" i="10"/>
  <c r="P901" i="10"/>
  <c r="Q901" i="10"/>
  <c r="K901" i="10"/>
  <c r="L901" i="10" s="1"/>
  <c r="G902" i="10" s="1"/>
  <c r="P902" i="10" l="1"/>
  <c r="Q902" i="10"/>
  <c r="K902" i="10"/>
  <c r="L902" i="10" s="1"/>
  <c r="G903" i="10" s="1"/>
  <c r="F903" i="10"/>
  <c r="O902" i="10"/>
  <c r="T902" i="10"/>
  <c r="U902" i="10" s="1"/>
  <c r="V903" i="10" s="1"/>
  <c r="T903" i="10" l="1"/>
  <c r="U903" i="10" s="1"/>
  <c r="V904" i="10" s="1"/>
  <c r="F904" i="10"/>
  <c r="O903" i="10"/>
  <c r="P903" i="10"/>
  <c r="K903" i="10"/>
  <c r="L903" i="10" s="1"/>
  <c r="G904" i="10" s="1"/>
  <c r="Q903" i="10"/>
  <c r="T904" i="10" l="1"/>
  <c r="U904" i="10" s="1"/>
  <c r="V905" i="10" s="1"/>
  <c r="P904" i="10"/>
  <c r="K904" i="10"/>
  <c r="L904" i="10" s="1"/>
  <c r="G905" i="10" s="1"/>
  <c r="Q904" i="10"/>
  <c r="F905" i="10"/>
  <c r="O904" i="10"/>
  <c r="T905" i="10" l="1"/>
  <c r="U905" i="10" s="1"/>
  <c r="V906" i="10" s="1"/>
  <c r="P905" i="10"/>
  <c r="K905" i="10"/>
  <c r="L905" i="10" s="1"/>
  <c r="G906" i="10" s="1"/>
  <c r="Q905" i="10"/>
  <c r="O905" i="10"/>
  <c r="F906" i="10"/>
  <c r="P906" i="10" l="1"/>
  <c r="K906" i="10"/>
  <c r="L906" i="10" s="1"/>
  <c r="G907" i="10" s="1"/>
  <c r="Q906" i="10"/>
  <c r="F907" i="10"/>
  <c r="O906" i="10"/>
  <c r="T906" i="10"/>
  <c r="U906" i="10" s="1"/>
  <c r="V907" i="10" s="1"/>
  <c r="T907" i="10" l="1"/>
  <c r="U907" i="10" s="1"/>
  <c r="V908" i="10" s="1"/>
  <c r="F908" i="10"/>
  <c r="O907" i="10"/>
  <c r="P907" i="10"/>
  <c r="K907" i="10"/>
  <c r="L907" i="10" s="1"/>
  <c r="G908" i="10" s="1"/>
  <c r="Q907" i="10"/>
  <c r="T908" i="10" l="1"/>
  <c r="U908" i="10" s="1"/>
  <c r="V909" i="10" s="1"/>
  <c r="P908" i="10"/>
  <c r="K908" i="10"/>
  <c r="L908" i="10" s="1"/>
  <c r="G909" i="10" s="1"/>
  <c r="Q908" i="10"/>
  <c r="F909" i="10"/>
  <c r="O908" i="10"/>
  <c r="O909" i="10" l="1"/>
  <c r="F910" i="10"/>
  <c r="P909" i="10"/>
  <c r="K909" i="10"/>
  <c r="L909" i="10" s="1"/>
  <c r="G910" i="10" s="1"/>
  <c r="Q909" i="10"/>
  <c r="T909" i="10"/>
  <c r="U909" i="10" s="1"/>
  <c r="V910" i="10" s="1"/>
  <c r="T910" i="10" s="1"/>
  <c r="U910" i="10" s="1"/>
  <c r="V911" i="10" s="1"/>
  <c r="P910" i="10" l="1"/>
  <c r="K910" i="10"/>
  <c r="L910" i="10" s="1"/>
  <c r="G911" i="10" s="1"/>
  <c r="Q910" i="10"/>
  <c r="O910" i="10"/>
  <c r="F911" i="10"/>
  <c r="T911" i="10" s="1"/>
  <c r="U911" i="10" s="1"/>
  <c r="V912" i="10" s="1"/>
  <c r="P911" i="10" l="1"/>
  <c r="K911" i="10"/>
  <c r="L911" i="10" s="1"/>
  <c r="G912" i="10" s="1"/>
  <c r="Q911" i="10"/>
  <c r="F912" i="10"/>
  <c r="O911" i="10"/>
  <c r="P912" i="10" l="1"/>
  <c r="K912" i="10"/>
  <c r="L912" i="10" s="1"/>
  <c r="Q912" i="10"/>
  <c r="G913" i="10"/>
  <c r="O912" i="10"/>
  <c r="F913" i="10"/>
  <c r="T912" i="10"/>
  <c r="U912" i="10" s="1"/>
  <c r="V913" i="10" s="1"/>
  <c r="T913" i="10" l="1"/>
  <c r="U913" i="10" s="1"/>
  <c r="V914" i="10" s="1"/>
  <c r="P913" i="10"/>
  <c r="Q913" i="10"/>
  <c r="K913" i="10"/>
  <c r="L913" i="10" s="1"/>
  <c r="G914" i="10" s="1"/>
  <c r="F914" i="10"/>
  <c r="O913" i="10"/>
  <c r="P914" i="10" l="1"/>
  <c r="Q914" i="10"/>
  <c r="K914" i="10"/>
  <c r="L914" i="10" s="1"/>
  <c r="G915" i="10" s="1"/>
  <c r="F915" i="10"/>
  <c r="O914" i="10"/>
  <c r="T914" i="10"/>
  <c r="U914" i="10" s="1"/>
  <c r="V915" i="10" s="1"/>
  <c r="T915" i="10" l="1"/>
  <c r="U915" i="10" s="1"/>
  <c r="V916" i="10" s="1"/>
  <c r="P915" i="10"/>
  <c r="Q915" i="10"/>
  <c r="K915" i="10"/>
  <c r="L915" i="10" s="1"/>
  <c r="G916" i="10" s="1"/>
  <c r="F916" i="10"/>
  <c r="O915" i="10"/>
  <c r="K916" i="10" l="1"/>
  <c r="L916" i="10" s="1"/>
  <c r="G917" i="10" s="1"/>
  <c r="Q916" i="10"/>
  <c r="P916" i="10"/>
  <c r="F917" i="10"/>
  <c r="O916" i="10"/>
  <c r="T916" i="10"/>
  <c r="U916" i="10" s="1"/>
  <c r="V917" i="10" s="1"/>
  <c r="O917" i="10" l="1"/>
  <c r="F918" i="10"/>
  <c r="T917" i="10"/>
  <c r="U917" i="10" s="1"/>
  <c r="V918" i="10" s="1"/>
  <c r="T918" i="10" s="1"/>
  <c r="U918" i="10" s="1"/>
  <c r="V919" i="10" s="1"/>
  <c r="K917" i="10"/>
  <c r="L917" i="10" s="1"/>
  <c r="G918" i="10" s="1"/>
  <c r="P917" i="10"/>
  <c r="Q917" i="10"/>
  <c r="K918" i="10" l="1"/>
  <c r="L918" i="10" s="1"/>
  <c r="G919" i="10" s="1"/>
  <c r="Q918" i="10"/>
  <c r="P918" i="10"/>
  <c r="F919" i="10"/>
  <c r="O918" i="10"/>
  <c r="O919" i="10" l="1"/>
  <c r="F920" i="10"/>
  <c r="T919" i="10"/>
  <c r="U919" i="10" s="1"/>
  <c r="V920" i="10" s="1"/>
  <c r="K919" i="10"/>
  <c r="L919" i="10" s="1"/>
  <c r="G920" i="10" s="1"/>
  <c r="Q919" i="10"/>
  <c r="P919" i="10"/>
  <c r="T920" i="10" l="1"/>
  <c r="U920" i="10" s="1"/>
  <c r="V921" i="10" s="1"/>
  <c r="K920" i="10"/>
  <c r="L920" i="10" s="1"/>
  <c r="G921" i="10" s="1"/>
  <c r="P920" i="10"/>
  <c r="Q920" i="10"/>
  <c r="F921" i="10"/>
  <c r="O920" i="10"/>
  <c r="T921" i="10" l="1"/>
  <c r="U921" i="10" s="1"/>
  <c r="V922" i="10" s="1"/>
  <c r="O921" i="10"/>
  <c r="F922" i="10"/>
  <c r="K921" i="10"/>
  <c r="L921" i="10" s="1"/>
  <c r="G922" i="10" s="1"/>
  <c r="P921" i="10"/>
  <c r="Q921" i="10"/>
  <c r="K922" i="10" l="1"/>
  <c r="L922" i="10" s="1"/>
  <c r="G923" i="10" s="1"/>
  <c r="P922" i="10"/>
  <c r="Q922" i="10"/>
  <c r="F923" i="10"/>
  <c r="O922" i="10"/>
  <c r="T922" i="10"/>
  <c r="U922" i="10" s="1"/>
  <c r="V923" i="10" s="1"/>
  <c r="T923" i="10" l="1"/>
  <c r="U923" i="10" s="1"/>
  <c r="V924" i="10" s="1"/>
  <c r="P923" i="10"/>
  <c r="K923" i="10"/>
  <c r="L923" i="10" s="1"/>
  <c r="G924" i="10" s="1"/>
  <c r="Q923" i="10"/>
  <c r="F924" i="10"/>
  <c r="O923" i="10"/>
  <c r="P924" i="10" l="1"/>
  <c r="K924" i="10"/>
  <c r="L924" i="10" s="1"/>
  <c r="G925" i="10" s="1"/>
  <c r="Q924" i="10"/>
  <c r="F925" i="10"/>
  <c r="O924" i="10"/>
  <c r="T924" i="10"/>
  <c r="U924" i="10" s="1"/>
  <c r="V925" i="10" s="1"/>
  <c r="T925" i="10" l="1"/>
  <c r="U925" i="10" s="1"/>
  <c r="V926" i="10" s="1"/>
  <c r="P925" i="10"/>
  <c r="K925" i="10"/>
  <c r="L925" i="10" s="1"/>
  <c r="G926" i="10" s="1"/>
  <c r="Q925" i="10"/>
  <c r="F926" i="10"/>
  <c r="O925" i="10"/>
  <c r="K926" i="10" l="1"/>
  <c r="L926" i="10" s="1"/>
  <c r="G927" i="10" s="1"/>
  <c r="Q926" i="10"/>
  <c r="P926" i="10"/>
  <c r="F927" i="10"/>
  <c r="O926" i="10"/>
  <c r="T926" i="10"/>
  <c r="U926" i="10" s="1"/>
  <c r="V927" i="10" s="1"/>
  <c r="O927" i="10" l="1"/>
  <c r="F928" i="10"/>
  <c r="T927" i="10"/>
  <c r="U927" i="10" s="1"/>
  <c r="V928" i="10" s="1"/>
  <c r="K927" i="10"/>
  <c r="L927" i="10" s="1"/>
  <c r="G928" i="10" s="1"/>
  <c r="Q927" i="10"/>
  <c r="P927" i="10"/>
  <c r="T928" i="10" l="1"/>
  <c r="U928" i="10" s="1"/>
  <c r="V929" i="10" s="1"/>
  <c r="P928" i="10"/>
  <c r="K928" i="10"/>
  <c r="L928" i="10" s="1"/>
  <c r="G929" i="10" s="1"/>
  <c r="Q928" i="10"/>
  <c r="F929" i="10"/>
  <c r="O928" i="10"/>
  <c r="T929" i="10" l="1"/>
  <c r="U929" i="10" s="1"/>
  <c r="V930" i="10" s="1"/>
  <c r="K929" i="10"/>
  <c r="L929" i="10" s="1"/>
  <c r="G930" i="10" s="1"/>
  <c r="Q929" i="10"/>
  <c r="P929" i="10"/>
  <c r="F930" i="10"/>
  <c r="O929" i="10"/>
  <c r="K930" i="10" l="1"/>
  <c r="L930" i="10" s="1"/>
  <c r="G931" i="10" s="1"/>
  <c r="Q930" i="10"/>
  <c r="P930" i="10"/>
  <c r="F931" i="10"/>
  <c r="O930" i="10"/>
  <c r="T930" i="10"/>
  <c r="U930" i="10" s="1"/>
  <c r="V931" i="10" s="1"/>
  <c r="O931" i="10" l="1"/>
  <c r="F932" i="10"/>
  <c r="T931" i="10"/>
  <c r="U931" i="10" s="1"/>
  <c r="V932" i="10" s="1"/>
  <c r="T932" i="10" s="1"/>
  <c r="U932" i="10" s="1"/>
  <c r="V933" i="10" s="1"/>
  <c r="K931" i="10"/>
  <c r="L931" i="10" s="1"/>
  <c r="G932" i="10" s="1"/>
  <c r="Q931" i="10"/>
  <c r="P931" i="10"/>
  <c r="P932" i="10" l="1"/>
  <c r="K932" i="10"/>
  <c r="L932" i="10" s="1"/>
  <c r="G933" i="10" s="1"/>
  <c r="Q932" i="10"/>
  <c r="F933" i="10"/>
  <c r="O932" i="10"/>
  <c r="K933" i="10" l="1"/>
  <c r="L933" i="10" s="1"/>
  <c r="G934" i="10" s="1"/>
  <c r="Q933" i="10"/>
  <c r="P933" i="10"/>
  <c r="F934" i="10"/>
  <c r="O933" i="10"/>
  <c r="T933" i="10"/>
  <c r="U933" i="10" s="1"/>
  <c r="V934" i="10" s="1"/>
  <c r="T934" i="10" l="1"/>
  <c r="U934" i="10" s="1"/>
  <c r="V935" i="10" s="1"/>
  <c r="K934" i="10"/>
  <c r="L934" i="10" s="1"/>
  <c r="G935" i="10" s="1"/>
  <c r="Q934" i="10"/>
  <c r="P934" i="10"/>
  <c r="F935" i="10"/>
  <c r="O934" i="10"/>
  <c r="K935" i="10" l="1"/>
  <c r="L935" i="10" s="1"/>
  <c r="G936" i="10" s="1"/>
  <c r="Q935" i="10"/>
  <c r="P935" i="10"/>
  <c r="O935" i="10"/>
  <c r="F936" i="10"/>
  <c r="T935" i="10"/>
  <c r="U935" i="10" s="1"/>
  <c r="V936" i="10" s="1"/>
  <c r="T936" i="10" l="1"/>
  <c r="U936" i="10" s="1"/>
  <c r="V937" i="10" s="1"/>
  <c r="O936" i="10"/>
  <c r="F937" i="10"/>
  <c r="K936" i="10"/>
  <c r="L936" i="10" s="1"/>
  <c r="G937" i="10" s="1"/>
  <c r="Q936" i="10"/>
  <c r="P936" i="10"/>
  <c r="K937" i="10" l="1"/>
  <c r="L937" i="10" s="1"/>
  <c r="G938" i="10" s="1"/>
  <c r="Q937" i="10"/>
  <c r="P937" i="10"/>
  <c r="O937" i="10"/>
  <c r="F938" i="10"/>
  <c r="T937" i="10"/>
  <c r="U937" i="10" s="1"/>
  <c r="V938" i="10" s="1"/>
  <c r="T938" i="10" l="1"/>
  <c r="U938" i="10" s="1"/>
  <c r="V939" i="10" s="1"/>
  <c r="K938" i="10"/>
  <c r="L938" i="10" s="1"/>
  <c r="G939" i="10" s="1"/>
  <c r="Q938" i="10"/>
  <c r="P938" i="10"/>
  <c r="F939" i="10"/>
  <c r="O938" i="10"/>
  <c r="K939" i="10" l="1"/>
  <c r="L939" i="10" s="1"/>
  <c r="G940" i="10" s="1"/>
  <c r="Q939" i="10"/>
  <c r="P939" i="10"/>
  <c r="O939" i="10"/>
  <c r="F940" i="10"/>
  <c r="T939" i="10"/>
  <c r="U939" i="10" s="1"/>
  <c r="V940" i="10" s="1"/>
  <c r="T940" i="10" l="1"/>
  <c r="U940" i="10" s="1"/>
  <c r="V941" i="10" s="1"/>
  <c r="F941" i="10"/>
  <c r="O940" i="10"/>
  <c r="K940" i="10"/>
  <c r="L940" i="10" s="1"/>
  <c r="G941" i="10" s="1"/>
  <c r="Q940" i="10"/>
  <c r="P940" i="10"/>
  <c r="P941" i="10" l="1"/>
  <c r="K941" i="10"/>
  <c r="L941" i="10" s="1"/>
  <c r="G942" i="10" s="1"/>
  <c r="Q941" i="10"/>
  <c r="F942" i="10"/>
  <c r="O941" i="10"/>
  <c r="T941" i="10"/>
  <c r="U941" i="10" s="1"/>
  <c r="V942" i="10" s="1"/>
  <c r="T942" i="10" l="1"/>
  <c r="U942" i="10" s="1"/>
  <c r="V943" i="10" s="1"/>
  <c r="P942" i="10"/>
  <c r="K942" i="10"/>
  <c r="L942" i="10" s="1"/>
  <c r="G943" i="10" s="1"/>
  <c r="Q942" i="10"/>
  <c r="O942" i="10"/>
  <c r="F943" i="10"/>
  <c r="K943" i="10" l="1"/>
  <c r="L943" i="10" s="1"/>
  <c r="G944" i="10" s="1"/>
  <c r="Q943" i="10"/>
  <c r="P943" i="10"/>
  <c r="O943" i="10"/>
  <c r="F944" i="10"/>
  <c r="T943" i="10"/>
  <c r="U943" i="10" s="1"/>
  <c r="V944" i="10" s="1"/>
  <c r="T944" i="10" l="1"/>
  <c r="U944" i="10" s="1"/>
  <c r="V945" i="10" s="1"/>
  <c r="F945" i="10"/>
  <c r="O944" i="10"/>
  <c r="K944" i="10"/>
  <c r="L944" i="10" s="1"/>
  <c r="G945" i="10" s="1"/>
  <c r="P944" i="10"/>
  <c r="Q944" i="10"/>
  <c r="K945" i="10" l="1"/>
  <c r="L945" i="10" s="1"/>
  <c r="G946" i="10" s="1"/>
  <c r="Q945" i="10"/>
  <c r="P945" i="10"/>
  <c r="O945" i="10"/>
  <c r="F946" i="10"/>
  <c r="T945" i="10"/>
  <c r="U945" i="10" s="1"/>
  <c r="V946" i="10" s="1"/>
  <c r="T946" i="10" l="1"/>
  <c r="U946" i="10" s="1"/>
  <c r="V947" i="10" s="1"/>
  <c r="F947" i="10"/>
  <c r="O946" i="10"/>
  <c r="K946" i="10"/>
  <c r="L946" i="10" s="1"/>
  <c r="G947" i="10" s="1"/>
  <c r="Q946" i="10"/>
  <c r="P946" i="10"/>
  <c r="K947" i="10" l="1"/>
  <c r="L947" i="10" s="1"/>
  <c r="G948" i="10" s="1"/>
  <c r="P947" i="10"/>
  <c r="Q947" i="10"/>
  <c r="O947" i="10"/>
  <c r="F948" i="10"/>
  <c r="T947" i="10"/>
  <c r="U947" i="10" s="1"/>
  <c r="V948" i="10" s="1"/>
  <c r="T948" i="10" l="1"/>
  <c r="U948" i="10" s="1"/>
  <c r="V949" i="10" s="1"/>
  <c r="F949" i="10"/>
  <c r="O948" i="10"/>
  <c r="K948" i="10"/>
  <c r="L948" i="10" s="1"/>
  <c r="G949" i="10" s="1"/>
  <c r="P948" i="10"/>
  <c r="Q948" i="10"/>
  <c r="K949" i="10" l="1"/>
  <c r="L949" i="10" s="1"/>
  <c r="G950" i="10" s="1"/>
  <c r="Q949" i="10"/>
  <c r="P949" i="10"/>
  <c r="O949" i="10"/>
  <c r="F950" i="10"/>
  <c r="T949" i="10"/>
  <c r="U949" i="10" s="1"/>
  <c r="V950" i="10" s="1"/>
  <c r="T950" i="10" l="1"/>
  <c r="U950" i="10" s="1"/>
  <c r="V951" i="10" s="1"/>
  <c r="F951" i="10"/>
  <c r="O950" i="10"/>
  <c r="K950" i="10"/>
  <c r="L950" i="10" s="1"/>
  <c r="G951" i="10" s="1"/>
  <c r="Q950" i="10"/>
  <c r="P950" i="10"/>
  <c r="Q951" i="10" l="1"/>
  <c r="K951" i="10"/>
  <c r="L951" i="10" s="1"/>
  <c r="G952" i="10" s="1"/>
  <c r="P951" i="10"/>
  <c r="F952" i="10"/>
  <c r="O951" i="10"/>
  <c r="T951" i="10"/>
  <c r="U951" i="10" s="1"/>
  <c r="V952" i="10" s="1"/>
  <c r="O952" i="10" l="1"/>
  <c r="F953" i="10"/>
  <c r="T952" i="10"/>
  <c r="U952" i="10" s="1"/>
  <c r="V953" i="10" s="1"/>
  <c r="T953" i="10" s="1"/>
  <c r="U953" i="10" s="1"/>
  <c r="V954" i="10" s="1"/>
  <c r="K952" i="10"/>
  <c r="L952" i="10" s="1"/>
  <c r="G953" i="10" s="1"/>
  <c r="Q952" i="10"/>
  <c r="P952" i="10"/>
  <c r="Q953" i="10" l="1"/>
  <c r="K953" i="10"/>
  <c r="L953" i="10" s="1"/>
  <c r="G954" i="10" s="1"/>
  <c r="P953" i="10"/>
  <c r="O953" i="10"/>
  <c r="F954" i="10"/>
  <c r="O954" i="10" l="1"/>
  <c r="F955" i="10"/>
  <c r="Q954" i="10"/>
  <c r="P954" i="10"/>
  <c r="K954" i="10"/>
  <c r="L954" i="10" s="1"/>
  <c r="G955" i="10" s="1"/>
  <c r="T954" i="10"/>
  <c r="U954" i="10" s="1"/>
  <c r="V955" i="10" s="1"/>
  <c r="T955" i="10" s="1"/>
  <c r="U955" i="10" s="1"/>
  <c r="V956" i="10" s="1"/>
  <c r="P955" i="10" l="1"/>
  <c r="K955" i="10"/>
  <c r="L955" i="10" s="1"/>
  <c r="G956" i="10" s="1"/>
  <c r="Q955" i="10"/>
  <c r="F956" i="10"/>
  <c r="O955" i="10"/>
  <c r="K956" i="10" l="1"/>
  <c r="L956" i="10" s="1"/>
  <c r="G957" i="10" s="1"/>
  <c r="Q956" i="10"/>
  <c r="P956" i="10"/>
  <c r="F957" i="10"/>
  <c r="O956" i="10"/>
  <c r="T956" i="10"/>
  <c r="U956" i="10" s="1"/>
  <c r="V957" i="10" s="1"/>
  <c r="T957" i="10" l="1"/>
  <c r="U957" i="10" s="1"/>
  <c r="V958" i="10" s="1"/>
  <c r="K957" i="10"/>
  <c r="L957" i="10" s="1"/>
  <c r="G958" i="10" s="1"/>
  <c r="Q957" i="10"/>
  <c r="P957" i="10"/>
  <c r="F958" i="10"/>
  <c r="O957" i="10"/>
  <c r="T958" i="10" l="1"/>
  <c r="U958" i="10" s="1"/>
  <c r="V959" i="10" s="1"/>
  <c r="K958" i="10"/>
  <c r="L958" i="10" s="1"/>
  <c r="G959" i="10" s="1"/>
  <c r="Q958" i="10"/>
  <c r="P958" i="10"/>
  <c r="F959" i="10"/>
  <c r="O958" i="10"/>
  <c r="K959" i="10" l="1"/>
  <c r="L959" i="10" s="1"/>
  <c r="G960" i="10" s="1"/>
  <c r="Q959" i="10"/>
  <c r="P959" i="10"/>
  <c r="O959" i="10"/>
  <c r="F960" i="10"/>
  <c r="T959" i="10"/>
  <c r="U959" i="10" s="1"/>
  <c r="V960" i="10" s="1"/>
  <c r="T960" i="10" l="1"/>
  <c r="U960" i="10" s="1"/>
  <c r="V961" i="10" s="1"/>
  <c r="K960" i="10"/>
  <c r="L960" i="10" s="1"/>
  <c r="G961" i="10" s="1"/>
  <c r="Q960" i="10"/>
  <c r="P960" i="10"/>
  <c r="F961" i="10"/>
  <c r="O960" i="10"/>
  <c r="K961" i="10" l="1"/>
  <c r="L961" i="10" s="1"/>
  <c r="G962" i="10" s="1"/>
  <c r="Q961" i="10"/>
  <c r="P961" i="10"/>
  <c r="O961" i="10"/>
  <c r="F962" i="10"/>
  <c r="T961" i="10"/>
  <c r="U961" i="10" s="1"/>
  <c r="V962" i="10" s="1"/>
  <c r="T962" i="10" l="1"/>
  <c r="U962" i="10" s="1"/>
  <c r="V963" i="10" s="1"/>
  <c r="K962" i="10"/>
  <c r="L962" i="10" s="1"/>
  <c r="G963" i="10" s="1"/>
  <c r="P962" i="10"/>
  <c r="Q962" i="10"/>
  <c r="F963" i="10"/>
  <c r="O962" i="10"/>
  <c r="K963" i="10" l="1"/>
  <c r="L963" i="10" s="1"/>
  <c r="G964" i="10" s="1"/>
  <c r="Q963" i="10"/>
  <c r="P963" i="10"/>
  <c r="O963" i="10"/>
  <c r="F964" i="10"/>
  <c r="T963" i="10"/>
  <c r="U963" i="10" s="1"/>
  <c r="V964" i="10" s="1"/>
  <c r="T964" i="10" l="1"/>
  <c r="U964" i="10" s="1"/>
  <c r="V965" i="10" s="1"/>
  <c r="P964" i="10"/>
  <c r="K964" i="10"/>
  <c r="L964" i="10" s="1"/>
  <c r="G965" i="10" s="1"/>
  <c r="Q964" i="10"/>
  <c r="F965" i="10"/>
  <c r="O964" i="10"/>
  <c r="K965" i="10" l="1"/>
  <c r="L965" i="10" s="1"/>
  <c r="G966" i="10" s="1"/>
  <c r="Q965" i="10"/>
  <c r="P965" i="10"/>
  <c r="F966" i="10"/>
  <c r="O965" i="10"/>
  <c r="T965" i="10"/>
  <c r="U965" i="10" s="1"/>
  <c r="V966" i="10" s="1"/>
  <c r="O966" i="10" l="1"/>
  <c r="F967" i="10"/>
  <c r="T966" i="10"/>
  <c r="U966" i="10" s="1"/>
  <c r="V967" i="10" s="1"/>
  <c r="T967" i="10" s="1"/>
  <c r="U967" i="10" s="1"/>
  <c r="V968" i="10" s="1"/>
  <c r="K966" i="10"/>
  <c r="L966" i="10" s="1"/>
  <c r="G967" i="10" s="1"/>
  <c r="Q966" i="10"/>
  <c r="P966" i="10"/>
  <c r="P967" i="10" l="1"/>
  <c r="K967" i="10"/>
  <c r="L967" i="10" s="1"/>
  <c r="G968" i="10" s="1"/>
  <c r="Q967" i="10"/>
  <c r="O967" i="10"/>
  <c r="F968" i="10"/>
  <c r="P968" i="10" l="1"/>
  <c r="K968" i="10"/>
  <c r="L968" i="10" s="1"/>
  <c r="G969" i="10" s="1"/>
  <c r="Q968" i="10"/>
  <c r="O968" i="10"/>
  <c r="F969" i="10"/>
  <c r="T968" i="10"/>
  <c r="U968" i="10" s="1"/>
  <c r="V969" i="10" s="1"/>
  <c r="T969" i="10" l="1"/>
  <c r="U969" i="10" s="1"/>
  <c r="V970" i="10" s="1"/>
  <c r="K969" i="10"/>
  <c r="L969" i="10" s="1"/>
  <c r="G970" i="10" s="1"/>
  <c r="P969" i="10"/>
  <c r="Q969" i="10"/>
  <c r="O969" i="10"/>
  <c r="F970" i="10"/>
  <c r="T970" i="10" l="1"/>
  <c r="U970" i="10" s="1"/>
  <c r="V971" i="10" s="1"/>
  <c r="O970" i="10"/>
  <c r="F971" i="10"/>
  <c r="K970" i="10"/>
  <c r="L970" i="10" s="1"/>
  <c r="G971" i="10" s="1"/>
  <c r="Q970" i="10"/>
  <c r="P970" i="10"/>
  <c r="K971" i="10" l="1"/>
  <c r="L971" i="10" s="1"/>
  <c r="G972" i="10" s="1"/>
  <c r="Q971" i="10"/>
  <c r="P971" i="10"/>
  <c r="F972" i="10"/>
  <c r="O971" i="10"/>
  <c r="T971" i="10"/>
  <c r="U971" i="10" s="1"/>
  <c r="V972" i="10" s="1"/>
  <c r="T972" i="10" l="1"/>
  <c r="U972" i="10" s="1"/>
  <c r="V973" i="10" s="1"/>
  <c r="K972" i="10"/>
  <c r="L972" i="10" s="1"/>
  <c r="G973" i="10" s="1"/>
  <c r="Q972" i="10"/>
  <c r="P972" i="10"/>
  <c r="F973" i="10"/>
  <c r="O972" i="10"/>
  <c r="K973" i="10" l="1"/>
  <c r="L973" i="10" s="1"/>
  <c r="G974" i="10" s="1"/>
  <c r="Q973" i="10"/>
  <c r="P973" i="10"/>
  <c r="O973" i="10"/>
  <c r="F974" i="10"/>
  <c r="T973" i="10"/>
  <c r="U973" i="10" s="1"/>
  <c r="V974" i="10" s="1"/>
  <c r="T974" i="10" l="1"/>
  <c r="U974" i="10" s="1"/>
  <c r="V975" i="10" s="1"/>
  <c r="K974" i="10"/>
  <c r="L974" i="10" s="1"/>
  <c r="G975" i="10" s="1"/>
  <c r="Q974" i="10"/>
  <c r="P974" i="10"/>
  <c r="F975" i="10"/>
  <c r="O974" i="10"/>
  <c r="K975" i="10" l="1"/>
  <c r="L975" i="10" s="1"/>
  <c r="G976" i="10" s="1"/>
  <c r="Q975" i="10"/>
  <c r="P975" i="10"/>
  <c r="O975" i="10"/>
  <c r="F976" i="10"/>
  <c r="T975" i="10"/>
  <c r="U975" i="10" s="1"/>
  <c r="V976" i="10" s="1"/>
  <c r="T976" i="10" l="1"/>
  <c r="U976" i="10" s="1"/>
  <c r="V977" i="10" s="1"/>
  <c r="K976" i="10"/>
  <c r="L976" i="10" s="1"/>
  <c r="G977" i="10" s="1"/>
  <c r="Q976" i="10"/>
  <c r="P976" i="10"/>
  <c r="F977" i="10"/>
  <c r="O976" i="10"/>
  <c r="K977" i="10" l="1"/>
  <c r="L977" i="10" s="1"/>
  <c r="G978" i="10" s="1"/>
  <c r="Q977" i="10"/>
  <c r="P977" i="10"/>
  <c r="O977" i="10"/>
  <c r="F978" i="10"/>
  <c r="T977" i="10"/>
  <c r="U977" i="10" s="1"/>
  <c r="V978" i="10" s="1"/>
  <c r="T978" i="10" l="1"/>
  <c r="U978" i="10" s="1"/>
  <c r="V979" i="10" s="1"/>
  <c r="F979" i="10"/>
  <c r="O978" i="10"/>
  <c r="K978" i="10"/>
  <c r="L978" i="10" s="1"/>
  <c r="G979" i="10" s="1"/>
  <c r="Q978" i="10"/>
  <c r="P978" i="10"/>
  <c r="Q979" i="10" l="1"/>
  <c r="K979" i="10"/>
  <c r="L979" i="10" s="1"/>
  <c r="G980" i="10" s="1"/>
  <c r="P979" i="10"/>
  <c r="O979" i="10"/>
  <c r="F980" i="10"/>
  <c r="T979" i="10"/>
  <c r="U979" i="10" s="1"/>
  <c r="V980" i="10" s="1"/>
  <c r="T980" i="10" l="1"/>
  <c r="U980" i="10" s="1"/>
  <c r="V981" i="10" s="1"/>
  <c r="P980" i="10"/>
  <c r="K980" i="10"/>
  <c r="L980" i="10" s="1"/>
  <c r="G981" i="10" s="1"/>
  <c r="Q980" i="10"/>
  <c r="O980" i="10"/>
  <c r="F981" i="10"/>
  <c r="K981" i="10" l="1"/>
  <c r="L981" i="10" s="1"/>
  <c r="G982" i="10" s="1"/>
  <c r="Q981" i="10"/>
  <c r="P981" i="10"/>
  <c r="O981" i="10"/>
  <c r="F982" i="10"/>
  <c r="T981" i="10"/>
  <c r="U981" i="10" s="1"/>
  <c r="V982" i="10" s="1"/>
  <c r="T982" i="10" l="1"/>
  <c r="U982" i="10" s="1"/>
  <c r="V983" i="10" s="1"/>
  <c r="P982" i="10"/>
  <c r="K982" i="10"/>
  <c r="L982" i="10" s="1"/>
  <c r="G983" i="10" s="1"/>
  <c r="Q982" i="10"/>
  <c r="O982" i="10"/>
  <c r="F983" i="10"/>
  <c r="P983" i="10" l="1"/>
  <c r="K983" i="10"/>
  <c r="L983" i="10" s="1"/>
  <c r="G984" i="10" s="1"/>
  <c r="Q983" i="10"/>
  <c r="O983" i="10"/>
  <c r="F984" i="10"/>
  <c r="T983" i="10"/>
  <c r="U983" i="10" s="1"/>
  <c r="V984" i="10" s="1"/>
  <c r="T984" i="10" l="1"/>
  <c r="U984" i="10" s="1"/>
  <c r="V985" i="10" s="1"/>
  <c r="P984" i="10"/>
  <c r="K984" i="10"/>
  <c r="L984" i="10" s="1"/>
  <c r="G985" i="10" s="1"/>
  <c r="Q984" i="10"/>
  <c r="O984" i="10"/>
  <c r="F985" i="10"/>
  <c r="Q985" i="10" l="1"/>
  <c r="P985" i="10"/>
  <c r="K985" i="10"/>
  <c r="L985" i="10" s="1"/>
  <c r="G986" i="10" s="1"/>
  <c r="O985" i="10"/>
  <c r="F986" i="10"/>
  <c r="T985" i="10"/>
  <c r="U985" i="10" s="1"/>
  <c r="V986" i="10" s="1"/>
  <c r="T986" i="10" l="1"/>
  <c r="U986" i="10" s="1"/>
  <c r="V987" i="10" s="1"/>
  <c r="P986" i="10"/>
  <c r="Q986" i="10"/>
  <c r="K986" i="10"/>
  <c r="L986" i="10" s="1"/>
  <c r="G987" i="10" s="1"/>
  <c r="F987" i="10"/>
  <c r="O986" i="10"/>
  <c r="P987" i="10" l="1"/>
  <c r="K987" i="10"/>
  <c r="L987" i="10" s="1"/>
  <c r="G988" i="10" s="1"/>
  <c r="Q987" i="10"/>
  <c r="F988" i="10"/>
  <c r="O987" i="10"/>
  <c r="T987" i="10"/>
  <c r="U987" i="10" s="1"/>
  <c r="V988" i="10" s="1"/>
  <c r="O988" i="10" l="1"/>
  <c r="F989" i="10"/>
  <c r="T988" i="10"/>
  <c r="U988" i="10" s="1"/>
  <c r="V989" i="10" s="1"/>
  <c r="T989" i="10" s="1"/>
  <c r="U989" i="10" s="1"/>
  <c r="V990" i="10" s="1"/>
  <c r="P988" i="10"/>
  <c r="K988" i="10"/>
  <c r="L988" i="10" s="1"/>
  <c r="G989" i="10" s="1"/>
  <c r="Q988" i="10"/>
  <c r="Q989" i="10" l="1"/>
  <c r="P989" i="10"/>
  <c r="K989" i="10"/>
  <c r="L989" i="10" s="1"/>
  <c r="G990" i="10" s="1"/>
  <c r="F990" i="10"/>
  <c r="O989" i="10"/>
  <c r="Q990" i="10" l="1"/>
  <c r="K990" i="10"/>
  <c r="L990" i="10" s="1"/>
  <c r="G991" i="10" s="1"/>
  <c r="P990" i="10"/>
  <c r="O990" i="10"/>
  <c r="F991" i="10"/>
  <c r="T990" i="10"/>
  <c r="U990" i="10" s="1"/>
  <c r="V991" i="10" s="1"/>
  <c r="T991" i="10" l="1"/>
  <c r="U991" i="10" s="1"/>
  <c r="V992" i="10" s="1"/>
  <c r="P991" i="10"/>
  <c r="K991" i="10"/>
  <c r="L991" i="10" s="1"/>
  <c r="G992" i="10" s="1"/>
  <c r="Q991" i="10"/>
  <c r="F992" i="10"/>
  <c r="O991" i="10"/>
  <c r="K992" i="10" l="1"/>
  <c r="L992" i="10" s="1"/>
  <c r="G993" i="10" s="1"/>
  <c r="Q992" i="10"/>
  <c r="P992" i="10"/>
  <c r="O992" i="10"/>
  <c r="F993" i="10"/>
  <c r="T992" i="10"/>
  <c r="U992" i="10" s="1"/>
  <c r="V993" i="10" s="1"/>
  <c r="T993" i="10" l="1"/>
  <c r="U993" i="10" s="1"/>
  <c r="V994" i="10" s="1"/>
  <c r="K993" i="10"/>
  <c r="L993" i="10" s="1"/>
  <c r="G994" i="10" s="1"/>
  <c r="P993" i="10"/>
  <c r="Q993" i="10"/>
  <c r="F994" i="10"/>
  <c r="O993" i="10"/>
  <c r="Q994" i="10" l="1"/>
  <c r="P994" i="10"/>
  <c r="K994" i="10"/>
  <c r="L994" i="10" s="1"/>
  <c r="G995" i="10" s="1"/>
  <c r="F995" i="10"/>
  <c r="O994" i="10"/>
  <c r="T994" i="10"/>
  <c r="U994" i="10" s="1"/>
  <c r="V995" i="10" s="1"/>
  <c r="T995" i="10" l="1"/>
  <c r="U995" i="10" s="1"/>
  <c r="V996" i="10" s="1"/>
  <c r="K995" i="10"/>
  <c r="L995" i="10" s="1"/>
  <c r="G996" i="10" s="1"/>
  <c r="P995" i="10"/>
  <c r="Q995" i="10"/>
  <c r="O995" i="10"/>
  <c r="F996" i="10"/>
  <c r="T996" i="10" l="1"/>
  <c r="U996" i="10" s="1"/>
  <c r="V997" i="10" s="1"/>
  <c r="F997" i="10"/>
  <c r="O996" i="10"/>
  <c r="K996" i="10"/>
  <c r="L996" i="10" s="1"/>
  <c r="G997" i="10" s="1"/>
  <c r="Q996" i="10"/>
  <c r="P996" i="10"/>
  <c r="K997" i="10" l="1"/>
  <c r="L997" i="10" s="1"/>
  <c r="G998" i="10" s="1"/>
  <c r="Q997" i="10"/>
  <c r="P997" i="10"/>
  <c r="F998" i="10"/>
  <c r="O997" i="10"/>
  <c r="T997" i="10"/>
  <c r="U997" i="10" s="1"/>
  <c r="V998" i="10" s="1"/>
  <c r="F999" i="10" l="1"/>
  <c r="O998" i="10"/>
  <c r="T998" i="10"/>
  <c r="U998" i="10" s="1"/>
  <c r="V999" i="10" s="1"/>
  <c r="P998" i="10"/>
  <c r="K998" i="10"/>
  <c r="L998" i="10" s="1"/>
  <c r="G999" i="10" s="1"/>
  <c r="Q998" i="10"/>
  <c r="T999" i="10" l="1"/>
  <c r="U999" i="10" s="1"/>
  <c r="V1000" i="10" s="1"/>
  <c r="P999" i="10"/>
  <c r="Q999" i="10"/>
  <c r="K999" i="10"/>
  <c r="L999" i="10" s="1"/>
  <c r="G1000" i="10" s="1"/>
  <c r="F1000" i="10"/>
  <c r="O999" i="10"/>
  <c r="K1000" i="10" l="1"/>
  <c r="L1000" i="10" s="1"/>
  <c r="G1001" i="10" s="1"/>
  <c r="Q1000" i="10"/>
  <c r="P1000" i="10"/>
  <c r="F1001" i="10"/>
  <c r="O1000" i="10"/>
  <c r="T1000" i="10"/>
  <c r="U1000" i="10" s="1"/>
  <c r="V1001" i="10" s="1"/>
  <c r="O1001" i="10" l="1"/>
  <c r="F1002" i="10"/>
  <c r="T1001" i="10"/>
  <c r="U1001" i="10" s="1"/>
  <c r="V1002" i="10" s="1"/>
  <c r="T1002" i="10" s="1"/>
  <c r="U1002" i="10" s="1"/>
  <c r="V1003" i="10" s="1"/>
  <c r="P1001" i="10"/>
  <c r="K1001" i="10"/>
  <c r="L1001" i="10" s="1"/>
  <c r="G1002" i="10" s="1"/>
  <c r="Q1001" i="10"/>
  <c r="K1002" i="10" l="1"/>
  <c r="L1002" i="10" s="1"/>
  <c r="G1003" i="10" s="1"/>
  <c r="P1002" i="10"/>
  <c r="Q1002" i="10"/>
  <c r="F1003" i="10"/>
  <c r="T1003" i="10" s="1"/>
  <c r="U1003" i="10" s="1"/>
  <c r="V1004" i="10" s="1"/>
  <c r="O1002" i="10"/>
  <c r="O1003" i="10" l="1"/>
  <c r="F1004" i="10"/>
  <c r="P1003" i="10"/>
  <c r="K1003" i="10"/>
  <c r="L1003" i="10" s="1"/>
  <c r="G1004" i="10" s="1"/>
  <c r="Q1003" i="10"/>
  <c r="P1004" i="10" l="1"/>
  <c r="K1004" i="10"/>
  <c r="L1004" i="10" s="1"/>
  <c r="G1005" i="10" s="1"/>
  <c r="Q1004" i="10"/>
  <c r="F1005" i="10"/>
  <c r="O1004" i="10"/>
  <c r="T1004" i="10"/>
  <c r="U1004" i="10" s="1"/>
  <c r="V1005" i="10" s="1"/>
  <c r="T1005" i="10" l="1"/>
  <c r="U1005" i="10" s="1"/>
  <c r="V1006" i="10" s="1"/>
  <c r="P1005" i="10"/>
  <c r="K1005" i="10"/>
  <c r="L1005" i="10" s="1"/>
  <c r="G1006" i="10" s="1"/>
  <c r="Q1005" i="10"/>
  <c r="F1006" i="10"/>
  <c r="O1005" i="10"/>
  <c r="T1006" i="10" l="1"/>
  <c r="U1006" i="10" s="1"/>
  <c r="V1007" i="10" s="1"/>
  <c r="Q1006" i="10"/>
  <c r="P1006" i="10"/>
  <c r="K1006" i="10"/>
  <c r="L1006" i="10" s="1"/>
  <c r="G1007" i="10" s="1"/>
  <c r="F1007" i="10"/>
  <c r="O1006" i="10"/>
  <c r="P1007" i="10" l="1"/>
  <c r="K1007" i="10"/>
  <c r="L1007" i="10" s="1"/>
  <c r="G1008" i="10" s="1"/>
  <c r="Q1007" i="10"/>
  <c r="O1007" i="10"/>
  <c r="F1008" i="10"/>
  <c r="T1007" i="10"/>
  <c r="U1007" i="10" s="1"/>
  <c r="V1008" i="10" s="1"/>
  <c r="T1008" i="10" l="1"/>
  <c r="U1008" i="10" s="1"/>
  <c r="V1009" i="10" s="1"/>
  <c r="P1008" i="10"/>
  <c r="K1008" i="10"/>
  <c r="L1008" i="10" s="1"/>
  <c r="G1009" i="10" s="1"/>
  <c r="Q1008" i="10"/>
  <c r="O1008" i="10"/>
  <c r="F1009" i="10"/>
  <c r="Q1009" i="10" l="1"/>
  <c r="P1009" i="10"/>
  <c r="K1009" i="10"/>
  <c r="L1009" i="10" s="1"/>
  <c r="G1010" i="10" s="1"/>
  <c r="O1009" i="10"/>
  <c r="F1010" i="10"/>
  <c r="T1009" i="10"/>
  <c r="U1009" i="10" s="1"/>
  <c r="V1010" i="10" s="1"/>
  <c r="T1010" i="10" l="1"/>
  <c r="U1010" i="10" s="1"/>
  <c r="V1011" i="10" s="1"/>
  <c r="K1010" i="10"/>
  <c r="L1010" i="10" s="1"/>
  <c r="G1011" i="10" s="1"/>
  <c r="Q1010" i="10"/>
  <c r="P1010" i="10"/>
  <c r="O1010" i="10"/>
  <c r="F1011" i="10"/>
  <c r="F1012" i="10" l="1"/>
  <c r="O1011" i="10"/>
  <c r="P1011" i="10"/>
  <c r="K1011" i="10"/>
  <c r="L1011" i="10" s="1"/>
  <c r="G1012" i="10" s="1"/>
  <c r="Q1011" i="10"/>
  <c r="T1011" i="10"/>
  <c r="U1011" i="10" s="1"/>
  <c r="V1012" i="10" s="1"/>
  <c r="T1012" i="10" l="1"/>
  <c r="U1012" i="10" s="1"/>
  <c r="V1013" i="10" s="1"/>
  <c r="K1012" i="10"/>
  <c r="L1012" i="10" s="1"/>
  <c r="G1013" i="10" s="1"/>
  <c r="Q1012" i="10"/>
  <c r="P1012" i="10"/>
  <c r="O1012" i="10"/>
  <c r="F1013" i="10"/>
  <c r="T1013" i="10" l="1"/>
  <c r="U1013" i="10" s="1"/>
  <c r="V1014" i="10" s="1"/>
  <c r="O1013" i="10"/>
  <c r="F1014" i="10"/>
  <c r="P1013" i="10"/>
  <c r="K1013" i="10"/>
  <c r="L1013" i="10" s="1"/>
  <c r="G1014" i="10" s="1"/>
  <c r="Q1013" i="10"/>
  <c r="Q1014" i="10" l="1"/>
  <c r="P1014" i="10"/>
  <c r="K1014" i="10"/>
  <c r="L1014" i="10" s="1"/>
  <c r="G1015" i="10" s="1"/>
  <c r="O1014" i="10"/>
  <c r="F1015" i="10"/>
  <c r="T1014" i="10"/>
  <c r="U1014" i="10" s="1"/>
  <c r="V1015" i="10" s="1"/>
  <c r="T1015" i="10" l="1"/>
  <c r="U1015" i="10" s="1"/>
  <c r="V1016" i="10" s="1"/>
  <c r="K1015" i="10"/>
  <c r="L1015" i="10" s="1"/>
  <c r="G1016" i="10" s="1"/>
  <c r="P1015" i="10"/>
  <c r="Q1015" i="10"/>
  <c r="F1016" i="10"/>
  <c r="O1015" i="10"/>
  <c r="O1016" i="10" l="1"/>
  <c r="F1017" i="10"/>
  <c r="K1016" i="10"/>
  <c r="L1016" i="10" s="1"/>
  <c r="G1017" i="10" s="1"/>
  <c r="Q1016" i="10"/>
  <c r="P1016" i="10"/>
  <c r="T1016" i="10"/>
  <c r="U1016" i="10" s="1"/>
  <c r="V1017" i="10" s="1"/>
  <c r="T1017" i="10" s="1"/>
  <c r="U1017" i="10" s="1"/>
  <c r="V1018" i="10" s="1"/>
  <c r="K1017" i="10" l="1"/>
  <c r="L1017" i="10" s="1"/>
  <c r="G1018" i="10" s="1"/>
  <c r="Q1017" i="10"/>
  <c r="P1017" i="10"/>
  <c r="F1018" i="10"/>
  <c r="O1017" i="10"/>
  <c r="K1018" i="10" l="1"/>
  <c r="L1018" i="10" s="1"/>
  <c r="G1019" i="10" s="1"/>
  <c r="P1018" i="10"/>
  <c r="Q1018" i="10"/>
  <c r="O1018" i="10"/>
  <c r="F1019" i="10"/>
  <c r="T1018" i="10"/>
  <c r="U1018" i="10" s="1"/>
  <c r="V1019" i="10" s="1"/>
  <c r="T1019" i="10" l="1"/>
  <c r="U1019" i="10" s="1"/>
  <c r="V1020" i="10" s="1"/>
  <c r="Q1019" i="10"/>
  <c r="P1019" i="10"/>
  <c r="K1019" i="10"/>
  <c r="L1019" i="10" s="1"/>
  <c r="G1020" i="10" s="1"/>
  <c r="O1019" i="10"/>
  <c r="F1020" i="10"/>
  <c r="T1020" i="10" l="1"/>
  <c r="U1020" i="10" s="1"/>
  <c r="V1021" i="10" s="1"/>
  <c r="Q1020" i="10"/>
  <c r="K1020" i="10"/>
  <c r="L1020" i="10" s="1"/>
  <c r="G1021" i="10" s="1"/>
  <c r="P1020" i="10"/>
  <c r="O1020" i="10"/>
  <c r="F1021" i="10"/>
  <c r="F1022" i="10" l="1"/>
  <c r="O1021" i="10"/>
  <c r="P1021" i="10"/>
  <c r="K1021" i="10"/>
  <c r="L1021" i="10" s="1"/>
  <c r="G1022" i="10" s="1"/>
  <c r="Q1021" i="10"/>
  <c r="T1021" i="10"/>
  <c r="U1021" i="10" s="1"/>
  <c r="V1022" i="10" s="1"/>
  <c r="T1022" i="10" l="1"/>
  <c r="U1022" i="10" s="1"/>
  <c r="V1023" i="10" s="1"/>
  <c r="P1022" i="10"/>
  <c r="K1022" i="10"/>
  <c r="L1022" i="10" s="1"/>
  <c r="G1023" i="10" s="1"/>
  <c r="Q1022" i="10"/>
  <c r="O1022" i="10"/>
  <c r="F1023" i="10"/>
  <c r="P1023" i="10" l="1"/>
  <c r="K1023" i="10"/>
  <c r="L1023" i="10" s="1"/>
  <c r="G1024" i="10" s="1"/>
  <c r="Q1023" i="10"/>
  <c r="F1024" i="10"/>
  <c r="O1023" i="10"/>
  <c r="T1023" i="10"/>
  <c r="U1023" i="10" s="1"/>
  <c r="V1024" i="10" s="1"/>
  <c r="T1024" i="10" l="1"/>
  <c r="U1024" i="10" s="1"/>
  <c r="V1025" i="10" s="1"/>
  <c r="Q1024" i="10"/>
  <c r="P1024" i="10"/>
  <c r="K1024" i="10"/>
  <c r="L1024" i="10" s="1"/>
  <c r="G1025" i="10" s="1"/>
  <c r="O1024" i="10"/>
  <c r="F1025" i="10"/>
  <c r="P1025" i="10" l="1"/>
  <c r="K1025" i="10"/>
  <c r="L1025" i="10" s="1"/>
  <c r="G1026" i="10" s="1"/>
  <c r="Q1025" i="10"/>
  <c r="F1026" i="10"/>
  <c r="O1025" i="10"/>
  <c r="T1025" i="10"/>
  <c r="U1025" i="10" s="1"/>
  <c r="V1026" i="10" s="1"/>
  <c r="T1026" i="10" l="1"/>
  <c r="U1026" i="10" s="1"/>
  <c r="V1027" i="10" s="1"/>
  <c r="Q1026" i="10"/>
  <c r="P1026" i="10"/>
  <c r="K1026" i="10"/>
  <c r="L1026" i="10" s="1"/>
  <c r="G1027" i="10" s="1"/>
  <c r="O1026" i="10"/>
  <c r="F1027" i="10"/>
  <c r="F1028" i="10" l="1"/>
  <c r="O1027" i="10"/>
  <c r="T1027" i="10"/>
  <c r="U1027" i="10" s="1"/>
  <c r="V1028" i="10" s="1"/>
  <c r="K1027" i="10"/>
  <c r="L1027" i="10" s="1"/>
  <c r="G1028" i="10" s="1"/>
  <c r="Q1027" i="10"/>
  <c r="P1027" i="10"/>
  <c r="T1028" i="10" l="1"/>
  <c r="U1028" i="10" s="1"/>
  <c r="V1029" i="10" s="1"/>
  <c r="P1028" i="10"/>
  <c r="K1028" i="10"/>
  <c r="L1028" i="10" s="1"/>
  <c r="G1029" i="10" s="1"/>
  <c r="Q1028" i="10"/>
  <c r="O1028" i="10"/>
  <c r="F1029" i="10"/>
  <c r="K1029" i="10" l="1"/>
  <c r="L1029" i="10" s="1"/>
  <c r="G1030" i="10" s="1"/>
  <c r="P1029" i="10"/>
  <c r="Q1029" i="10"/>
  <c r="O1029" i="10"/>
  <c r="F1030" i="10"/>
  <c r="T1029" i="10"/>
  <c r="U1029" i="10" s="1"/>
  <c r="V1030" i="10" s="1"/>
  <c r="T1030" i="10" l="1"/>
  <c r="U1030" i="10" s="1"/>
  <c r="V1031" i="10" s="1"/>
  <c r="F1031" i="10"/>
  <c r="O1030" i="10"/>
  <c r="P1030" i="10"/>
  <c r="K1030" i="10"/>
  <c r="L1030" i="10" s="1"/>
  <c r="G1031" i="10" s="1"/>
  <c r="Q1030" i="10"/>
  <c r="Q1031" i="10" l="1"/>
  <c r="P1031" i="10"/>
  <c r="K1031" i="10"/>
  <c r="L1031" i="10" s="1"/>
  <c r="G1032" i="10" s="1"/>
  <c r="F1032" i="10"/>
  <c r="O1031" i="10"/>
  <c r="T1031" i="10"/>
  <c r="U1031" i="10" s="1"/>
  <c r="V1032" i="10" s="1"/>
  <c r="T1032" i="10" l="1"/>
  <c r="U1032" i="10" s="1"/>
  <c r="V1033" i="10" s="1"/>
  <c r="Q1032" i="10"/>
  <c r="P1032" i="10"/>
  <c r="K1032" i="10"/>
  <c r="L1032" i="10" s="1"/>
  <c r="G1033" i="10" s="1"/>
  <c r="O1032" i="10"/>
  <c r="F1033" i="10"/>
  <c r="T1033" i="10" l="1"/>
  <c r="U1033" i="10" s="1"/>
  <c r="V1034" i="10" s="1"/>
  <c r="K1033" i="10"/>
  <c r="L1033" i="10" s="1"/>
  <c r="G1034" i="10" s="1"/>
  <c r="Q1033" i="10"/>
  <c r="P1033" i="10"/>
  <c r="F1034" i="10"/>
  <c r="O1033" i="10"/>
  <c r="P1034" i="10" l="1"/>
  <c r="K1034" i="10"/>
  <c r="L1034" i="10" s="1"/>
  <c r="G1035" i="10" s="1"/>
  <c r="Q1034" i="10"/>
  <c r="O1034" i="10"/>
  <c r="F1035" i="10"/>
  <c r="T1034" i="10"/>
  <c r="U1034" i="10" s="1"/>
  <c r="V1035" i="10" s="1"/>
  <c r="T1035" i="10" l="1"/>
  <c r="U1035" i="10" s="1"/>
  <c r="V1036" i="10" s="1"/>
  <c r="P1035" i="10"/>
  <c r="K1035" i="10"/>
  <c r="L1035" i="10" s="1"/>
  <c r="G1036" i="10" s="1"/>
  <c r="Q1035" i="10"/>
  <c r="F1036" i="10"/>
  <c r="O1035" i="10"/>
  <c r="Q1036" i="10" l="1"/>
  <c r="P1036" i="10"/>
  <c r="K1036" i="10"/>
  <c r="L1036" i="10" s="1"/>
  <c r="G1037" i="10" s="1"/>
  <c r="F1037" i="10"/>
  <c r="O1036" i="10"/>
  <c r="T1036" i="10"/>
  <c r="U1036" i="10" s="1"/>
  <c r="V1037" i="10" s="1"/>
  <c r="O1037" i="10" l="1"/>
  <c r="F1038" i="10"/>
  <c r="K1037" i="10"/>
  <c r="L1037" i="10" s="1"/>
  <c r="G1038" i="10" s="1"/>
  <c r="Q1037" i="10"/>
  <c r="P1037" i="10"/>
  <c r="T1037" i="10"/>
  <c r="U1037" i="10" s="1"/>
  <c r="V1038" i="10" s="1"/>
  <c r="T1038" i="10" s="1"/>
  <c r="U1038" i="10" s="1"/>
  <c r="V1039" i="10" s="1"/>
  <c r="P1038" i="10" l="1"/>
  <c r="K1038" i="10"/>
  <c r="L1038" i="10" s="1"/>
  <c r="G1039" i="10" s="1"/>
  <c r="Q1038" i="10"/>
  <c r="O1038" i="10"/>
  <c r="F1039" i="10"/>
  <c r="Q1039" i="10" l="1"/>
  <c r="P1039" i="10"/>
  <c r="K1039" i="10"/>
  <c r="L1039" i="10" s="1"/>
  <c r="G1040" i="10" s="1"/>
  <c r="F1040" i="10"/>
  <c r="O1039" i="10"/>
  <c r="T1039" i="10"/>
  <c r="U1039" i="10" s="1"/>
  <c r="V1040" i="10" s="1"/>
  <c r="O1040" i="10" l="1"/>
  <c r="F1041" i="10"/>
  <c r="Q1040" i="10"/>
  <c r="P1040" i="10"/>
  <c r="K1040" i="10"/>
  <c r="L1040" i="10" s="1"/>
  <c r="G1041" i="10" s="1"/>
  <c r="T1040" i="10"/>
  <c r="U1040" i="10" s="1"/>
  <c r="V1041" i="10" s="1"/>
  <c r="T1041" i="10" s="1"/>
  <c r="U1041" i="10" s="1"/>
  <c r="V1042" i="10" s="1"/>
  <c r="P1041" i="10" l="1"/>
  <c r="K1041" i="10"/>
  <c r="L1041" i="10" s="1"/>
  <c r="G1042" i="10" s="1"/>
  <c r="Q1041" i="10"/>
  <c r="O1041" i="10"/>
  <c r="F1042" i="10"/>
  <c r="P1042" i="10" l="1"/>
  <c r="Q1042" i="10"/>
  <c r="K1042" i="10"/>
  <c r="L1042" i="10" s="1"/>
  <c r="G1043" i="10" s="1"/>
  <c r="F1043" i="10"/>
  <c r="O1042" i="10"/>
  <c r="T1042" i="10"/>
  <c r="U1042" i="10" s="1"/>
  <c r="V1043" i="10" s="1"/>
  <c r="Q1043" i="10" l="1"/>
  <c r="P1043" i="10"/>
  <c r="K1043" i="10"/>
  <c r="L1043" i="10" s="1"/>
  <c r="G1044" i="10" s="1"/>
  <c r="T1043" i="10"/>
  <c r="U1043" i="10" s="1"/>
  <c r="V1044" i="10" s="1"/>
  <c r="F1044" i="10"/>
  <c r="O1043" i="10"/>
  <c r="T1044" i="10" l="1"/>
  <c r="U1044" i="10" s="1"/>
  <c r="V1045" i="10" s="1"/>
  <c r="Q1044" i="10"/>
  <c r="K1044" i="10"/>
  <c r="L1044" i="10" s="1"/>
  <c r="G1045" i="10" s="1"/>
  <c r="P1044" i="10"/>
  <c r="O1044" i="10"/>
  <c r="F1045" i="10"/>
  <c r="T1045" i="10" l="1"/>
  <c r="U1045" i="10" s="1"/>
  <c r="V1046" i="10" s="1"/>
  <c r="Q1045" i="10"/>
  <c r="P1045" i="10"/>
  <c r="K1045" i="10"/>
  <c r="L1045" i="10" s="1"/>
  <c r="G1046" i="10" s="1"/>
  <c r="F1046" i="10"/>
  <c r="O1045" i="10"/>
  <c r="T1046" i="10" l="1"/>
  <c r="U1046" i="10" s="1"/>
  <c r="V1047" i="10" s="1"/>
  <c r="Q1046" i="10"/>
  <c r="P1046" i="10"/>
  <c r="K1046" i="10"/>
  <c r="L1046" i="10" s="1"/>
  <c r="G1047" i="10" s="1"/>
  <c r="O1046" i="10"/>
  <c r="F1047" i="10"/>
  <c r="O1047" i="10" l="1"/>
  <c r="F1048" i="10"/>
  <c r="P1047" i="10"/>
  <c r="K1047" i="10"/>
  <c r="L1047" i="10" s="1"/>
  <c r="G1048" i="10" s="1"/>
  <c r="Q1047" i="10"/>
  <c r="T1047" i="10"/>
  <c r="U1047" i="10" s="1"/>
  <c r="V1048" i="10" s="1"/>
  <c r="T1048" i="10" s="1"/>
  <c r="U1048" i="10" s="1"/>
  <c r="V1049" i="10" s="1"/>
  <c r="Q1048" i="10" l="1"/>
  <c r="P1048" i="10"/>
  <c r="K1048" i="10"/>
  <c r="L1048" i="10" s="1"/>
  <c r="G1049" i="10" s="1"/>
  <c r="O1048" i="10"/>
  <c r="F1049" i="10"/>
  <c r="P1049" i="10" l="1"/>
  <c r="K1049" i="10"/>
  <c r="L1049" i="10" s="1"/>
  <c r="G1050" i="10" s="1"/>
  <c r="Q1049" i="10"/>
  <c r="O1049" i="10"/>
  <c r="F1050" i="10"/>
  <c r="T1049" i="10"/>
  <c r="U1049" i="10" s="1"/>
  <c r="V1050" i="10" s="1"/>
  <c r="T1050" i="10" l="1"/>
  <c r="U1050" i="10" s="1"/>
  <c r="V1051" i="10" s="1"/>
  <c r="P1050" i="10"/>
  <c r="K1050" i="10"/>
  <c r="L1050" i="10" s="1"/>
  <c r="G1051" i="10" s="1"/>
  <c r="Q1050" i="10"/>
  <c r="F1051" i="10"/>
  <c r="O1050" i="10"/>
  <c r="T1051" i="10" l="1"/>
  <c r="U1051" i="10" s="1"/>
  <c r="V1052" i="10" s="1"/>
  <c r="P1051" i="10"/>
  <c r="K1051" i="10"/>
  <c r="L1051" i="10" s="1"/>
  <c r="G1052" i="10" s="1"/>
  <c r="Q1051" i="10"/>
  <c r="O1051" i="10"/>
  <c r="F1052" i="10"/>
  <c r="Q1052" i="10" l="1"/>
  <c r="P1052" i="10"/>
  <c r="K1052" i="10"/>
  <c r="L1052" i="10" s="1"/>
  <c r="G1053" i="10" s="1"/>
  <c r="O1052" i="10"/>
  <c r="F1053" i="10"/>
  <c r="T1052" i="10"/>
  <c r="U1052" i="10" s="1"/>
  <c r="V1053" i="10" s="1"/>
  <c r="T1053" i="10" l="1"/>
  <c r="U1053" i="10" s="1"/>
  <c r="V1054" i="10" s="1"/>
  <c r="P1053" i="10"/>
  <c r="Q1053" i="10"/>
  <c r="K1053" i="10"/>
  <c r="L1053" i="10" s="1"/>
  <c r="G1054" i="10" s="1"/>
  <c r="O1053" i="10"/>
  <c r="F1054" i="10"/>
  <c r="P1054" i="10" l="1"/>
  <c r="K1054" i="10"/>
  <c r="L1054" i="10" s="1"/>
  <c r="G1055" i="10" s="1"/>
  <c r="Q1054" i="10"/>
  <c r="O1054" i="10"/>
  <c r="F1055" i="10"/>
  <c r="T1054" i="10"/>
  <c r="U1054" i="10" s="1"/>
  <c r="V1055" i="10" s="1"/>
  <c r="P1055" i="10" l="1"/>
  <c r="K1055" i="10"/>
  <c r="L1055" i="10" s="1"/>
  <c r="G1056" i="10" s="1"/>
  <c r="Q1055" i="10"/>
  <c r="T1055" i="10"/>
  <c r="U1055" i="10" s="1"/>
  <c r="V1056" i="10" s="1"/>
  <c r="F1056" i="10"/>
  <c r="O1055" i="10"/>
  <c r="F1057" i="10" l="1"/>
  <c r="O1056" i="10"/>
  <c r="K1056" i="10"/>
  <c r="L1056" i="10" s="1"/>
  <c r="G1057" i="10" s="1"/>
  <c r="P1056" i="10"/>
  <c r="Q1056" i="10"/>
  <c r="T1056" i="10"/>
  <c r="U1056" i="10" s="1"/>
  <c r="V1057" i="10" s="1"/>
  <c r="T1057" i="10" l="1"/>
  <c r="U1057" i="10" s="1"/>
  <c r="V1058" i="10" s="1"/>
  <c r="Q1057" i="10"/>
  <c r="K1057" i="10"/>
  <c r="L1057" i="10" s="1"/>
  <c r="G1058" i="10" s="1"/>
  <c r="P1057" i="10"/>
  <c r="O1057" i="10"/>
  <c r="F1058" i="10"/>
  <c r="T1058" i="10" l="1"/>
  <c r="U1058" i="10" s="1"/>
  <c r="V1059" i="10" s="1"/>
  <c r="O1058" i="10"/>
  <c r="F1059" i="10"/>
  <c r="K1058" i="10"/>
  <c r="L1058" i="10" s="1"/>
  <c r="G1059" i="10" s="1"/>
  <c r="P1058" i="10"/>
  <c r="Q1058" i="10"/>
  <c r="Q1059" i="10" l="1"/>
  <c r="K1059" i="10"/>
  <c r="L1059" i="10" s="1"/>
  <c r="G1060" i="10" s="1"/>
  <c r="P1059" i="10"/>
  <c r="F1060" i="10"/>
  <c r="O1059" i="10"/>
  <c r="T1059" i="10"/>
  <c r="U1059" i="10" s="1"/>
  <c r="V1060" i="10" s="1"/>
  <c r="Q1060" i="10" l="1"/>
  <c r="P1060" i="10"/>
  <c r="K1060" i="10"/>
  <c r="L1060" i="10" s="1"/>
  <c r="G1061" i="10" s="1"/>
  <c r="T1060" i="10"/>
  <c r="U1060" i="10" s="1"/>
  <c r="V1061" i="10" s="1"/>
  <c r="F1061" i="10"/>
  <c r="O1060" i="10"/>
  <c r="T1061" i="10" l="1"/>
  <c r="U1061" i="10" s="1"/>
  <c r="V1062" i="10" s="1"/>
  <c r="P1061" i="10"/>
  <c r="K1061" i="10"/>
  <c r="L1061" i="10" s="1"/>
  <c r="G1062" i="10" s="1"/>
  <c r="Q1061" i="10"/>
  <c r="O1061" i="10"/>
  <c r="F1062" i="10"/>
  <c r="P1062" i="10" l="1"/>
  <c r="Q1062" i="10"/>
  <c r="K1062" i="10"/>
  <c r="L1062" i="10" s="1"/>
  <c r="G1063" i="10" s="1"/>
  <c r="F1063" i="10"/>
  <c r="O1062" i="10"/>
  <c r="T1062" i="10"/>
  <c r="U1062" i="10" s="1"/>
  <c r="V1063" i="10" s="1"/>
  <c r="P1063" i="10" l="1"/>
  <c r="Q1063" i="10"/>
  <c r="K1063" i="10"/>
  <c r="L1063" i="10" s="1"/>
  <c r="G1064" i="10" s="1"/>
  <c r="O1063" i="10"/>
  <c r="F1064" i="10"/>
  <c r="T1063" i="10"/>
  <c r="U1063" i="10" s="1"/>
  <c r="V1064" i="10" s="1"/>
  <c r="T1064" i="10" l="1"/>
  <c r="U1064" i="10" s="1"/>
  <c r="V1065" i="10" s="1"/>
  <c r="Q1064" i="10"/>
  <c r="K1064" i="10"/>
  <c r="L1064" i="10" s="1"/>
  <c r="G1065" i="10" s="1"/>
  <c r="P1064" i="10"/>
  <c r="O1064" i="10"/>
  <c r="F1065" i="10"/>
  <c r="K1065" i="10" l="1"/>
  <c r="L1065" i="10" s="1"/>
  <c r="G1066" i="10" s="1"/>
  <c r="P1065" i="10"/>
  <c r="Q1065" i="10"/>
  <c r="O1065" i="10"/>
  <c r="F1066" i="10"/>
  <c r="T1065" i="10"/>
  <c r="U1065" i="10" s="1"/>
  <c r="V1066" i="10" s="1"/>
  <c r="T1066" i="10" l="1"/>
  <c r="U1066" i="10" s="1"/>
  <c r="V1067" i="10" s="1"/>
  <c r="O1066" i="10"/>
  <c r="F1067" i="10"/>
  <c r="K1066" i="10"/>
  <c r="L1066" i="10" s="1"/>
  <c r="G1067" i="10" s="1"/>
  <c r="Q1066" i="10"/>
  <c r="P1066" i="10"/>
  <c r="F1068" i="10" l="1"/>
  <c r="O1067" i="10"/>
  <c r="T1067" i="10"/>
  <c r="U1067" i="10" s="1"/>
  <c r="V1068" i="10" s="1"/>
  <c r="Q1067" i="10"/>
  <c r="K1067" i="10"/>
  <c r="L1067" i="10" s="1"/>
  <c r="G1068" i="10" s="1"/>
  <c r="P1067" i="10"/>
  <c r="F1069" i="10" l="1"/>
  <c r="O1068" i="10"/>
  <c r="P1068" i="10"/>
  <c r="Q1068" i="10"/>
  <c r="K1068" i="10"/>
  <c r="L1068" i="10" s="1"/>
  <c r="G1069" i="10" s="1"/>
  <c r="T1068" i="10"/>
  <c r="U1068" i="10" s="1"/>
  <c r="V1069" i="10" s="1"/>
  <c r="T1069" i="10" l="1"/>
  <c r="U1069" i="10" s="1"/>
  <c r="V1070" i="10" s="1"/>
  <c r="K1069" i="10"/>
  <c r="L1069" i="10" s="1"/>
  <c r="G1070" i="10" s="1"/>
  <c r="P1069" i="10"/>
  <c r="Q1069" i="10"/>
  <c r="F1070" i="10"/>
  <c r="O1069" i="10"/>
  <c r="T1070" i="10" l="1"/>
  <c r="U1070" i="10" s="1"/>
  <c r="V1071" i="10" s="1"/>
  <c r="K1070" i="10"/>
  <c r="L1070" i="10" s="1"/>
  <c r="G1071" i="10" s="1"/>
  <c r="P1070" i="10"/>
  <c r="Q1070" i="10"/>
  <c r="O1070" i="10"/>
  <c r="F1071" i="10"/>
  <c r="F1072" i="10" l="1"/>
  <c r="O1071" i="10"/>
  <c r="T1071" i="10"/>
  <c r="U1071" i="10" s="1"/>
  <c r="V1072" i="10" s="1"/>
  <c r="Q1071" i="10"/>
  <c r="K1071" i="10"/>
  <c r="L1071" i="10" s="1"/>
  <c r="G1072" i="10" s="1"/>
  <c r="P1071" i="10"/>
  <c r="T1072" i="10" l="1"/>
  <c r="U1072" i="10" s="1"/>
  <c r="V1073" i="10" s="1"/>
  <c r="P1072" i="10"/>
  <c r="Q1072" i="10"/>
  <c r="K1072" i="10"/>
  <c r="L1072" i="10" s="1"/>
  <c r="G1073" i="10" s="1"/>
  <c r="F1073" i="10"/>
  <c r="O1072" i="10"/>
  <c r="T1073" i="10" l="1"/>
  <c r="U1073" i="10" s="1"/>
  <c r="V1074" i="10" s="1"/>
  <c r="P1073" i="10"/>
  <c r="Q1073" i="10"/>
  <c r="K1073" i="10"/>
  <c r="L1073" i="10" s="1"/>
  <c r="G1074" i="10" s="1"/>
  <c r="F1074" i="10"/>
  <c r="O1073" i="10"/>
  <c r="K1074" i="10" l="1"/>
  <c r="L1074" i="10" s="1"/>
  <c r="G1075" i="10" s="1"/>
  <c r="P1074" i="10"/>
  <c r="Q1074" i="10"/>
  <c r="T1074" i="10"/>
  <c r="U1074" i="10" s="1"/>
  <c r="V1075" i="10" s="1"/>
  <c r="F1075" i="10"/>
  <c r="O1074" i="10"/>
  <c r="T1075" i="10" l="1"/>
  <c r="U1075" i="10" s="1"/>
  <c r="V1076" i="10" s="1"/>
  <c r="P1075" i="10"/>
  <c r="Q1075" i="10"/>
  <c r="K1075" i="10"/>
  <c r="L1075" i="10" s="1"/>
  <c r="G1076" i="10" s="1"/>
  <c r="F1076" i="10"/>
  <c r="O1075" i="10"/>
  <c r="O1076" i="10" l="1"/>
  <c r="F1077" i="10"/>
  <c r="T1076" i="10"/>
  <c r="U1076" i="10" s="1"/>
  <c r="V1077" i="10" s="1"/>
  <c r="T1077" i="10" s="1"/>
  <c r="U1077" i="10" s="1"/>
  <c r="V1078" i="10" s="1"/>
  <c r="P1076" i="10"/>
  <c r="Q1076" i="10"/>
  <c r="K1076" i="10"/>
  <c r="L1076" i="10" s="1"/>
  <c r="G1077" i="10" s="1"/>
  <c r="K1077" i="10" l="1"/>
  <c r="L1077" i="10" s="1"/>
  <c r="G1078" i="10" s="1"/>
  <c r="Q1077" i="10"/>
  <c r="P1077" i="10"/>
  <c r="F1078" i="10"/>
  <c r="O1077" i="10"/>
  <c r="Q1078" i="10" l="1"/>
  <c r="P1078" i="10"/>
  <c r="K1078" i="10"/>
  <c r="L1078" i="10" s="1"/>
  <c r="G1079" i="10" s="1"/>
  <c r="F1079" i="10"/>
  <c r="O1078" i="10"/>
  <c r="T1078" i="10"/>
  <c r="U1078" i="10" s="1"/>
  <c r="V1079" i="10" s="1"/>
  <c r="T1079" i="10" l="1"/>
  <c r="U1079" i="10" s="1"/>
  <c r="V1080" i="10" s="1"/>
  <c r="K1079" i="10"/>
  <c r="L1079" i="10" s="1"/>
  <c r="G1080" i="10" s="1"/>
  <c r="Q1079" i="10"/>
  <c r="P1079" i="10"/>
  <c r="O1079" i="10"/>
  <c r="F1080" i="10"/>
  <c r="T1080" i="10" l="1"/>
  <c r="U1080" i="10" s="1"/>
  <c r="V1081" i="10" s="1"/>
  <c r="K1080" i="10"/>
  <c r="L1080" i="10" s="1"/>
  <c r="G1081" i="10" s="1"/>
  <c r="Q1080" i="10"/>
  <c r="P1080" i="10"/>
  <c r="F1081" i="10"/>
  <c r="O1080" i="10"/>
  <c r="K1081" i="10" l="1"/>
  <c r="L1081" i="10" s="1"/>
  <c r="G1082" i="10" s="1"/>
  <c r="Q1081" i="10"/>
  <c r="P1081" i="10"/>
  <c r="F1082" i="10"/>
  <c r="O1081" i="10"/>
  <c r="T1081" i="10"/>
  <c r="U1081" i="10" s="1"/>
  <c r="V1082" i="10" s="1"/>
  <c r="O1082" i="10" l="1"/>
  <c r="F1083" i="10"/>
  <c r="T1082" i="10"/>
  <c r="U1082" i="10" s="1"/>
  <c r="V1083" i="10" s="1"/>
  <c r="T1083" i="10" s="1"/>
  <c r="U1083" i="10" s="1"/>
  <c r="V1084" i="10" s="1"/>
  <c r="Q1082" i="10"/>
  <c r="K1082" i="10"/>
  <c r="L1082" i="10" s="1"/>
  <c r="G1083" i="10" s="1"/>
  <c r="P1082" i="10"/>
  <c r="Q1083" i="10" l="1"/>
  <c r="P1083" i="10"/>
  <c r="K1083" i="10"/>
  <c r="L1083" i="10" s="1"/>
  <c r="G1084" i="10" s="1"/>
  <c r="O1083" i="10"/>
  <c r="F1084" i="10"/>
  <c r="T1084" i="10" s="1"/>
  <c r="U1084" i="10" s="1"/>
  <c r="V1085" i="10" s="1"/>
  <c r="K1084" i="10" l="1"/>
  <c r="L1084" i="10" s="1"/>
  <c r="G1085" i="10" s="1"/>
  <c r="Q1084" i="10"/>
  <c r="P1084" i="10"/>
  <c r="F1085" i="10"/>
  <c r="O1084" i="10"/>
  <c r="O1085" i="10" l="1"/>
  <c r="F1086" i="10"/>
  <c r="T1085" i="10"/>
  <c r="U1085" i="10" s="1"/>
  <c r="V1086" i="10" s="1"/>
  <c r="T1086" i="10" s="1"/>
  <c r="U1086" i="10" s="1"/>
  <c r="V1087" i="10" s="1"/>
  <c r="K1085" i="10"/>
  <c r="L1085" i="10" s="1"/>
  <c r="G1086" i="10" s="1"/>
  <c r="Q1085" i="10"/>
  <c r="P1085" i="10"/>
  <c r="K1086" i="10" l="1"/>
  <c r="L1086" i="10" s="1"/>
  <c r="G1087" i="10" s="1"/>
  <c r="Q1086" i="10"/>
  <c r="P1086" i="10"/>
  <c r="F1087" i="10"/>
  <c r="O1086" i="10"/>
  <c r="O1087" i="10" l="1"/>
  <c r="F1088" i="10"/>
  <c r="T1087" i="10"/>
  <c r="U1087" i="10" s="1"/>
  <c r="V1088" i="10" s="1"/>
  <c r="P1087" i="10"/>
  <c r="K1087" i="10"/>
  <c r="L1087" i="10" s="1"/>
  <c r="G1088" i="10" s="1"/>
  <c r="Q1087" i="10"/>
  <c r="T1088" i="10" l="1"/>
  <c r="U1088" i="10" s="1"/>
  <c r="V1089" i="10" s="1"/>
  <c r="P1088" i="10"/>
  <c r="K1088" i="10"/>
  <c r="L1088" i="10" s="1"/>
  <c r="G1089" i="10" s="1"/>
  <c r="Q1088" i="10"/>
  <c r="F1089" i="10"/>
  <c r="O1088" i="10"/>
  <c r="T1089" i="10" l="1"/>
  <c r="U1089" i="10" s="1"/>
  <c r="V1090" i="10" s="1"/>
  <c r="Q1089" i="10"/>
  <c r="P1089" i="10"/>
  <c r="K1089" i="10"/>
  <c r="L1089" i="10" s="1"/>
  <c r="G1090" i="10" s="1"/>
  <c r="O1089" i="10"/>
  <c r="F1090" i="10"/>
  <c r="P1090" i="10" l="1"/>
  <c r="K1090" i="10"/>
  <c r="L1090" i="10" s="1"/>
  <c r="Q1090" i="10"/>
  <c r="G1091" i="10"/>
  <c r="F1091" i="10"/>
  <c r="O1090" i="10"/>
  <c r="T1090" i="10"/>
  <c r="U1090" i="10" s="1"/>
  <c r="V1091" i="10" s="1"/>
  <c r="P1091" i="10" l="1"/>
  <c r="K1091" i="10"/>
  <c r="L1091" i="10" s="1"/>
  <c r="G1092" i="10" s="1"/>
  <c r="Q1091" i="10"/>
  <c r="T1091" i="10"/>
  <c r="U1091" i="10" s="1"/>
  <c r="V1092" i="10" s="1"/>
  <c r="O1091" i="10"/>
  <c r="F1092" i="10"/>
  <c r="T1092" i="10" l="1"/>
  <c r="U1092" i="10" s="1"/>
  <c r="V1093" i="10" s="1"/>
  <c r="K1092" i="10"/>
  <c r="L1092" i="10" s="1"/>
  <c r="G1093" i="10" s="1"/>
  <c r="Q1092" i="10"/>
  <c r="P1092" i="10"/>
  <c r="F1093" i="10"/>
  <c r="O1092" i="10"/>
  <c r="T1093" i="10" l="1"/>
  <c r="U1093" i="10" s="1"/>
  <c r="V1094" i="10" s="1"/>
  <c r="O1093" i="10"/>
  <c r="F1094" i="10"/>
  <c r="K1093" i="10"/>
  <c r="L1093" i="10" s="1"/>
  <c r="G1094" i="10" s="1"/>
  <c r="Q1093" i="10"/>
  <c r="P1093" i="10"/>
  <c r="T1094" i="10" l="1"/>
  <c r="U1094" i="10" s="1"/>
  <c r="V1095" i="10" s="1"/>
  <c r="P1094" i="10"/>
  <c r="K1094" i="10"/>
  <c r="L1094" i="10" s="1"/>
  <c r="G1095" i="10" s="1"/>
  <c r="Q1094" i="10"/>
  <c r="F1095" i="10"/>
  <c r="O1094" i="10"/>
  <c r="T1095" i="10" l="1"/>
  <c r="U1095" i="10" s="1"/>
  <c r="V1096" i="10" s="1"/>
  <c r="Q1095" i="10"/>
  <c r="P1095" i="10"/>
  <c r="K1095" i="10"/>
  <c r="L1095" i="10" s="1"/>
  <c r="G1096" i="10" s="1"/>
  <c r="F1096" i="10"/>
  <c r="O1095" i="10"/>
  <c r="T1096" i="10" l="1"/>
  <c r="U1096" i="10" s="1"/>
  <c r="V1097" i="10" s="1"/>
  <c r="K1096" i="10"/>
  <c r="L1096" i="10" s="1"/>
  <c r="G1097" i="10" s="1"/>
  <c r="P1096" i="10"/>
  <c r="Q1096" i="10"/>
  <c r="F1097" i="10"/>
  <c r="O1096" i="10"/>
  <c r="Q1097" i="10" l="1"/>
  <c r="P1097" i="10"/>
  <c r="K1097" i="10"/>
  <c r="L1097" i="10" s="1"/>
  <c r="G1098" i="10" s="1"/>
  <c r="F1098" i="10"/>
  <c r="O1097" i="10"/>
  <c r="T1097" i="10"/>
  <c r="U1097" i="10" s="1"/>
  <c r="V1098" i="10" s="1"/>
  <c r="K1098" i="10" l="1"/>
  <c r="L1098" i="10" s="1"/>
  <c r="G1099" i="10" s="1"/>
  <c r="Q1098" i="10"/>
  <c r="P1098" i="10"/>
  <c r="T1098" i="10"/>
  <c r="U1098" i="10" s="1"/>
  <c r="V1099" i="10" s="1"/>
  <c r="O1098" i="10"/>
  <c r="F1099" i="10"/>
  <c r="T1099" i="10" l="1"/>
  <c r="U1099" i="10" s="1"/>
  <c r="V1100" i="10" s="1"/>
  <c r="K1099" i="10"/>
  <c r="L1099" i="10" s="1"/>
  <c r="G1100" i="10" s="1"/>
  <c r="Q1099" i="10"/>
  <c r="P1099" i="10"/>
  <c r="O1099" i="10"/>
  <c r="F1100" i="10"/>
  <c r="T1100" i="10" l="1"/>
  <c r="U1100" i="10" s="1"/>
  <c r="V1101" i="10" s="1"/>
  <c r="P1100" i="10"/>
  <c r="K1100" i="10"/>
  <c r="L1100" i="10" s="1"/>
  <c r="G1101" i="10" s="1"/>
  <c r="Q1100" i="10"/>
  <c r="O1100" i="10"/>
  <c r="F1101" i="10"/>
  <c r="T1101" i="10" l="1"/>
  <c r="U1101" i="10" s="1"/>
  <c r="V1102" i="10" s="1"/>
  <c r="P1101" i="10"/>
  <c r="K1101" i="10"/>
  <c r="L1101" i="10" s="1"/>
  <c r="G1102" i="10" s="1"/>
  <c r="Q1101" i="10"/>
  <c r="O1101" i="10"/>
  <c r="F1102" i="10"/>
  <c r="T1102" i="10" l="1"/>
  <c r="U1102" i="10" s="1"/>
  <c r="V1103" i="10" s="1"/>
  <c r="F1103" i="10"/>
  <c r="O1102" i="10"/>
  <c r="Q1102" i="10"/>
  <c r="K1102" i="10"/>
  <c r="L1102" i="10" s="1"/>
  <c r="G1103" i="10" s="1"/>
  <c r="P1102" i="10"/>
  <c r="P1103" i="10" l="1"/>
  <c r="K1103" i="10"/>
  <c r="L1103" i="10" s="1"/>
  <c r="G1104" i="10" s="1"/>
  <c r="Q1103" i="10"/>
  <c r="O1103" i="10"/>
  <c r="F1104" i="10"/>
  <c r="T1103" i="10"/>
  <c r="U1103" i="10" s="1"/>
  <c r="V1104" i="10" s="1"/>
  <c r="F1105" i="10" l="1"/>
  <c r="O1104" i="10"/>
  <c r="P1104" i="10"/>
  <c r="K1104" i="10"/>
  <c r="L1104" i="10" s="1"/>
  <c r="G1105" i="10" s="1"/>
  <c r="Q1104" i="10"/>
  <c r="T1104" i="10"/>
  <c r="U1104" i="10" s="1"/>
  <c r="V1105" i="10" s="1"/>
  <c r="T1105" i="10" l="1"/>
  <c r="U1105" i="10" s="1"/>
  <c r="V1106" i="10" s="1"/>
  <c r="O1105" i="10"/>
  <c r="F1106" i="10"/>
  <c r="K1105" i="10"/>
  <c r="L1105" i="10" s="1"/>
  <c r="G1106" i="10" s="1"/>
  <c r="Q1105" i="10"/>
  <c r="P1105" i="10"/>
  <c r="P1106" i="10" l="1"/>
  <c r="K1106" i="10"/>
  <c r="L1106" i="10" s="1"/>
  <c r="G1107" i="10" s="1"/>
  <c r="Q1106" i="10"/>
  <c r="O1106" i="10"/>
  <c r="F1107" i="10"/>
  <c r="T1106" i="10"/>
  <c r="U1106" i="10" s="1"/>
  <c r="V1107" i="10" s="1"/>
  <c r="T1107" i="10" l="1"/>
  <c r="U1107" i="10" s="1"/>
  <c r="V1108" i="10" s="1"/>
  <c r="K1107" i="10"/>
  <c r="L1107" i="10" s="1"/>
  <c r="G1108" i="10" s="1"/>
  <c r="Q1107" i="10"/>
  <c r="P1107" i="10"/>
  <c r="O1107" i="10"/>
  <c r="F1108" i="10"/>
  <c r="F1109" i="10" l="1"/>
  <c r="O1108" i="10"/>
  <c r="T1108" i="10"/>
  <c r="U1108" i="10" s="1"/>
  <c r="V1109" i="10" s="1"/>
  <c r="P1108" i="10"/>
  <c r="K1108" i="10"/>
  <c r="L1108" i="10" s="1"/>
  <c r="G1109" i="10" s="1"/>
  <c r="Q1108" i="10"/>
  <c r="T1109" i="10" l="1"/>
  <c r="U1109" i="10" s="1"/>
  <c r="V1110" i="10" s="1"/>
  <c r="K1109" i="10"/>
  <c r="L1109" i="10" s="1"/>
  <c r="G1110" i="10" s="1"/>
  <c r="Q1109" i="10"/>
  <c r="P1109" i="10"/>
  <c r="F1110" i="10"/>
  <c r="O1109" i="10"/>
  <c r="T1110" i="10" l="1"/>
  <c r="U1110" i="10" s="1"/>
  <c r="V1111" i="10" s="1"/>
  <c r="Q1110" i="10"/>
  <c r="P1110" i="10"/>
  <c r="K1110" i="10"/>
  <c r="L1110" i="10" s="1"/>
  <c r="G1111" i="10" s="1"/>
  <c r="F1111" i="10"/>
  <c r="O1110" i="10"/>
  <c r="K1111" i="10" l="1"/>
  <c r="L1111" i="10" s="1"/>
  <c r="G1112" i="10" s="1"/>
  <c r="P1111" i="10"/>
  <c r="Q1111" i="10"/>
  <c r="O1111" i="10"/>
  <c r="F1112" i="10"/>
  <c r="T1111" i="10"/>
  <c r="U1111" i="10" s="1"/>
  <c r="V1112" i="10" s="1"/>
  <c r="T1112" i="10" l="1"/>
  <c r="U1112" i="10" s="1"/>
  <c r="V1113" i="10" s="1"/>
  <c r="K1112" i="10"/>
  <c r="L1112" i="10" s="1"/>
  <c r="G1113" i="10" s="1"/>
  <c r="Q1112" i="10"/>
  <c r="P1112" i="10"/>
  <c r="F1113" i="10"/>
  <c r="O1112" i="10"/>
  <c r="T1113" i="10" l="1"/>
  <c r="U1113" i="10" s="1"/>
  <c r="V1114" i="10" s="1"/>
  <c r="O1113" i="10"/>
  <c r="F1114" i="10"/>
  <c r="K1113" i="10"/>
  <c r="L1113" i="10" s="1"/>
  <c r="G1114" i="10" s="1"/>
  <c r="Q1113" i="10"/>
  <c r="P1113" i="10"/>
  <c r="P1114" i="10" l="1"/>
  <c r="K1114" i="10"/>
  <c r="L1114" i="10" s="1"/>
  <c r="G1115" i="10" s="1"/>
  <c r="Q1114" i="10"/>
  <c r="F1115" i="10"/>
  <c r="O1114" i="10"/>
  <c r="T1114" i="10"/>
  <c r="U1114" i="10" s="1"/>
  <c r="V1115" i="10" s="1"/>
  <c r="T1115" i="10" l="1"/>
  <c r="U1115" i="10" s="1"/>
  <c r="V1116" i="10" s="1"/>
  <c r="K1115" i="10"/>
  <c r="L1115" i="10" s="1"/>
  <c r="G1116" i="10" s="1"/>
  <c r="P1115" i="10"/>
  <c r="Q1115" i="10"/>
  <c r="F1116" i="10"/>
  <c r="O1115" i="10"/>
  <c r="T1116" i="10" l="1"/>
  <c r="U1116" i="10" s="1"/>
  <c r="V1117" i="10" s="1"/>
  <c r="O1116" i="10"/>
  <c r="F1117" i="10"/>
  <c r="K1116" i="10"/>
  <c r="L1116" i="10" s="1"/>
  <c r="G1117" i="10" s="1"/>
  <c r="P1116" i="10"/>
  <c r="Q1116" i="10"/>
  <c r="P1117" i="10" l="1"/>
  <c r="K1117" i="10"/>
  <c r="L1117" i="10" s="1"/>
  <c r="G1118" i="10" s="1"/>
  <c r="Q1117" i="10"/>
  <c r="F1118" i="10"/>
  <c r="O1117" i="10"/>
  <c r="T1117" i="10"/>
  <c r="U1117" i="10" s="1"/>
  <c r="V1118" i="10" s="1"/>
  <c r="T1118" i="10" l="1"/>
  <c r="U1118" i="10" s="1"/>
  <c r="V1119" i="10" s="1"/>
  <c r="K1118" i="10"/>
  <c r="L1118" i="10" s="1"/>
  <c r="G1119" i="10" s="1"/>
  <c r="P1118" i="10"/>
  <c r="Q1118" i="10"/>
  <c r="F1119" i="10"/>
  <c r="O1118" i="10"/>
  <c r="T1119" i="10" l="1"/>
  <c r="U1119" i="10" s="1"/>
  <c r="V1120" i="10" s="1"/>
  <c r="F1120" i="10"/>
  <c r="O1119" i="10"/>
  <c r="P1119" i="10"/>
  <c r="Q1119" i="10"/>
  <c r="K1119" i="10"/>
  <c r="L1119" i="10" s="1"/>
  <c r="G1120" i="10" s="1"/>
  <c r="P1120" i="10" l="1"/>
  <c r="K1120" i="10"/>
  <c r="L1120" i="10" s="1"/>
  <c r="G1121" i="10" s="1"/>
  <c r="Q1120" i="10"/>
  <c r="F1121" i="10"/>
  <c r="O1120" i="10"/>
  <c r="T1120" i="10"/>
  <c r="U1120" i="10" s="1"/>
  <c r="V1121" i="10" s="1"/>
  <c r="T1121" i="10" l="1"/>
  <c r="U1121" i="10" s="1"/>
  <c r="V1122" i="10" s="1"/>
  <c r="Q1121" i="10"/>
  <c r="P1121" i="10"/>
  <c r="K1121" i="10"/>
  <c r="L1121" i="10" s="1"/>
  <c r="G1122" i="10" s="1"/>
  <c r="F1122" i="10"/>
  <c r="O1121" i="10"/>
  <c r="K1122" i="10" l="1"/>
  <c r="L1122" i="10" s="1"/>
  <c r="G1123" i="10" s="1"/>
  <c r="Q1122" i="10"/>
  <c r="P1122" i="10"/>
  <c r="F1123" i="10"/>
  <c r="O1122" i="10"/>
  <c r="T1122" i="10"/>
  <c r="U1122" i="10" s="1"/>
  <c r="V1123" i="10" s="1"/>
  <c r="F1124" i="10" l="1"/>
  <c r="O1123" i="10"/>
  <c r="K1123" i="10"/>
  <c r="L1123" i="10" s="1"/>
  <c r="G1124" i="10" s="1"/>
  <c r="Q1123" i="10"/>
  <c r="P1123" i="10"/>
  <c r="T1123" i="10"/>
  <c r="U1123" i="10" s="1"/>
  <c r="V1124" i="10" s="1"/>
  <c r="K1124" i="10" l="1"/>
  <c r="L1124" i="10" s="1"/>
  <c r="G1125" i="10" s="1"/>
  <c r="P1124" i="10"/>
  <c r="Q1124" i="10"/>
  <c r="T1124" i="10"/>
  <c r="U1124" i="10" s="1"/>
  <c r="V1125" i="10" s="1"/>
  <c r="F1125" i="10"/>
  <c r="O1124" i="10"/>
  <c r="T1125" i="10" l="1"/>
  <c r="U1125" i="10" s="1"/>
  <c r="V1126" i="10" s="1"/>
  <c r="K1125" i="10"/>
  <c r="L1125" i="10" s="1"/>
  <c r="G1126" i="10" s="1"/>
  <c r="Q1125" i="10"/>
  <c r="P1125" i="10"/>
  <c r="F1126" i="10"/>
  <c r="O1125" i="10"/>
  <c r="O1126" i="10" l="1"/>
  <c r="F1127" i="10"/>
  <c r="T1126" i="10"/>
  <c r="U1126" i="10" s="1"/>
  <c r="V1127" i="10" s="1"/>
  <c r="T1127" i="10" s="1"/>
  <c r="U1127" i="10" s="1"/>
  <c r="V1128" i="10" s="1"/>
  <c r="P1126" i="10"/>
  <c r="K1126" i="10"/>
  <c r="L1126" i="10" s="1"/>
  <c r="G1127" i="10" s="1"/>
  <c r="Q1126" i="10"/>
  <c r="P1127" i="10" l="1"/>
  <c r="K1127" i="10"/>
  <c r="L1127" i="10" s="1"/>
  <c r="G1128" i="10" s="1"/>
  <c r="Q1127" i="10"/>
  <c r="F1128" i="10"/>
  <c r="T1128" i="10" s="1"/>
  <c r="U1128" i="10" s="1"/>
  <c r="V1129" i="10" s="1"/>
  <c r="O1127" i="10"/>
  <c r="P1128" i="10" l="1"/>
  <c r="K1128" i="10"/>
  <c r="L1128" i="10" s="1"/>
  <c r="G1129" i="10" s="1"/>
  <c r="Q1128" i="10"/>
  <c r="F1129" i="10"/>
  <c r="O1128" i="10"/>
  <c r="P1129" i="10" l="1"/>
  <c r="K1129" i="10"/>
  <c r="L1129" i="10" s="1"/>
  <c r="Q1129" i="10"/>
  <c r="G1130" i="10"/>
  <c r="F1130" i="10"/>
  <c r="O1129" i="10"/>
  <c r="T1129" i="10"/>
  <c r="U1129" i="10" s="1"/>
  <c r="V1130" i="10" s="1"/>
  <c r="T1130" i="10" l="1"/>
  <c r="U1130" i="10" s="1"/>
  <c r="V1131" i="10" s="1"/>
  <c r="K1130" i="10"/>
  <c r="L1130" i="10" s="1"/>
  <c r="G1131" i="10" s="1"/>
  <c r="Q1130" i="10"/>
  <c r="P1130" i="10"/>
  <c r="F1131" i="10"/>
  <c r="O1130" i="10"/>
  <c r="Q1131" i="10" l="1"/>
  <c r="P1131" i="10"/>
  <c r="K1131" i="10"/>
  <c r="L1131" i="10" s="1"/>
  <c r="G1132" i="10" s="1"/>
  <c r="F1132" i="10"/>
  <c r="O1131" i="10"/>
  <c r="T1131" i="10"/>
  <c r="U1131" i="10" s="1"/>
  <c r="V1132" i="10" s="1"/>
  <c r="T1132" i="10" l="1"/>
  <c r="U1132" i="10" s="1"/>
  <c r="V1133" i="10" s="1"/>
  <c r="K1132" i="10"/>
  <c r="L1132" i="10" s="1"/>
  <c r="G1133" i="10" s="1"/>
  <c r="Q1132" i="10"/>
  <c r="P1132" i="10"/>
  <c r="O1132" i="10"/>
  <c r="F1133" i="10"/>
  <c r="O1133" i="10" l="1"/>
  <c r="F1134" i="10"/>
  <c r="T1133" i="10"/>
  <c r="U1133" i="10" s="1"/>
  <c r="V1134" i="10" s="1"/>
  <c r="T1134" i="10" s="1"/>
  <c r="U1134" i="10" s="1"/>
  <c r="V1135" i="10" s="1"/>
  <c r="K1133" i="10"/>
  <c r="L1133" i="10" s="1"/>
  <c r="G1134" i="10" s="1"/>
  <c r="Q1133" i="10"/>
  <c r="P1133" i="10"/>
  <c r="P1134" i="10" l="1"/>
  <c r="K1134" i="10"/>
  <c r="L1134" i="10" s="1"/>
  <c r="G1135" i="10" s="1"/>
  <c r="Q1134" i="10"/>
  <c r="F1135" i="10"/>
  <c r="O1134" i="10"/>
  <c r="K1135" i="10" l="1"/>
  <c r="L1135" i="10" s="1"/>
  <c r="G1136" i="10" s="1"/>
  <c r="Q1135" i="10"/>
  <c r="P1135" i="10"/>
  <c r="O1135" i="10"/>
  <c r="F1136" i="10"/>
  <c r="T1135" i="10"/>
  <c r="U1135" i="10" s="1"/>
  <c r="V1136" i="10" s="1"/>
  <c r="T1136" i="10" l="1"/>
  <c r="U1136" i="10" s="1"/>
  <c r="V1137" i="10" s="1"/>
  <c r="O1136" i="10"/>
  <c r="F1137" i="10"/>
  <c r="P1136" i="10"/>
  <c r="K1136" i="10"/>
  <c r="L1136" i="10" s="1"/>
  <c r="G1137" i="10" s="1"/>
  <c r="Q1136" i="10"/>
  <c r="K1137" i="10" l="1"/>
  <c r="L1137" i="10" s="1"/>
  <c r="G1138" i="10" s="1"/>
  <c r="Q1137" i="10"/>
  <c r="P1137" i="10"/>
  <c r="F1138" i="10"/>
  <c r="O1137" i="10"/>
  <c r="T1137" i="10"/>
  <c r="U1137" i="10" s="1"/>
  <c r="V1138" i="10" s="1"/>
  <c r="O1138" i="10" l="1"/>
  <c r="F1139" i="10"/>
  <c r="T1138" i="10"/>
  <c r="U1138" i="10" s="1"/>
  <c r="V1139" i="10" s="1"/>
  <c r="Q1138" i="10"/>
  <c r="P1138" i="10"/>
  <c r="K1138" i="10"/>
  <c r="L1138" i="10" s="1"/>
  <c r="G1139" i="10" s="1"/>
  <c r="T1139" i="10" l="1"/>
  <c r="U1139" i="10" s="1"/>
  <c r="V1140" i="10" s="1"/>
  <c r="P1139" i="10"/>
  <c r="Q1139" i="10"/>
  <c r="K1139" i="10"/>
  <c r="L1139" i="10" s="1"/>
  <c r="G1140" i="10" s="1"/>
  <c r="F1140" i="10"/>
  <c r="O1139" i="10"/>
  <c r="K1140" i="10" l="1"/>
  <c r="L1140" i="10" s="1"/>
  <c r="G1141" i="10" s="1"/>
  <c r="Q1140" i="10"/>
  <c r="P1140" i="10"/>
  <c r="O1140" i="10"/>
  <c r="F1141" i="10"/>
  <c r="T1140" i="10"/>
  <c r="U1140" i="10" s="1"/>
  <c r="V1141" i="10" s="1"/>
  <c r="K1141" i="10" l="1"/>
  <c r="L1141" i="10" s="1"/>
  <c r="G1142" i="10" s="1"/>
  <c r="Q1141" i="10"/>
  <c r="P1141" i="10"/>
  <c r="O1141" i="10"/>
  <c r="F1142" i="10"/>
  <c r="T1141" i="10"/>
  <c r="U1141" i="10" s="1"/>
  <c r="V1142" i="10" s="1"/>
  <c r="T1142" i="10" l="1"/>
  <c r="U1142" i="10" s="1"/>
  <c r="V1143" i="10" s="1"/>
  <c r="Q1142" i="10"/>
  <c r="K1142" i="10"/>
  <c r="L1142" i="10" s="1"/>
  <c r="G1143" i="10" s="1"/>
  <c r="P1142" i="10"/>
  <c r="O1142" i="10"/>
  <c r="F1143" i="10"/>
  <c r="T1143" i="10" l="1"/>
  <c r="U1143" i="10" s="1"/>
  <c r="V1144" i="10" s="1"/>
  <c r="O1143" i="10"/>
  <c r="F1144" i="10"/>
  <c r="K1143" i="10"/>
  <c r="L1143" i="10" s="1"/>
  <c r="G1144" i="10" s="1"/>
  <c r="Q1143" i="10"/>
  <c r="P1143" i="10"/>
  <c r="T1144" i="10" l="1"/>
  <c r="U1144" i="10" s="1"/>
  <c r="V1145" i="10" s="1"/>
  <c r="F1145" i="10"/>
  <c r="O1144" i="10"/>
  <c r="K1144" i="10"/>
  <c r="L1144" i="10" s="1"/>
  <c r="G1145" i="10" s="1"/>
  <c r="Q1144" i="10"/>
  <c r="P1144" i="10"/>
  <c r="T1145" i="10" l="1"/>
  <c r="U1145" i="10" s="1"/>
  <c r="V1146" i="10" s="1"/>
  <c r="P1145" i="10"/>
  <c r="K1145" i="10"/>
  <c r="L1145" i="10" s="1"/>
  <c r="G1146" i="10" s="1"/>
  <c r="Q1145" i="10"/>
  <c r="O1145" i="10"/>
  <c r="F1146" i="10"/>
  <c r="K1146" i="10" l="1"/>
  <c r="L1146" i="10" s="1"/>
  <c r="G1147" i="10" s="1"/>
  <c r="Q1146" i="10"/>
  <c r="P1146" i="10"/>
  <c r="F1147" i="10"/>
  <c r="O1146" i="10"/>
  <c r="T1146" i="10"/>
  <c r="U1146" i="10" s="1"/>
  <c r="V1147" i="10" s="1"/>
  <c r="F1148" i="10" l="1"/>
  <c r="O1147" i="10"/>
  <c r="T1147" i="10"/>
  <c r="U1147" i="10" s="1"/>
  <c r="V1148" i="10" s="1"/>
  <c r="P1147" i="10"/>
  <c r="K1147" i="10"/>
  <c r="L1147" i="10" s="1"/>
  <c r="G1148" i="10" s="1"/>
  <c r="Q1147" i="10"/>
  <c r="T1148" i="10" l="1"/>
  <c r="U1148" i="10" s="1"/>
  <c r="V1149" i="10" s="1"/>
  <c r="P1148" i="10"/>
  <c r="K1148" i="10"/>
  <c r="L1148" i="10" s="1"/>
  <c r="G1149" i="10" s="1"/>
  <c r="Q1148" i="10"/>
  <c r="O1148" i="10"/>
  <c r="F1149" i="10"/>
  <c r="F1150" i="10" l="1"/>
  <c r="O1149" i="10"/>
  <c r="K1149" i="10"/>
  <c r="L1149" i="10" s="1"/>
  <c r="G1150" i="10" s="1"/>
  <c r="P1149" i="10"/>
  <c r="Q1149" i="10"/>
  <c r="T1149" i="10"/>
  <c r="U1149" i="10" s="1"/>
  <c r="V1150" i="10" s="1"/>
  <c r="T1150" i="10" l="1"/>
  <c r="U1150" i="10" s="1"/>
  <c r="V1151" i="10" s="1"/>
  <c r="P1150" i="10"/>
  <c r="K1150" i="10"/>
  <c r="L1150" i="10" s="1"/>
  <c r="G1151" i="10" s="1"/>
  <c r="Q1150" i="10"/>
  <c r="F1151" i="10"/>
  <c r="O1150" i="10"/>
  <c r="P1151" i="10" l="1"/>
  <c r="K1151" i="10"/>
  <c r="L1151" i="10" s="1"/>
  <c r="G1152" i="10" s="1"/>
  <c r="Q1151" i="10"/>
  <c r="F1152" i="10"/>
  <c r="O1151" i="10"/>
  <c r="T1151" i="10"/>
  <c r="U1151" i="10" s="1"/>
  <c r="V1152" i="10" s="1"/>
  <c r="T1152" i="10" l="1"/>
  <c r="U1152" i="10" s="1"/>
  <c r="V1153" i="10" s="1"/>
  <c r="Q1152" i="10"/>
  <c r="K1152" i="10"/>
  <c r="L1152" i="10" s="1"/>
  <c r="G1153" i="10" s="1"/>
  <c r="P1152" i="10"/>
  <c r="O1152" i="10"/>
  <c r="F1153" i="10"/>
  <c r="P1153" i="10" l="1"/>
  <c r="K1153" i="10"/>
  <c r="L1153" i="10" s="1"/>
  <c r="G1154" i="10" s="1"/>
  <c r="Q1153" i="10"/>
  <c r="F1154" i="10"/>
  <c r="O1153" i="10"/>
  <c r="T1153" i="10"/>
  <c r="U1153" i="10" s="1"/>
  <c r="V1154" i="10" s="1"/>
  <c r="T1154" i="10" l="1"/>
  <c r="U1154" i="10" s="1"/>
  <c r="V1155" i="10" s="1"/>
  <c r="Q1154" i="10"/>
  <c r="K1154" i="10"/>
  <c r="L1154" i="10" s="1"/>
  <c r="G1155" i="10" s="1"/>
  <c r="P1154" i="10"/>
  <c r="O1154" i="10"/>
  <c r="F1155" i="10"/>
  <c r="K1155" i="10" l="1"/>
  <c r="L1155" i="10" s="1"/>
  <c r="G1156" i="10" s="1"/>
  <c r="Q1155" i="10"/>
  <c r="P1155" i="10"/>
  <c r="O1155" i="10"/>
  <c r="F1156" i="10"/>
  <c r="T1155" i="10"/>
  <c r="U1155" i="10" s="1"/>
  <c r="V1156" i="10" s="1"/>
  <c r="T1156" i="10" l="1"/>
  <c r="U1156" i="10" s="1"/>
  <c r="V1157" i="10" s="1"/>
  <c r="Q1156" i="10"/>
  <c r="K1156" i="10"/>
  <c r="L1156" i="10" s="1"/>
  <c r="G1157" i="10" s="1"/>
  <c r="P1156" i="10"/>
  <c r="F1157" i="10"/>
  <c r="O1156" i="10"/>
  <c r="P1157" i="10" l="1"/>
  <c r="K1157" i="10"/>
  <c r="L1157" i="10" s="1"/>
  <c r="Q1157" i="10"/>
  <c r="G1158" i="10"/>
  <c r="O1157" i="10"/>
  <c r="F1158" i="10"/>
  <c r="T1157" i="10"/>
  <c r="U1157" i="10" s="1"/>
  <c r="V1158" i="10" s="1"/>
  <c r="T1158" i="10" s="1"/>
  <c r="U1158" i="10" s="1"/>
  <c r="V1159" i="10" s="1"/>
  <c r="P1158" i="10" l="1"/>
  <c r="K1158" i="10"/>
  <c r="L1158" i="10" s="1"/>
  <c r="G1159" i="10" s="1"/>
  <c r="Q1158" i="10"/>
  <c r="F1159" i="10"/>
  <c r="O1158" i="10"/>
  <c r="P1159" i="10" l="1"/>
  <c r="K1159" i="10"/>
  <c r="L1159" i="10" s="1"/>
  <c r="G1160" i="10" s="1"/>
  <c r="Q1159" i="10"/>
  <c r="F1160" i="10"/>
  <c r="O1159" i="10"/>
  <c r="T1159" i="10"/>
  <c r="U1159" i="10" s="1"/>
  <c r="V1160" i="10" s="1"/>
  <c r="T1160" i="10" l="1"/>
  <c r="U1160" i="10" s="1"/>
  <c r="V1161" i="10" s="1"/>
  <c r="K1160" i="10"/>
  <c r="L1160" i="10" s="1"/>
  <c r="G1161" i="10" s="1"/>
  <c r="P1160" i="10"/>
  <c r="Q1160" i="10"/>
  <c r="F1161" i="10"/>
  <c r="O1160" i="10"/>
  <c r="P1161" i="10" l="1"/>
  <c r="K1161" i="10"/>
  <c r="L1161" i="10" s="1"/>
  <c r="G1162" i="10" s="1"/>
  <c r="Q1161" i="10"/>
  <c r="O1161" i="10"/>
  <c r="F1162" i="10"/>
  <c r="T1161" i="10"/>
  <c r="U1161" i="10" s="1"/>
  <c r="V1162" i="10" s="1"/>
  <c r="T1162" i="10" l="1"/>
  <c r="U1162" i="10" s="1"/>
  <c r="V1163" i="10" s="1"/>
  <c r="P1162" i="10"/>
  <c r="Q1162" i="10"/>
  <c r="K1162" i="10"/>
  <c r="L1162" i="10" s="1"/>
  <c r="G1163" i="10" s="1"/>
  <c r="O1162" i="10"/>
  <c r="F1163" i="10"/>
  <c r="P1163" i="10" l="1"/>
  <c r="K1163" i="10"/>
  <c r="L1163" i="10" s="1"/>
  <c r="G1164" i="10" s="1"/>
  <c r="Q1163" i="10"/>
  <c r="O1163" i="10"/>
  <c r="F1164" i="10"/>
  <c r="T1163" i="10"/>
  <c r="U1163" i="10" s="1"/>
  <c r="V1164" i="10" s="1"/>
  <c r="T1164" i="10" l="1"/>
  <c r="U1164" i="10" s="1"/>
  <c r="V1165" i="10" s="1"/>
  <c r="P1164" i="10"/>
  <c r="K1164" i="10"/>
  <c r="L1164" i="10" s="1"/>
  <c r="G1165" i="10" s="1"/>
  <c r="Q1164" i="10"/>
  <c r="O1164" i="10"/>
  <c r="F1165" i="10"/>
  <c r="T1165" i="10" l="1"/>
  <c r="U1165" i="10" s="1"/>
  <c r="V1166" i="10" s="1"/>
  <c r="P1165" i="10"/>
  <c r="Q1165" i="10"/>
  <c r="K1165" i="10"/>
  <c r="L1165" i="10" s="1"/>
  <c r="G1166" i="10" s="1"/>
  <c r="O1165" i="10"/>
  <c r="F1166" i="10"/>
  <c r="P1166" i="10" l="1"/>
  <c r="Q1166" i="10"/>
  <c r="K1166" i="10"/>
  <c r="L1166" i="10" s="1"/>
  <c r="G1167" i="10" s="1"/>
  <c r="O1166" i="10"/>
  <c r="F1167" i="10"/>
  <c r="T1166" i="10"/>
  <c r="U1166" i="10" s="1"/>
  <c r="V1167" i="10" s="1"/>
  <c r="T1167" i="10" l="1"/>
  <c r="U1167" i="10" s="1"/>
  <c r="V1168" i="10" s="1"/>
  <c r="Q1167" i="10"/>
  <c r="P1167" i="10"/>
  <c r="K1167" i="10"/>
  <c r="L1167" i="10" s="1"/>
  <c r="G1168" i="10" s="1"/>
  <c r="O1167" i="10"/>
  <c r="F1168" i="10"/>
  <c r="T1168" i="10" l="1"/>
  <c r="U1168" i="10" s="1"/>
  <c r="V1169" i="10" s="1"/>
  <c r="P1168" i="10"/>
  <c r="K1168" i="10"/>
  <c r="L1168" i="10" s="1"/>
  <c r="G1169" i="10" s="1"/>
  <c r="Q1168" i="10"/>
  <c r="O1168" i="10"/>
  <c r="F1169" i="10"/>
  <c r="T1169" i="10" l="1"/>
  <c r="U1169" i="10" s="1"/>
  <c r="V1170" i="10" s="1"/>
  <c r="P1169" i="10"/>
  <c r="K1169" i="10"/>
  <c r="L1169" i="10" s="1"/>
  <c r="G1170" i="10" s="1"/>
  <c r="Q1169" i="10"/>
  <c r="F1170" i="10"/>
  <c r="O1169" i="10"/>
  <c r="T1170" i="10" l="1"/>
  <c r="U1170" i="10" s="1"/>
  <c r="V1171" i="10" s="1"/>
  <c r="K1170" i="10"/>
  <c r="L1170" i="10" s="1"/>
  <c r="G1171" i="10" s="1"/>
  <c r="Q1170" i="10"/>
  <c r="P1170" i="10"/>
  <c r="O1170" i="10"/>
  <c r="F1171" i="10"/>
  <c r="O1171" i="10" l="1"/>
  <c r="F1172" i="10"/>
  <c r="K1171" i="10"/>
  <c r="L1171" i="10" s="1"/>
  <c r="G1172" i="10" s="1"/>
  <c r="P1171" i="10"/>
  <c r="Q1171" i="10"/>
  <c r="T1171" i="10"/>
  <c r="U1171" i="10" s="1"/>
  <c r="V1172" i="10" s="1"/>
  <c r="T1172" i="10" s="1"/>
  <c r="U1172" i="10" s="1"/>
  <c r="V1173" i="10" s="1"/>
  <c r="K1172" i="10" l="1"/>
  <c r="L1172" i="10" s="1"/>
  <c r="G1173" i="10" s="1"/>
  <c r="Q1172" i="10"/>
  <c r="P1172" i="10"/>
  <c r="O1172" i="10"/>
  <c r="F1173" i="10"/>
  <c r="T1173" i="10" s="1"/>
  <c r="U1173" i="10" s="1"/>
  <c r="V1174" i="10" s="1"/>
  <c r="O1173" i="10" l="1"/>
  <c r="F1174" i="10"/>
  <c r="T1174" i="10" s="1"/>
  <c r="U1174" i="10" s="1"/>
  <c r="V1175" i="10" s="1"/>
  <c r="K1173" i="10"/>
  <c r="L1173" i="10" s="1"/>
  <c r="G1174" i="10" s="1"/>
  <c r="P1173" i="10"/>
  <c r="Q1173" i="10"/>
  <c r="K1174" i="10" l="1"/>
  <c r="L1174" i="10" s="1"/>
  <c r="G1175" i="10" s="1"/>
  <c r="Q1174" i="10"/>
  <c r="P1174" i="10"/>
  <c r="F1175" i="10"/>
  <c r="T1175" i="10" s="1"/>
  <c r="U1175" i="10" s="1"/>
  <c r="V1176" i="10" s="1"/>
  <c r="O1174" i="10"/>
  <c r="P1175" i="10" l="1"/>
  <c r="Q1175" i="10"/>
  <c r="K1175" i="10"/>
  <c r="L1175" i="10" s="1"/>
  <c r="G1176" i="10" s="1"/>
  <c r="O1175" i="10"/>
  <c r="F1176" i="10"/>
  <c r="T1176" i="10" s="1"/>
  <c r="U1176" i="10" s="1"/>
  <c r="V1177" i="10" s="1"/>
  <c r="K1176" i="10" l="1"/>
  <c r="L1176" i="10" s="1"/>
  <c r="G1177" i="10" s="1"/>
  <c r="Q1176" i="10"/>
  <c r="P1176" i="10"/>
  <c r="F1177" i="10"/>
  <c r="O1176" i="10"/>
  <c r="P1177" i="10" l="1"/>
  <c r="Q1177" i="10"/>
  <c r="K1177" i="10"/>
  <c r="L1177" i="10" s="1"/>
  <c r="G1178" i="10" s="1"/>
  <c r="O1177" i="10"/>
  <c r="F1178" i="10"/>
  <c r="T1177" i="10"/>
  <c r="U1177" i="10" s="1"/>
  <c r="V1178" i="10" s="1"/>
  <c r="T1178" i="10" l="1"/>
  <c r="U1178" i="10" s="1"/>
  <c r="V1179" i="10" s="1"/>
  <c r="P1178" i="10"/>
  <c r="K1178" i="10"/>
  <c r="L1178" i="10" s="1"/>
  <c r="G1179" i="10" s="1"/>
  <c r="Q1178" i="10"/>
  <c r="F1179" i="10"/>
  <c r="O1178" i="10"/>
  <c r="O1179" i="10" l="1"/>
  <c r="F1180" i="10"/>
  <c r="T1179" i="10"/>
  <c r="U1179" i="10" s="1"/>
  <c r="V1180" i="10" s="1"/>
  <c r="T1180" i="10" s="1"/>
  <c r="U1180" i="10" s="1"/>
  <c r="V1181" i="10" s="1"/>
  <c r="P1179" i="10"/>
  <c r="Q1179" i="10"/>
  <c r="K1179" i="10"/>
  <c r="L1179" i="10" s="1"/>
  <c r="G1180" i="10"/>
  <c r="K1180" i="10" l="1"/>
  <c r="L1180" i="10" s="1"/>
  <c r="G1181" i="10" s="1"/>
  <c r="Q1180" i="10"/>
  <c r="P1180" i="10"/>
  <c r="O1180" i="10"/>
  <c r="F1181" i="10"/>
  <c r="O1181" i="10" l="1"/>
  <c r="F1182" i="10"/>
  <c r="K1181" i="10"/>
  <c r="L1181" i="10" s="1"/>
  <c r="G1182" i="10" s="1"/>
  <c r="P1181" i="10"/>
  <c r="Q1181" i="10"/>
  <c r="T1181" i="10"/>
  <c r="U1181" i="10" s="1"/>
  <c r="V1182" i="10" s="1"/>
  <c r="T1182" i="10" s="1"/>
  <c r="U1182" i="10" s="1"/>
  <c r="V1183" i="10" s="1"/>
  <c r="P1182" i="10" l="1"/>
  <c r="K1182" i="10"/>
  <c r="L1182" i="10" s="1"/>
  <c r="G1183" i="10" s="1"/>
  <c r="Q1182" i="10"/>
  <c r="O1182" i="10"/>
  <c r="F1183" i="10"/>
  <c r="T1183" i="10" s="1"/>
  <c r="U1183" i="10" s="1"/>
  <c r="V1184" i="10" s="1"/>
  <c r="F1184" i="10" l="1"/>
  <c r="O1183" i="10"/>
  <c r="P1183" i="10"/>
  <c r="Q1183" i="10"/>
  <c r="K1183" i="10"/>
  <c r="L1183" i="10" s="1"/>
  <c r="G1184" i="10" s="1"/>
  <c r="P1184" i="10" l="1"/>
  <c r="K1184" i="10"/>
  <c r="L1184" i="10" s="1"/>
  <c r="G1185" i="10" s="1"/>
  <c r="Q1184" i="10"/>
  <c r="O1184" i="10"/>
  <c r="F1185" i="10"/>
  <c r="T1184" i="10"/>
  <c r="U1184" i="10" s="1"/>
  <c r="V1185" i="10" s="1"/>
  <c r="T1185" i="10" l="1"/>
  <c r="U1185" i="10" s="1"/>
  <c r="V1186" i="10" s="1"/>
  <c r="P1185" i="10"/>
  <c r="K1185" i="10"/>
  <c r="L1185" i="10" s="1"/>
  <c r="G1186" i="10" s="1"/>
  <c r="Q1185" i="10"/>
  <c r="O1185" i="10"/>
  <c r="F1186" i="10"/>
  <c r="P1186" i="10" l="1"/>
  <c r="K1186" i="10"/>
  <c r="L1186" i="10" s="1"/>
  <c r="G1187" i="10" s="1"/>
  <c r="Q1186" i="10"/>
  <c r="O1186" i="10"/>
  <c r="F1187" i="10"/>
  <c r="T1186" i="10"/>
  <c r="U1186" i="10" s="1"/>
  <c r="V1187" i="10" s="1"/>
  <c r="T1187" i="10" l="1"/>
  <c r="U1187" i="10" s="1"/>
  <c r="V1188" i="10" s="1"/>
  <c r="Q1187" i="10"/>
  <c r="P1187" i="10"/>
  <c r="K1187" i="10"/>
  <c r="L1187" i="10" s="1"/>
  <c r="G1188" i="10" s="1"/>
  <c r="F1188" i="10"/>
  <c r="O1187" i="10"/>
  <c r="O1188" i="10" l="1"/>
  <c r="F1189" i="10"/>
  <c r="Q1188" i="10"/>
  <c r="K1188" i="10"/>
  <c r="L1188" i="10" s="1"/>
  <c r="G1189" i="10" s="1"/>
  <c r="P1188" i="10"/>
  <c r="T1188" i="10"/>
  <c r="U1188" i="10" s="1"/>
  <c r="V1189" i="10" s="1"/>
  <c r="T1189" i="10" s="1"/>
  <c r="U1189" i="10" s="1"/>
  <c r="V1190" i="10" s="1"/>
  <c r="P1189" i="10" l="1"/>
  <c r="K1189" i="10"/>
  <c r="L1189" i="10" s="1"/>
  <c r="G1190" i="10" s="1"/>
  <c r="Q1189" i="10"/>
  <c r="O1189" i="10"/>
  <c r="F1190" i="10"/>
  <c r="T1190" i="10" s="1"/>
  <c r="U1190" i="10" s="1"/>
  <c r="V1191" i="10" s="1"/>
  <c r="O1190" i="10" l="1"/>
  <c r="F1191" i="10"/>
  <c r="P1190" i="10"/>
  <c r="K1190" i="10"/>
  <c r="L1190" i="10" s="1"/>
  <c r="G1191" i="10" s="1"/>
  <c r="Q1190" i="10"/>
  <c r="O1191" i="10" l="1"/>
  <c r="F1192" i="10"/>
  <c r="P1191" i="10"/>
  <c r="Q1191" i="10"/>
  <c r="K1191" i="10"/>
  <c r="L1191" i="10" s="1"/>
  <c r="G1192" i="10" s="1"/>
  <c r="T1191" i="10"/>
  <c r="U1191" i="10" s="1"/>
  <c r="V1192" i="10" s="1"/>
  <c r="T1192" i="10" l="1"/>
  <c r="U1192" i="10" s="1"/>
  <c r="V1193" i="10" s="1"/>
  <c r="O1192" i="10"/>
  <c r="F1193" i="10"/>
  <c r="P1192" i="10"/>
  <c r="K1192" i="10"/>
  <c r="L1192" i="10" s="1"/>
  <c r="G1193" i="10" s="1"/>
  <c r="Q1192" i="10"/>
  <c r="F1194" i="10" l="1"/>
  <c r="O1193" i="10"/>
  <c r="P1193" i="10"/>
  <c r="K1193" i="10"/>
  <c r="L1193" i="10" s="1"/>
  <c r="G1194" i="10" s="1"/>
  <c r="Q1193" i="10"/>
  <c r="T1193" i="10"/>
  <c r="U1193" i="10" s="1"/>
  <c r="V1194" i="10" s="1"/>
  <c r="T1194" i="10" l="1"/>
  <c r="U1194" i="10" s="1"/>
  <c r="V1195" i="10" s="1"/>
  <c r="K1194" i="10"/>
  <c r="L1194" i="10" s="1"/>
  <c r="G1195" i="10" s="1"/>
  <c r="P1194" i="10"/>
  <c r="Q1194" i="10"/>
  <c r="O1194" i="10"/>
  <c r="F1195" i="10"/>
  <c r="T1195" i="10" l="1"/>
  <c r="U1195" i="10" s="1"/>
  <c r="V1196" i="10" s="1"/>
  <c r="O1195" i="10"/>
  <c r="F1196" i="10"/>
  <c r="P1195" i="10"/>
  <c r="Q1195" i="10"/>
  <c r="K1195" i="10"/>
  <c r="L1195" i="10" s="1"/>
  <c r="G1196" i="10" s="1"/>
  <c r="O1196" i="10" l="1"/>
  <c r="F1197" i="10"/>
  <c r="P1196" i="10"/>
  <c r="K1196" i="10"/>
  <c r="L1196" i="10" s="1"/>
  <c r="G1197" i="10" s="1"/>
  <c r="Q1196" i="10"/>
  <c r="T1196" i="10"/>
  <c r="U1196" i="10" s="1"/>
  <c r="V1197" i="10" s="1"/>
  <c r="T1197" i="10" s="1"/>
  <c r="U1197" i="10" s="1"/>
  <c r="V1198" i="10" s="1"/>
  <c r="Q1197" i="10" l="1"/>
  <c r="K1197" i="10"/>
  <c r="L1197" i="10" s="1"/>
  <c r="G1198" i="10" s="1"/>
  <c r="P1197" i="10"/>
  <c r="F1198" i="10"/>
  <c r="O1197" i="10"/>
  <c r="K1198" i="10" l="1"/>
  <c r="L1198" i="10" s="1"/>
  <c r="G1199" i="10" s="1"/>
  <c r="P1198" i="10"/>
  <c r="Q1198" i="10"/>
  <c r="F1199" i="10"/>
  <c r="O1198" i="10"/>
  <c r="T1198" i="10"/>
  <c r="U1198" i="10" s="1"/>
  <c r="V1199" i="10" s="1"/>
  <c r="O1199" i="10" l="1"/>
  <c r="F1200" i="10"/>
  <c r="T1199" i="10"/>
  <c r="U1199" i="10" s="1"/>
  <c r="V1200" i="10" s="1"/>
  <c r="Q1199" i="10"/>
  <c r="K1199" i="10"/>
  <c r="L1199" i="10" s="1"/>
  <c r="G1200" i="10" s="1"/>
  <c r="P1199" i="10"/>
  <c r="T1200" i="10" l="1"/>
  <c r="U1200" i="10" s="1"/>
  <c r="V1201" i="10" s="1"/>
  <c r="O1200" i="10"/>
  <c r="F1201" i="10"/>
  <c r="Q1200" i="10"/>
  <c r="K1200" i="10"/>
  <c r="L1200" i="10" s="1"/>
  <c r="G1201" i="10" s="1"/>
  <c r="P1200" i="10"/>
  <c r="T1201" i="10" l="1"/>
  <c r="U1201" i="10" s="1"/>
  <c r="V1202" i="10" s="1"/>
  <c r="Q1201" i="10"/>
  <c r="K1201" i="10"/>
  <c r="L1201" i="10" s="1"/>
  <c r="G1202" i="10" s="1"/>
  <c r="P1201" i="10"/>
  <c r="F1202" i="10"/>
  <c r="O1201" i="10"/>
  <c r="T1202" i="10" l="1"/>
  <c r="U1202" i="10" s="1"/>
  <c r="V1203" i="10" s="1"/>
  <c r="Q1202" i="10"/>
  <c r="P1202" i="10"/>
  <c r="K1202" i="10"/>
  <c r="L1202" i="10" s="1"/>
  <c r="G1203" i="10" s="1"/>
  <c r="F1203" i="10"/>
  <c r="O1202" i="10"/>
  <c r="K1203" i="10" l="1"/>
  <c r="L1203" i="10" s="1"/>
  <c r="G1204" i="10" s="1"/>
  <c r="Q1203" i="10"/>
  <c r="P1203" i="10"/>
  <c r="F1204" i="10"/>
  <c r="O1203" i="10"/>
  <c r="T1203" i="10"/>
  <c r="U1203" i="10" s="1"/>
  <c r="V1204" i="10" s="1"/>
  <c r="O1204" i="10" l="1"/>
  <c r="F1205" i="10"/>
  <c r="T1204" i="10"/>
  <c r="U1204" i="10" s="1"/>
  <c r="V1205" i="10" s="1"/>
  <c r="T1205" i="10" s="1"/>
  <c r="U1205" i="10" s="1"/>
  <c r="V1206" i="10" s="1"/>
  <c r="K1204" i="10"/>
  <c r="L1204" i="10" s="1"/>
  <c r="G1205" i="10" s="1"/>
  <c r="Q1204" i="10"/>
  <c r="P1204" i="10"/>
  <c r="K1205" i="10" l="1"/>
  <c r="L1205" i="10" s="1"/>
  <c r="G1206" i="10" s="1"/>
  <c r="Q1205" i="10"/>
  <c r="P1205" i="10"/>
  <c r="O1205" i="10"/>
  <c r="F1206" i="10"/>
  <c r="O1206" i="10" l="1"/>
  <c r="F1207" i="10"/>
  <c r="T1206" i="10"/>
  <c r="U1206" i="10" s="1"/>
  <c r="V1207" i="10" s="1"/>
  <c r="P1206" i="10"/>
  <c r="K1206" i="10"/>
  <c r="L1206" i="10" s="1"/>
  <c r="G1207" i="10" s="1"/>
  <c r="Q1206" i="10"/>
  <c r="T1207" i="10" l="1"/>
  <c r="U1207" i="10" s="1"/>
  <c r="V1208" i="10" s="1"/>
  <c r="P1207" i="10"/>
  <c r="K1207" i="10"/>
  <c r="L1207" i="10" s="1"/>
  <c r="G1208" i="10" s="1"/>
  <c r="Q1207" i="10"/>
  <c r="F1208" i="10"/>
  <c r="O1207" i="10"/>
  <c r="T1208" i="10" l="1"/>
  <c r="U1208" i="10" s="1"/>
  <c r="V1209" i="10" s="1"/>
  <c r="Q1208" i="10"/>
  <c r="P1208" i="10"/>
  <c r="K1208" i="10"/>
  <c r="L1208" i="10" s="1"/>
  <c r="G1209" i="10" s="1"/>
  <c r="F1209" i="10"/>
  <c r="O1208" i="10"/>
  <c r="K1209" i="10" l="1"/>
  <c r="L1209" i="10" s="1"/>
  <c r="G1210" i="10" s="1"/>
  <c r="Q1209" i="10"/>
  <c r="P1209" i="10"/>
  <c r="O1209" i="10"/>
  <c r="F1210" i="10"/>
  <c r="T1209" i="10"/>
  <c r="U1209" i="10" s="1"/>
  <c r="V1210" i="10" s="1"/>
  <c r="T1210" i="10" l="1"/>
  <c r="U1210" i="10" s="1"/>
  <c r="V1211" i="10" s="1"/>
  <c r="O1210" i="10"/>
  <c r="F1211" i="10"/>
  <c r="K1210" i="10"/>
  <c r="L1210" i="10" s="1"/>
  <c r="G1211" i="10" s="1"/>
  <c r="Q1210" i="10"/>
  <c r="P1210" i="10"/>
  <c r="T1211" i="10" l="1"/>
  <c r="U1211" i="10" s="1"/>
  <c r="V1212" i="10" s="1"/>
  <c r="O1211" i="10"/>
  <c r="F1212" i="10"/>
  <c r="K1211" i="10"/>
  <c r="L1211" i="10" s="1"/>
  <c r="G1212" i="10" s="1"/>
  <c r="P1211" i="10"/>
  <c r="Q1211" i="10"/>
  <c r="K1212" i="10" l="1"/>
  <c r="L1212" i="10" s="1"/>
  <c r="G1213" i="10" s="1"/>
  <c r="Q1212" i="10"/>
  <c r="P1212" i="10"/>
  <c r="O1212" i="10"/>
  <c r="F1213" i="10"/>
  <c r="T1212" i="10"/>
  <c r="U1212" i="10" s="1"/>
  <c r="V1213" i="10" s="1"/>
  <c r="O1213" i="10" l="1"/>
  <c r="F1214" i="10"/>
  <c r="K1213" i="10"/>
  <c r="L1213" i="10" s="1"/>
  <c r="G1214" i="10" s="1"/>
  <c r="Q1213" i="10"/>
  <c r="P1213" i="10"/>
  <c r="T1213" i="10"/>
  <c r="U1213" i="10" s="1"/>
  <c r="V1214" i="10" s="1"/>
  <c r="T1214" i="10" s="1"/>
  <c r="U1214" i="10" s="1"/>
  <c r="V1215" i="10" s="1"/>
  <c r="K1214" i="10" l="1"/>
  <c r="L1214" i="10" s="1"/>
  <c r="G1215" i="10" s="1"/>
  <c r="Q1214" i="10"/>
  <c r="P1214" i="10"/>
  <c r="O1214" i="10"/>
  <c r="F1215" i="10"/>
  <c r="T1215" i="10" s="1"/>
  <c r="U1215" i="10" s="1"/>
  <c r="V1216" i="10" s="1"/>
  <c r="O1215" i="10" l="1"/>
  <c r="F1216" i="10"/>
  <c r="T1216" i="10" s="1"/>
  <c r="U1216" i="10" s="1"/>
  <c r="V1217" i="10" s="1"/>
  <c r="Q1215" i="10"/>
  <c r="P1215" i="10"/>
  <c r="K1215" i="10"/>
  <c r="L1215" i="10" s="1"/>
  <c r="G1216" i="10" s="1"/>
  <c r="O1216" i="10" l="1"/>
  <c r="F1217" i="10"/>
  <c r="T1217" i="10" s="1"/>
  <c r="U1217" i="10" s="1"/>
  <c r="V1218" i="10" s="1"/>
  <c r="K1216" i="10"/>
  <c r="L1216" i="10" s="1"/>
  <c r="G1217" i="10" s="1"/>
  <c r="Q1216" i="10"/>
  <c r="P1216" i="10"/>
  <c r="O1217" i="10" l="1"/>
  <c r="F1218" i="10"/>
  <c r="T1218" i="10" s="1"/>
  <c r="U1218" i="10" s="1"/>
  <c r="V1219" i="10" s="1"/>
  <c r="Q1217" i="10"/>
  <c r="P1217" i="10"/>
  <c r="K1217" i="10"/>
  <c r="L1217" i="10" s="1"/>
  <c r="G1218" i="10" s="1"/>
  <c r="O1218" i="10" l="1"/>
  <c r="F1219" i="10"/>
  <c r="T1219" i="10" s="1"/>
  <c r="U1219" i="10" s="1"/>
  <c r="V1220" i="10" s="1"/>
  <c r="K1218" i="10"/>
  <c r="L1218" i="10" s="1"/>
  <c r="G1219" i="10" s="1"/>
  <c r="Q1218" i="10"/>
  <c r="P1218" i="10"/>
  <c r="P1219" i="10" l="1"/>
  <c r="K1219" i="10"/>
  <c r="L1219" i="10" s="1"/>
  <c r="G1220" i="10" s="1"/>
  <c r="Q1219" i="10"/>
  <c r="O1219" i="10"/>
  <c r="F1220" i="10"/>
  <c r="T1220" i="10" s="1"/>
  <c r="U1220" i="10" s="1"/>
  <c r="V1221" i="10" s="1"/>
  <c r="O1220" i="10" l="1"/>
  <c r="F1221" i="10"/>
  <c r="P1220" i="10"/>
  <c r="K1220" i="10"/>
  <c r="L1220" i="10" s="1"/>
  <c r="G1221" i="10" s="1"/>
  <c r="Q1220" i="10"/>
  <c r="F1222" i="10" l="1"/>
  <c r="O1221" i="10"/>
  <c r="P1221" i="10"/>
  <c r="K1221" i="10"/>
  <c r="L1221" i="10" s="1"/>
  <c r="G1222" i="10" s="1"/>
  <c r="Q1221" i="10"/>
  <c r="T1221" i="10"/>
  <c r="U1221" i="10" s="1"/>
  <c r="V1222" i="10" s="1"/>
  <c r="T1222" i="10" l="1"/>
  <c r="U1222" i="10" s="1"/>
  <c r="V1223" i="10" s="1"/>
  <c r="P1222" i="10"/>
  <c r="K1222" i="10"/>
  <c r="L1222" i="10" s="1"/>
  <c r="G1223" i="10" s="1"/>
  <c r="Q1222" i="10"/>
  <c r="O1222" i="10"/>
  <c r="F1223" i="10"/>
  <c r="T1223" i="10" l="1"/>
  <c r="U1223" i="10" s="1"/>
  <c r="V1224" i="10" s="1"/>
  <c r="F1224" i="10"/>
  <c r="O1224" i="10" s="1"/>
  <c r="O1223" i="10"/>
  <c r="Q1223" i="10"/>
  <c r="P1223" i="10"/>
  <c r="K1223" i="10"/>
  <c r="L1223" i="10" s="1"/>
  <c r="G1224" i="10" s="1"/>
  <c r="Q1224" i="10" l="1"/>
  <c r="K1224" i="10"/>
  <c r="L1224" i="10" s="1"/>
  <c r="P1224" i="10"/>
  <c r="T1224" i="10"/>
  <c r="U1224" i="10" s="1"/>
  <c r="I12" i="7" l="1"/>
  <c r="K12" i="7" s="1"/>
</calcChain>
</file>

<file path=xl/sharedStrings.xml><?xml version="1.0" encoding="utf-8"?>
<sst xmlns="http://schemas.openxmlformats.org/spreadsheetml/2006/main" count="281" uniqueCount="185">
  <si>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</si>
  <si>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</si>
  <si>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</si>
  <si>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</si>
  <si>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</si>
  <si>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</si>
  <si>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</si>
  <si>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</si>
  <si>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</si>
  <si>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</si>
  <si>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</si>
  <si>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</si>
  <si>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</si>
  <si>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</si>
  <si>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</si>
  <si>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</si>
  <si>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</si>
  <si>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</si>
  <si>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</si>
  <si>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</si>
  <si>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</si>
  <si>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</si>
  <si>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</si>
  <si>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</si>
  <si>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</si>
  <si>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</si>
  <si>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</si>
  <si>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</si>
  <si>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</si>
  <si>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</si>
  <si>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</si>
  <si>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</si>
  <si>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</si>
  <si>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</si>
  <si>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</si>
  <si>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</si>
  <si>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251.36529258 BTC </t>
  </si>
  <si>
    <t>1339410863.00 ONE</t>
  </si>
  <si>
    <t>0.24750394 BTC</t>
  </si>
  <si>
    <t>355.15622695 BTC </t>
  </si>
  <si>
    <t>1118682577.56 ONE</t>
  </si>
  <si>
    <t>0.39512641 BTC</t>
  </si>
  <si>
    <t>509.77727092 BTC </t>
  </si>
  <si>
    <t>907279984.28 ONE</t>
  </si>
  <si>
    <t>0.72595448 BTC</t>
  </si>
  <si>
    <t>408.16400004 BTC </t>
  </si>
  <si>
    <t>711707733.89 ONE</t>
  </si>
  <si>
    <t>0.69807942 BTC</t>
  </si>
  <si>
    <t>543.65539500 BTC </t>
  </si>
  <si>
    <t>581966271.62 ONE</t>
  </si>
  <si>
    <t>1.21448967 BTC</t>
  </si>
  <si>
    <t>396.82682421 BTC </t>
  </si>
  <si>
    <t>449410930.48 ONE</t>
  </si>
  <si>
    <t>1.15037273 BTC</t>
  </si>
  <si>
    <t>494.79071560 BTC </t>
  </si>
  <si>
    <t>345974748.25 ONE</t>
  </si>
  <si>
    <t>1.93432191 BTC</t>
  </si>
  <si>
    <t>ONE 均价(BTC)</t>
  </si>
  <si>
    <t>挖矿区手续费折合(BTC)</t>
  </si>
  <si>
    <t>挖矿手续费返还(ONE)</t>
  </si>
  <si>
    <t>邀请新用户挖矿额外返还(ONE)</t>
  </si>
  <si>
    <t>0.00000209 BTC</t>
  </si>
  <si>
    <t>151703581.08 ONE</t>
  </si>
  <si>
    <t>30157643.74 ONE</t>
  </si>
  <si>
    <t>0.00000268 BTC</t>
  </si>
  <si>
    <t>250.99971645 BTC</t>
  </si>
  <si>
    <t>93692034.40 ONE</t>
  </si>
  <si>
    <t>18561989.44 ONE</t>
  </si>
  <si>
    <t>0.00000394 BTC</t>
  </si>
  <si>
    <t>354.67313109 BTC</t>
  </si>
  <si>
    <t>90015109.58 ONE</t>
  </si>
  <si>
    <t>17787187.23 ONE</t>
  </si>
  <si>
    <t>0.00000613 BTC</t>
  </si>
  <si>
    <t>509.38829175 BTC</t>
  </si>
  <si>
    <t>83109910.56 ONE</t>
  </si>
  <si>
    <t>16524045.19 ONE</t>
  </si>
  <si>
    <t>0.00000761 BTC</t>
  </si>
  <si>
    <t>407.68949526 BTC</t>
  </si>
  <si>
    <t>53569559.65 ONE</t>
  </si>
  <si>
    <t>10598172.90 ONE</t>
  </si>
  <si>
    <t>0.00000907 BTC</t>
  </si>
  <si>
    <t>510.97937690 BTC</t>
  </si>
  <si>
    <t>56352763.89 ONE</t>
  </si>
  <si>
    <t>11231175.55 ONE</t>
  </si>
  <si>
    <t>0.00000903 BTC</t>
  </si>
  <si>
    <t>396.21175547 BTC</t>
  </si>
  <si>
    <t>43870818.27 ONE</t>
  </si>
  <si>
    <t>8694129.15 ONE</t>
  </si>
  <si>
    <t>0.00001387 BTC</t>
  </si>
  <si>
    <t>494.20438432 BTC</t>
  </si>
  <si>
    <t>35643927.46 ONE</t>
  </si>
  <si>
    <t>6644116.59 ONE</t>
  </si>
  <si>
    <t>解锁占比</t>
    <phoneticPr fontId="1" type="noConversion"/>
  </si>
  <si>
    <t>挖矿+20%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</si>
  <si>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</si>
  <si>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</si>
  <si>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</si>
  <si>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</si>
  <si>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</si>
  <si>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</si>
  <si>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</si>
  <si>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</si>
  <si>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</si>
  <si>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</si>
  <si>
    <t>0.117买500万，0.150附近买500万</t>
    <phoneticPr fontId="1" type="noConversion"/>
  </si>
  <si>
    <t>挖矿限额有利于one持有者，意味着同样的稀释速度，却能得到更多分红</t>
    <phoneticPr fontId="1" type="noConversion"/>
  </si>
  <si>
    <t>官方准备最近一个月拿出1,000个 BTC来回购one，约4000多万人民币。之前几天手续费约1.4亿，官方分到近6000万。后面一个月每天手续费预测200btc，一个月6000btc，官方分到2500btc，约1亿。拿出4000万回购，总共按1.6亿算的话，约25%左右。回购可以拉高one的价格，是好事情，如果觉得估值偏高，拿着分红先不动是好的选择，在估值低的时候再杀回来</t>
    <phoneticPr fontId="1" type="noConversion"/>
  </si>
  <si>
    <t>1852866998.92 ONE</t>
  </si>
  <si>
    <t>0.10869416 BTC</t>
  </si>
  <si>
    <t>317.24229893 BTC </t>
  </si>
  <si>
    <t>0.00000195 BTC</t>
  </si>
  <si>
    <t>130.17090894 BTC</t>
  </si>
  <si>
    <t>66794164.73 ONE</t>
  </si>
  <si>
    <t>13205835.27 ONE</t>
  </si>
  <si>
    <t>316.78363834 BTC</t>
  </si>
  <si>
    <t> 163,275.45703677</t>
    <phoneticPr fontId="1" type="noConversion"/>
  </si>
  <si>
    <r>
      <t>usdt</t>
    </r>
    <r>
      <rPr>
        <sz val="9"/>
        <color rgb="FF000000"/>
        <rFont val="宋体"/>
        <family val="3"/>
        <charset val="134"/>
      </rPr>
      <t>增加</t>
    </r>
    <phoneticPr fontId="1" type="noConversion"/>
  </si>
  <si>
    <t>早鸟</t>
    <phoneticPr fontId="1" type="noConversion"/>
  </si>
  <si>
    <t>购买未来成本</t>
    <phoneticPr fontId="1" type="noConversion"/>
  </si>
  <si>
    <t>挖矿未来成本</t>
    <phoneticPr fontId="1" type="noConversion"/>
  </si>
  <si>
    <t>挖矿未来市值</t>
    <phoneticPr fontId="1" type="noConversion"/>
  </si>
  <si>
    <t>挖矿未来市值累加</t>
    <phoneticPr fontId="1" type="noConversion"/>
  </si>
  <si>
    <t>平均one未来成本</t>
    <phoneticPr fontId="1" type="noConversion"/>
  </si>
  <si>
    <t>流通市值</t>
    <phoneticPr fontId="1" type="noConversion"/>
  </si>
  <si>
    <t>主流币卖usdt</t>
    <phoneticPr fontId="1" type="noConversion"/>
  </si>
  <si>
    <t>分红买入one</t>
    <phoneticPr fontId="1" type="noConversion"/>
  </si>
  <si>
    <t>0.0181分红买入one</t>
    <phoneticPr fontId="1" type="noConversion"/>
  </si>
  <si>
    <t>0.0173半夜趁刷单的时候价格低买入8000USDT，明天白天的分红提前买了</t>
    <phoneticPr fontId="1" type="noConversion"/>
  </si>
  <si>
    <t>186.32983879 BTC </t>
  </si>
  <si>
    <t>2009727474.77 ONE</t>
  </si>
  <si>
    <t>0.10490775 BTC</t>
  </si>
  <si>
    <t>165.82441643 BTC </t>
  </si>
  <si>
    <t>0.00000267 BTC</t>
  </si>
  <si>
    <t>66775672.20 ONE</t>
  </si>
  <si>
    <t>13224327.80 ONE</t>
  </si>
  <si>
    <t>0.0173半夜趁刷单的时候价格低买入18000USDT，明天白天的分红提前买了</t>
    <phoneticPr fontId="1" type="noConversion"/>
  </si>
  <si>
    <t>0.00000273 BTC</t>
  </si>
  <si>
    <t>66758161.88 ONE</t>
  </si>
  <si>
    <t>13241838.12 ONE</t>
  </si>
  <si>
    <t>178.08900663 BTC</t>
  </si>
  <si>
    <t>2166590804.98 ONE</t>
  </si>
  <si>
    <t>0.10544057 BTC</t>
  </si>
  <si>
    <t>204.27110076 BTC </t>
  </si>
  <si>
    <t>eos余额</t>
    <phoneticPr fontId="1" type="noConversion"/>
  </si>
  <si>
    <t>0.00000262 BTC</t>
  </si>
  <si>
    <t>174.99995284 BTC</t>
  </si>
  <si>
    <t>66760895.19 ONE</t>
  </si>
  <si>
    <t>13239104.81 ONE</t>
  </si>
  <si>
    <t>182.57166180 BTC</t>
  </si>
  <si>
    <t>2323455590.96 ONE</t>
  </si>
  <si>
    <t>0.08993715 BTC</t>
  </si>
  <si>
    <t>有2个多eth换了gcs，貌似要开始节点投票了。0.0145买了一些one。0.129继续买</t>
    <phoneticPr fontId="1" type="noConversion"/>
  </si>
  <si>
    <t>0.00000234 BTC</t>
  </si>
  <si>
    <t>155.88770626 BTC</t>
  </si>
  <si>
    <t>66753451.37 ONE</t>
  </si>
  <si>
    <t>13246548.63 ONE</t>
  </si>
  <si>
    <t>退手续费</t>
    <phoneticPr fontId="1" type="noConversion"/>
  </si>
  <si>
    <t>退one</t>
    <phoneticPr fontId="1" type="noConversion"/>
  </si>
  <si>
    <t>2637178726.39 ONE</t>
  </si>
  <si>
    <t>0.05552075 BTC</t>
  </si>
  <si>
    <t>2479870535.41 ONE</t>
  </si>
  <si>
    <t>0.07031687 BTC</t>
  </si>
  <si>
    <t>188.31719934 BTC </t>
  </si>
  <si>
    <t>0.16x附近继续买入</t>
    <phoneticPr fontId="1" type="noConversion"/>
  </si>
  <si>
    <t>买入77520个big,分红买0.0113</t>
    <phoneticPr fontId="1" type="noConversion"/>
  </si>
  <si>
    <t>0.00000176 BTC</t>
  </si>
  <si>
    <t>117.71312615 BTC</t>
  </si>
  <si>
    <t>66791685.53 ONE</t>
  </si>
  <si>
    <t>13208314.47 ONE</t>
  </si>
  <si>
    <t>0.00000144 BTC</t>
  </si>
  <si>
    <t>96.04546782 BTC</t>
  </si>
  <si>
    <t>66777628.47 ONE</t>
  </si>
  <si>
    <t>13222371.53 ONE</t>
  </si>
  <si>
    <t>0.00000155 BTC</t>
  </si>
  <si>
    <t>103.79145514 BTC</t>
  </si>
  <si>
    <t>66768898.83 ONE</t>
  </si>
  <si>
    <t>13231101.17 ONE</t>
  </si>
  <si>
    <t>2950863687.91 ONE</t>
  </si>
  <si>
    <t>0.04062690 BTC</t>
  </si>
  <si>
    <t>2794014786.29 ONE</t>
  </si>
  <si>
    <t>0.04486461 BTC</t>
  </si>
  <si>
    <t>133.61104788 BTC </t>
  </si>
  <si>
    <t>158.23172063 BTC </t>
  </si>
  <si>
    <t>114.99042697 BTC </t>
    <phoneticPr fontId="1" type="noConversion"/>
  </si>
  <si>
    <t>110.31451736 BTC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</si>
</sst>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_ "/>
    <numFmt numFmtId="177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11"/>
      <color rgb="FF333333"/>
      <name val="Segoe UI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3" fontId="3" fillId="0" borderId="0" xfId="0" applyNumberFormat="1" applyFont="1" applyAlignment="1">
      <alignment horizontal="right" vertical="center" wrapText="1"/>
    </xf>
    <xf numFmtId="4" fontId="5" fillId="0" borderId="0" xfId="0" applyNumberFormat="1" applyFont="1">
      <alignment vertical="center"/>
    </xf>
    <xf numFmtId="9" fontId="2" fillId="0" borderId="0" xfId="0" applyNumberFormat="1" applyFont="1" applyAlignment="1">
      <alignment horizontal="right" vertical="center" wrapText="1"/>
    </xf>
    <xf numFmtId="4" fontId="0" fillId="0" borderId="0" xfId="0" applyNumberFormat="1">
      <alignment vertical="center"/>
    </xf>
    <xf numFmtId="3" fontId="2" fillId="2" borderId="0" xfId="0" applyNumberFormat="1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3" fontId="2" fillId="3" borderId="0" xfId="0" applyNumberFormat="1" applyFont="1" applyFill="1" applyAlignment="1">
      <alignment horizontal="right" vertical="center" wrapText="1"/>
    </xf>
    <xf numFmtId="4" fontId="6" fillId="0" borderId="0" xfId="0" applyNumberFormat="1" applyFont="1">
      <alignment vertical="center"/>
    </xf>
    <xf numFmtId="10" fontId="2" fillId="2" borderId="0" xfId="0" applyNumberFormat="1" applyFont="1" applyFill="1" applyAlignment="1">
      <alignment horizontal="right" vertical="center" wrapText="1"/>
    </xf>
    <xf numFmtId="177" fontId="2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topLeftCell="A85" workbookViewId="0">
      <selection activeCell="I125" sqref="I125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3" width="12.7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0.12</v>
      </c>
      <c r="L15">
        <v>18890000000</v>
      </c>
      <c r="M15">
        <f>J15*I15/H15</f>
        <v>5876339.77800084</v>
      </c>
      <c r="N15">
        <f>M15/K15</f>
        <v>48969498.150007002</v>
      </c>
    </row>
    <row r="16" spans="2:14" x14ac:dyDescent="0.15">
      <c r="B16" t="s">
        <v>98</v>
      </c>
    </row>
    <row r="17" spans="2:19" ht="14.25" x14ac:dyDescent="0.15">
      <c r="B17" s="23">
        <v>2950863687.9099998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7">
        <f>B17</f>
        <v>2950863687.9099998</v>
      </c>
      <c r="I18">
        <v>10000000</v>
      </c>
      <c r="J18">
        <v>4700000</v>
      </c>
      <c r="K18">
        <v>7.0000000000000007E-2</v>
      </c>
      <c r="L18">
        <f>J18/0.51*1.2/K18</f>
        <v>157983193.27731091</v>
      </c>
      <c r="M18">
        <f>J18*I18/H18</f>
        <v>15927.540195287218</v>
      </c>
      <c r="N18">
        <f>M18/K18</f>
        <v>227536.28850410308</v>
      </c>
      <c r="P18">
        <v>20000000000</v>
      </c>
      <c r="Q18" s="2">
        <f>H18/P18</f>
        <v>0.14754318439549999</v>
      </c>
      <c r="R18" s="2">
        <f>I18/P18</f>
        <v>5.0000000000000001E-4</v>
      </c>
      <c r="S18" s="2">
        <f>I18/H18</f>
        <v>3.3888383394228123E-3</v>
      </c>
    </row>
    <row r="19" spans="2:19" x14ac:dyDescent="0.15">
      <c r="G19" s="1">
        <v>43294</v>
      </c>
      <c r="H19">
        <f>H18+L18</f>
        <v>3108846881.1873107</v>
      </c>
      <c r="I19">
        <f>I18+N18</f>
        <v>10227536.288504103</v>
      </c>
      <c r="J19">
        <v>4700000</v>
      </c>
      <c r="K19">
        <v>7.0000000000000007E-2</v>
      </c>
      <c r="L19">
        <f t="shared" ref="L19:L82" si="0">J19/0.51*1.2/K19</f>
        <v>157983193.27731091</v>
      </c>
      <c r="M19">
        <f>J19*I19/H19</f>
        <v>15462.138340377483</v>
      </c>
      <c r="N19">
        <f>M19/K19</f>
        <v>220887.69057682116</v>
      </c>
      <c r="P19">
        <v>20000000000</v>
      </c>
      <c r="Q19" s="2">
        <f>H19/P19</f>
        <v>0.15544234405936552</v>
      </c>
      <c r="R19" s="2">
        <f>I19/P19</f>
        <v>5.1137681442520514E-4</v>
      </c>
      <c r="S19" s="2">
        <f t="shared" ref="S19:S56" si="1">I19/H19</f>
        <v>3.2898166681654224E-3</v>
      </c>
    </row>
    <row r="20" spans="2:19" x14ac:dyDescent="0.15">
      <c r="G20" s="1">
        <v>43295</v>
      </c>
      <c r="H20">
        <f t="shared" ref="H20:H56" si="2">H19+L19</f>
        <v>3266830074.4646215</v>
      </c>
      <c r="I20">
        <f t="shared" ref="I20:I56" si="3">I19+N19</f>
        <v>10448423.979080925</v>
      </c>
      <c r="J20">
        <v>4700000</v>
      </c>
      <c r="K20">
        <v>7.0000000000000007E-2</v>
      </c>
      <c r="L20">
        <f t="shared" si="0"/>
        <v>157983193.27731091</v>
      </c>
      <c r="M20">
        <f t="shared" ref="M20:M56" si="4">J20*I20/H20</f>
        <v>15032.184589438204</v>
      </c>
      <c r="N20">
        <f t="shared" ref="N20:N56" si="5">M20/K20</f>
        <v>214745.49413483148</v>
      </c>
      <c r="P20">
        <v>20000000000</v>
      </c>
      <c r="Q20" s="2">
        <f t="shared" ref="Q20:Q56" si="6">H20/P20</f>
        <v>0.16334150372323109</v>
      </c>
      <c r="R20" s="2">
        <f t="shared" ref="R20:R56" si="7">I20/P20</f>
        <v>5.2242119895404629E-4</v>
      </c>
      <c r="S20" s="2">
        <f t="shared" si="1"/>
        <v>3.1983371466889799E-3</v>
      </c>
    </row>
    <row r="21" spans="2:19" x14ac:dyDescent="0.15">
      <c r="G21" s="1">
        <v>43296</v>
      </c>
      <c r="H21">
        <f t="shared" si="2"/>
        <v>3424813267.7419324</v>
      </c>
      <c r="I21">
        <f t="shared" si="3"/>
        <v>10663169.473215757</v>
      </c>
      <c r="J21">
        <v>4700000</v>
      </c>
      <c r="K21">
        <v>7.0000000000000007E-2</v>
      </c>
      <c r="L21">
        <f t="shared" si="0"/>
        <v>157983193.27731091</v>
      </c>
      <c r="M21">
        <f t="shared" si="4"/>
        <v>14633.468340058556</v>
      </c>
      <c r="N21">
        <f t="shared" si="5"/>
        <v>209049.5477151222</v>
      </c>
      <c r="P21">
        <v>20000000000</v>
      </c>
      <c r="Q21" s="2">
        <f t="shared" si="6"/>
        <v>0.17124066338709662</v>
      </c>
      <c r="R21" s="2">
        <f t="shared" si="7"/>
        <v>5.3315847366078783E-4</v>
      </c>
      <c r="S21" s="2">
        <f t="shared" si="1"/>
        <v>3.1135039021401184E-3</v>
      </c>
    </row>
    <row r="22" spans="2:19" x14ac:dyDescent="0.15">
      <c r="G22" s="1">
        <v>43297</v>
      </c>
      <c r="H22">
        <f t="shared" si="2"/>
        <v>3582796461.0192432</v>
      </c>
      <c r="I22">
        <f t="shared" si="3"/>
        <v>10872219.020930879</v>
      </c>
      <c r="J22">
        <v>4700000</v>
      </c>
      <c r="K22">
        <v>7.0000000000000007E-2</v>
      </c>
      <c r="L22">
        <f t="shared" si="0"/>
        <v>157983193.27731091</v>
      </c>
      <c r="M22">
        <f t="shared" si="4"/>
        <v>14262.442746702456</v>
      </c>
      <c r="N22">
        <f t="shared" si="5"/>
        <v>203749.18209574936</v>
      </c>
      <c r="P22">
        <v>20000000000</v>
      </c>
      <c r="Q22" s="2">
        <f t="shared" si="6"/>
        <v>0.17913982305096215</v>
      </c>
      <c r="R22" s="2">
        <f t="shared" si="7"/>
        <v>5.4361095104654396E-4</v>
      </c>
      <c r="S22" s="2">
        <f t="shared" si="1"/>
        <v>3.0345622865324373E-3</v>
      </c>
    </row>
    <row r="23" spans="2:19" x14ac:dyDescent="0.15">
      <c r="G23" s="1">
        <v>43298</v>
      </c>
      <c r="H23">
        <f t="shared" si="2"/>
        <v>3740779654.2965541</v>
      </c>
      <c r="I23">
        <f t="shared" si="3"/>
        <v>11075968.203026628</v>
      </c>
      <c r="J23">
        <v>4700000</v>
      </c>
      <c r="K23">
        <v>7.0000000000000007E-2</v>
      </c>
      <c r="L23">
        <f t="shared" si="0"/>
        <v>157983193.27731091</v>
      </c>
      <c r="M23">
        <f t="shared" si="4"/>
        <v>13916.096473213514</v>
      </c>
      <c r="N23">
        <f t="shared" si="5"/>
        <v>198801.37818876447</v>
      </c>
      <c r="P23">
        <v>20000000000</v>
      </c>
      <c r="Q23" s="2">
        <f t="shared" si="6"/>
        <v>0.18703898271482772</v>
      </c>
      <c r="R23" s="2">
        <f t="shared" si="7"/>
        <v>5.5379841015133139E-4</v>
      </c>
      <c r="S23" s="2">
        <f t="shared" si="1"/>
        <v>2.9608715900454291E-3</v>
      </c>
    </row>
    <row r="24" spans="2:19" x14ac:dyDescent="0.15">
      <c r="G24" s="1">
        <v>43299</v>
      </c>
      <c r="H24">
        <f t="shared" si="2"/>
        <v>3898762847.5738649</v>
      </c>
      <c r="I24">
        <f t="shared" si="3"/>
        <v>11274769.581215393</v>
      </c>
      <c r="J24">
        <v>4700000</v>
      </c>
      <c r="K24">
        <v>7.0000000000000007E-2</v>
      </c>
      <c r="L24">
        <f t="shared" si="0"/>
        <v>157983193.27731091</v>
      </c>
      <c r="M24">
        <f t="shared" si="4"/>
        <v>13591.854417277014</v>
      </c>
      <c r="N24">
        <f t="shared" si="5"/>
        <v>194169.34881824304</v>
      </c>
      <c r="P24">
        <v>20000000000</v>
      </c>
      <c r="Q24" s="2">
        <f t="shared" si="6"/>
        <v>0.19493814237869325</v>
      </c>
      <c r="R24" s="2">
        <f t="shared" si="7"/>
        <v>5.6373847906076961E-4</v>
      </c>
      <c r="S24" s="2">
        <f t="shared" si="1"/>
        <v>2.8918839185695776E-3</v>
      </c>
    </row>
    <row r="25" spans="2:19" x14ac:dyDescent="0.15">
      <c r="G25" s="1">
        <v>43300</v>
      </c>
      <c r="H25">
        <f t="shared" si="2"/>
        <v>4056746040.8511758</v>
      </c>
      <c r="I25">
        <f t="shared" si="3"/>
        <v>11468938.930033635</v>
      </c>
      <c r="J25">
        <v>4700000</v>
      </c>
      <c r="K25">
        <v>7.0000000000000007E-2</v>
      </c>
      <c r="L25">
        <f t="shared" si="0"/>
        <v>157983193.27731091</v>
      </c>
      <c r="M25">
        <f t="shared" si="4"/>
        <v>13287.499988500165</v>
      </c>
      <c r="N25">
        <f t="shared" si="5"/>
        <v>189821.4284071452</v>
      </c>
      <c r="P25">
        <v>20000000000</v>
      </c>
      <c r="Q25" s="2">
        <f t="shared" si="6"/>
        <v>0.20283730204255879</v>
      </c>
      <c r="R25" s="2">
        <f t="shared" si="7"/>
        <v>5.7344694650168174E-4</v>
      </c>
      <c r="S25" s="2">
        <f t="shared" si="1"/>
        <v>2.8271276571276947E-3</v>
      </c>
    </row>
    <row r="26" spans="2:19" x14ac:dyDescent="0.15">
      <c r="G26" s="1">
        <v>43301</v>
      </c>
      <c r="H26">
        <f t="shared" si="2"/>
        <v>4214729234.1284866</v>
      </c>
      <c r="I26">
        <f t="shared" si="3"/>
        <v>11658760.358440781</v>
      </c>
      <c r="J26">
        <v>4700000</v>
      </c>
      <c r="K26">
        <v>7.0000000000000007E-2</v>
      </c>
      <c r="L26">
        <f t="shared" si="0"/>
        <v>157983193.27731091</v>
      </c>
      <c r="M26">
        <f t="shared" si="4"/>
        <v>13001.113628121906</v>
      </c>
      <c r="N26">
        <f t="shared" si="5"/>
        <v>185730.19468745578</v>
      </c>
      <c r="P26">
        <v>20000000000</v>
      </c>
      <c r="Q26" s="2">
        <f t="shared" si="6"/>
        <v>0.21073646170642432</v>
      </c>
      <c r="R26" s="2">
        <f t="shared" si="7"/>
        <v>5.8293801792203904E-4</v>
      </c>
      <c r="S26" s="2">
        <f t="shared" si="1"/>
        <v>2.7661943889621078E-3</v>
      </c>
    </row>
    <row r="27" spans="2:19" x14ac:dyDescent="0.15">
      <c r="G27" s="1">
        <v>43302</v>
      </c>
      <c r="H27">
        <f t="shared" si="2"/>
        <v>4372712427.405798</v>
      </c>
      <c r="I27">
        <f t="shared" si="3"/>
        <v>11844490.553128237</v>
      </c>
      <c r="J27">
        <v>4700000</v>
      </c>
      <c r="K27">
        <v>7.0000000000000007E-2</v>
      </c>
      <c r="L27">
        <f t="shared" si="0"/>
        <v>157983193.27731091</v>
      </c>
      <c r="M27">
        <f t="shared" si="4"/>
        <v>12731.023712146914</v>
      </c>
      <c r="N27">
        <f t="shared" si="5"/>
        <v>181871.76731638447</v>
      </c>
      <c r="P27">
        <v>20000000000</v>
      </c>
      <c r="Q27" s="2">
        <f t="shared" si="6"/>
        <v>0.21863562137028988</v>
      </c>
      <c r="R27" s="2">
        <f t="shared" si="7"/>
        <v>5.9222452765641186E-4</v>
      </c>
      <c r="S27" s="2">
        <f t="shared" si="1"/>
        <v>2.7087284493929609E-3</v>
      </c>
    </row>
    <row r="28" spans="2:19" x14ac:dyDescent="0.15">
      <c r="G28" s="1">
        <v>43303</v>
      </c>
      <c r="H28">
        <f t="shared" si="2"/>
        <v>4530695620.6831093</v>
      </c>
      <c r="I28">
        <f t="shared" si="3"/>
        <v>12026362.320444621</v>
      </c>
      <c r="J28">
        <v>4700000</v>
      </c>
      <c r="K28">
        <v>7.0000000000000007E-2</v>
      </c>
      <c r="L28">
        <f t="shared" si="0"/>
        <v>157983193.27731091</v>
      </c>
      <c r="M28">
        <f t="shared" si="4"/>
        <v>12475.766998791989</v>
      </c>
      <c r="N28">
        <f t="shared" si="5"/>
        <v>178225.24283988553</v>
      </c>
      <c r="P28">
        <v>20000000000</v>
      </c>
      <c r="Q28" s="2">
        <f t="shared" si="6"/>
        <v>0.22653478103415547</v>
      </c>
      <c r="R28" s="2">
        <f t="shared" si="7"/>
        <v>6.0131811602223109E-4</v>
      </c>
      <c r="S28" s="2">
        <f t="shared" si="1"/>
        <v>2.6544185103812741E-3</v>
      </c>
    </row>
    <row r="29" spans="2:19" x14ac:dyDescent="0.15">
      <c r="G29" s="1">
        <v>43304</v>
      </c>
      <c r="H29">
        <f t="shared" si="2"/>
        <v>4688678813.9604206</v>
      </c>
      <c r="I29">
        <f t="shared" si="3"/>
        <v>12204587.563284507</v>
      </c>
      <c r="J29">
        <v>4700000</v>
      </c>
      <c r="K29">
        <v>7.0000000000000007E-2</v>
      </c>
      <c r="L29">
        <f t="shared" si="0"/>
        <v>157983193.27731091</v>
      </c>
      <c r="M29">
        <f t="shared" si="4"/>
        <v>12234.056505778261</v>
      </c>
      <c r="N29">
        <f t="shared" si="5"/>
        <v>174772.23579683228</v>
      </c>
      <c r="P29">
        <v>20000000000</v>
      </c>
      <c r="Q29" s="2">
        <f t="shared" si="6"/>
        <v>0.23443394069802104</v>
      </c>
      <c r="R29" s="2">
        <f t="shared" si="7"/>
        <v>6.102293781642253E-4</v>
      </c>
      <c r="S29" s="2">
        <f t="shared" si="1"/>
        <v>2.6029907459102684E-3</v>
      </c>
    </row>
    <row r="30" spans="2:19" x14ac:dyDescent="0.15">
      <c r="G30" s="1">
        <v>43305</v>
      </c>
      <c r="H30">
        <f t="shared" si="2"/>
        <v>4846662007.2377319</v>
      </c>
      <c r="I30">
        <f t="shared" si="3"/>
        <v>12379359.799081339</v>
      </c>
      <c r="J30">
        <v>4700000</v>
      </c>
      <c r="K30">
        <v>7.0000000000000007E-2</v>
      </c>
      <c r="L30">
        <f t="shared" si="0"/>
        <v>157983193.27731091</v>
      </c>
      <c r="M30">
        <f t="shared" si="4"/>
        <v>12004.755225100304</v>
      </c>
      <c r="N30">
        <f t="shared" si="5"/>
        <v>171496.50321571861</v>
      </c>
      <c r="P30">
        <v>20000000000</v>
      </c>
      <c r="Q30" s="2">
        <f t="shared" si="6"/>
        <v>0.2423331003618866</v>
      </c>
      <c r="R30" s="2">
        <f t="shared" si="7"/>
        <v>6.1896798995406696E-4</v>
      </c>
      <c r="S30" s="2">
        <f t="shared" si="1"/>
        <v>2.5542032393830435E-3</v>
      </c>
    </row>
    <row r="31" spans="2:19" x14ac:dyDescent="0.15">
      <c r="G31" s="1">
        <v>43306</v>
      </c>
      <c r="H31">
        <f t="shared" si="2"/>
        <v>5004645200.5150433</v>
      </c>
      <c r="I31">
        <f t="shared" si="3"/>
        <v>12550856.302297058</v>
      </c>
      <c r="J31">
        <v>4700000</v>
      </c>
      <c r="K31">
        <v>7.0000000000000007E-2</v>
      </c>
      <c r="L31">
        <f t="shared" si="0"/>
        <v>157983193.27731091</v>
      </c>
      <c r="M31">
        <f t="shared" si="4"/>
        <v>11786.854463674155</v>
      </c>
      <c r="N31">
        <f t="shared" si="5"/>
        <v>168383.63519534506</v>
      </c>
      <c r="P31">
        <v>20000000000</v>
      </c>
      <c r="Q31" s="2">
        <f t="shared" si="6"/>
        <v>0.25023226002575216</v>
      </c>
      <c r="R31" s="2">
        <f t="shared" si="7"/>
        <v>6.2754281511485292E-4</v>
      </c>
      <c r="S31" s="2">
        <f t="shared" si="1"/>
        <v>2.5078413752498202E-3</v>
      </c>
    </row>
    <row r="32" spans="2:19" x14ac:dyDescent="0.15">
      <c r="G32" s="1">
        <v>43307</v>
      </c>
      <c r="H32">
        <f t="shared" si="2"/>
        <v>5162628393.7923546</v>
      </c>
      <c r="I32">
        <f t="shared" si="3"/>
        <v>12719239.937492402</v>
      </c>
      <c r="J32">
        <v>4700000</v>
      </c>
      <c r="K32">
        <v>7.0000000000000007E-2</v>
      </c>
      <c r="L32">
        <f t="shared" si="0"/>
        <v>157983193.27731091</v>
      </c>
      <c r="M32">
        <f t="shared" si="4"/>
        <v>11579.455879120691</v>
      </c>
      <c r="N32">
        <f t="shared" si="5"/>
        <v>165420.7982731527</v>
      </c>
      <c r="P32">
        <v>20000000000</v>
      </c>
      <c r="Q32" s="2">
        <f t="shared" si="6"/>
        <v>0.25813141968961772</v>
      </c>
      <c r="R32" s="2">
        <f t="shared" si="7"/>
        <v>6.3596199687462006E-4</v>
      </c>
      <c r="S32" s="2">
        <f t="shared" si="1"/>
        <v>2.4637140168341895E-3</v>
      </c>
    </row>
    <row r="33" spans="7:19" x14ac:dyDescent="0.15">
      <c r="G33" s="1">
        <v>43308</v>
      </c>
      <c r="H33">
        <f t="shared" si="2"/>
        <v>5320611587.0696659</v>
      </c>
      <c r="I33">
        <f t="shared" si="3"/>
        <v>12884660.735765556</v>
      </c>
      <c r="J33">
        <v>4700000</v>
      </c>
      <c r="K33">
        <v>7.0000000000000007E-2</v>
      </c>
      <c r="L33">
        <f t="shared" si="0"/>
        <v>157983193.27731091</v>
      </c>
      <c r="M33">
        <f t="shared" si="4"/>
        <v>11381.756489285559</v>
      </c>
      <c r="N33">
        <f t="shared" si="5"/>
        <v>162596.52127550796</v>
      </c>
      <c r="P33">
        <v>20000000000</v>
      </c>
      <c r="Q33" s="2">
        <f t="shared" si="6"/>
        <v>0.26603057935348329</v>
      </c>
      <c r="R33" s="2">
        <f t="shared" si="7"/>
        <v>6.4423303678827774E-4</v>
      </c>
      <c r="S33" s="2">
        <f t="shared" si="1"/>
        <v>2.4216503168692683E-3</v>
      </c>
    </row>
    <row r="34" spans="7:19" x14ac:dyDescent="0.15">
      <c r="G34" s="1">
        <v>43309</v>
      </c>
      <c r="H34">
        <f t="shared" si="2"/>
        <v>5478594780.3469772</v>
      </c>
      <c r="I34">
        <f t="shared" si="3"/>
        <v>13047257.257041063</v>
      </c>
      <c r="J34">
        <v>4700000</v>
      </c>
      <c r="K34">
        <v>7.0000000000000007E-2</v>
      </c>
      <c r="L34">
        <f t="shared" si="0"/>
        <v>157983193.27731091</v>
      </c>
      <c r="M34">
        <f t="shared" si="4"/>
        <v>11193.03609167628</v>
      </c>
      <c r="N34">
        <f t="shared" si="5"/>
        <v>159900.51559537541</v>
      </c>
      <c r="P34">
        <v>20000000000</v>
      </c>
      <c r="Q34" s="2">
        <f t="shared" si="6"/>
        <v>0.27392973901734885</v>
      </c>
      <c r="R34" s="2">
        <f t="shared" si="7"/>
        <v>6.5236286285205313E-4</v>
      </c>
      <c r="S34" s="2">
        <f t="shared" si="1"/>
        <v>2.3814970407821873E-3</v>
      </c>
    </row>
    <row r="35" spans="7:19" x14ac:dyDescent="0.15">
      <c r="G35" s="1">
        <v>43310</v>
      </c>
      <c r="H35">
        <f t="shared" si="2"/>
        <v>5636577973.6242886</v>
      </c>
      <c r="I35">
        <f t="shared" si="3"/>
        <v>13207157.772636438</v>
      </c>
      <c r="J35">
        <v>4700000</v>
      </c>
      <c r="K35">
        <v>7.0000000000000007E-2</v>
      </c>
      <c r="L35">
        <f t="shared" si="0"/>
        <v>157983193.27731091</v>
      </c>
      <c r="M35">
        <f t="shared" si="4"/>
        <v>11012.646648703814</v>
      </c>
      <c r="N35">
        <f t="shared" si="5"/>
        <v>157323.52355291162</v>
      </c>
      <c r="P35">
        <v>20000000000</v>
      </c>
      <c r="Q35" s="2">
        <f t="shared" si="6"/>
        <v>0.28182889868121441</v>
      </c>
      <c r="R35" s="2">
        <f t="shared" si="7"/>
        <v>6.6035788863182186E-4</v>
      </c>
      <c r="S35" s="2">
        <f t="shared" si="1"/>
        <v>2.343116308234854E-3</v>
      </c>
    </row>
    <row r="36" spans="7:19" x14ac:dyDescent="0.15">
      <c r="G36" s="1">
        <v>43311</v>
      </c>
      <c r="H36">
        <f t="shared" si="2"/>
        <v>5794561166.9015999</v>
      </c>
      <c r="I36">
        <f t="shared" si="3"/>
        <v>13364481.296189349</v>
      </c>
      <c r="J36">
        <v>4700000</v>
      </c>
      <c r="K36">
        <v>7.0000000000000007E-2</v>
      </c>
      <c r="L36">
        <f t="shared" si="0"/>
        <v>157983193.27731091</v>
      </c>
      <c r="M36">
        <f t="shared" si="4"/>
        <v>10840.003286336281</v>
      </c>
      <c r="N36">
        <f t="shared" si="5"/>
        <v>154857.18980480402</v>
      </c>
      <c r="P36">
        <v>20000000000</v>
      </c>
      <c r="Q36" s="2">
        <f t="shared" si="6"/>
        <v>0.28972805834507998</v>
      </c>
      <c r="R36" s="2">
        <f t="shared" si="7"/>
        <v>6.682240648094675E-4</v>
      </c>
      <c r="S36" s="2">
        <f t="shared" si="1"/>
        <v>2.3063836779438898E-3</v>
      </c>
    </row>
    <row r="37" spans="7:19" x14ac:dyDescent="0.15">
      <c r="G37" s="1">
        <v>43312</v>
      </c>
      <c r="H37">
        <f t="shared" si="2"/>
        <v>5952544360.1789112</v>
      </c>
      <c r="I37">
        <f t="shared" si="3"/>
        <v>13519338.485994153</v>
      </c>
      <c r="J37">
        <v>4700000</v>
      </c>
      <c r="K37">
        <v>7.0000000000000007E-2</v>
      </c>
      <c r="L37">
        <f t="shared" si="0"/>
        <v>157983193.27731091</v>
      </c>
      <c r="M37">
        <f t="shared" si="4"/>
        <v>10674.57662461884</v>
      </c>
      <c r="N37">
        <f t="shared" si="5"/>
        <v>152493.95178026913</v>
      </c>
      <c r="P37">
        <v>20000000000</v>
      </c>
      <c r="Q37" s="2">
        <f t="shared" si="6"/>
        <v>0.29762721800894554</v>
      </c>
      <c r="R37" s="2">
        <f t="shared" si="7"/>
        <v>6.7596692429970759E-4</v>
      </c>
      <c r="S37" s="2">
        <f t="shared" si="1"/>
        <v>2.2711865158763491E-3</v>
      </c>
    </row>
    <row r="38" spans="7:19" x14ac:dyDescent="0.15">
      <c r="G38" s="1">
        <v>43313</v>
      </c>
      <c r="H38">
        <f t="shared" si="2"/>
        <v>6110527553.4562225</v>
      </c>
      <c r="I38">
        <f t="shared" si="3"/>
        <v>13671832.437774422</v>
      </c>
      <c r="J38">
        <v>4700000</v>
      </c>
      <c r="K38">
        <v>7.0000000000000007E-2</v>
      </c>
      <c r="L38">
        <f t="shared" si="0"/>
        <v>157983193.27731091</v>
      </c>
      <c r="M38">
        <f t="shared" si="4"/>
        <v>10515.886213653441</v>
      </c>
      <c r="N38">
        <f t="shared" si="5"/>
        <v>150226.94590933484</v>
      </c>
      <c r="P38">
        <v>20000000000</v>
      </c>
      <c r="Q38" s="2">
        <f t="shared" si="6"/>
        <v>0.3055263776728111</v>
      </c>
      <c r="R38" s="2">
        <f t="shared" si="7"/>
        <v>6.8359162188872107E-4</v>
      </c>
      <c r="S38" s="2">
        <f t="shared" si="1"/>
        <v>2.2374225986496682E-3</v>
      </c>
    </row>
    <row r="39" spans="7:19" x14ac:dyDescent="0.15">
      <c r="G39" s="1">
        <v>43314</v>
      </c>
      <c r="H39">
        <f t="shared" si="2"/>
        <v>6268510746.7335339</v>
      </c>
      <c r="I39">
        <f t="shared" si="3"/>
        <v>13822059.383683756</v>
      </c>
      <c r="J39">
        <v>4700000</v>
      </c>
      <c r="K39">
        <v>7.0000000000000007E-2</v>
      </c>
      <c r="L39">
        <f t="shared" si="0"/>
        <v>157983193.27731091</v>
      </c>
      <c r="M39">
        <f t="shared" si="4"/>
        <v>10363.4948918554</v>
      </c>
      <c r="N39">
        <f t="shared" si="5"/>
        <v>148049.9270265057</v>
      </c>
      <c r="P39">
        <v>20000000000</v>
      </c>
      <c r="Q39" s="2">
        <f t="shared" si="6"/>
        <v>0.31342553733667672</v>
      </c>
      <c r="R39" s="2">
        <f t="shared" si="7"/>
        <v>6.9110296918418784E-4</v>
      </c>
      <c r="S39" s="2">
        <f t="shared" si="1"/>
        <v>2.2049989131607234E-3</v>
      </c>
    </row>
    <row r="40" spans="7:19" x14ac:dyDescent="0.15">
      <c r="G40" s="1">
        <v>43315</v>
      </c>
      <c r="H40">
        <f t="shared" si="2"/>
        <v>6426493940.0108452</v>
      </c>
      <c r="I40">
        <f t="shared" si="3"/>
        <v>13970109.310710263</v>
      </c>
      <c r="J40">
        <v>4700000</v>
      </c>
      <c r="K40">
        <v>7.0000000000000007E-2</v>
      </c>
      <c r="L40">
        <f t="shared" si="0"/>
        <v>157983193.27731091</v>
      </c>
      <c r="M40">
        <f t="shared" si="4"/>
        <v>10217.003917415572</v>
      </c>
      <c r="N40">
        <f t="shared" si="5"/>
        <v>145957.19882022243</v>
      </c>
      <c r="P40">
        <v>20000000000</v>
      </c>
      <c r="Q40" s="2">
        <f t="shared" si="6"/>
        <v>0.32132469700054228</v>
      </c>
      <c r="R40" s="2">
        <f t="shared" si="7"/>
        <v>6.9850546553551311E-4</v>
      </c>
      <c r="S40" s="2">
        <f t="shared" si="1"/>
        <v>2.1738306207267173E-3</v>
      </c>
    </row>
    <row r="41" spans="7:19" x14ac:dyDescent="0.15">
      <c r="G41" s="1">
        <v>43316</v>
      </c>
      <c r="H41">
        <f t="shared" si="2"/>
        <v>6584477133.2881565</v>
      </c>
      <c r="I41">
        <f t="shared" si="3"/>
        <v>14116066.509530485</v>
      </c>
      <c r="J41">
        <v>4700000</v>
      </c>
      <c r="K41">
        <v>7.0000000000000007E-2</v>
      </c>
      <c r="L41">
        <f t="shared" si="0"/>
        <v>157983193.27731091</v>
      </c>
      <c r="M41">
        <f t="shared" si="4"/>
        <v>10076.048750990445</v>
      </c>
      <c r="N41">
        <f t="shared" si="5"/>
        <v>143943.55358557779</v>
      </c>
      <c r="P41">
        <v>20000000000</v>
      </c>
      <c r="Q41" s="2">
        <f t="shared" si="6"/>
        <v>0.32922385666440784</v>
      </c>
      <c r="R41" s="2">
        <f t="shared" si="7"/>
        <v>7.0580332547652428E-4</v>
      </c>
      <c r="S41" s="2">
        <f t="shared" si="1"/>
        <v>2.1438401597852013E-3</v>
      </c>
    </row>
    <row r="42" spans="7:19" x14ac:dyDescent="0.15">
      <c r="G42" s="1">
        <v>43317</v>
      </c>
      <c r="H42">
        <f t="shared" si="2"/>
        <v>6742460326.5654678</v>
      </c>
      <c r="I42">
        <f t="shared" si="3"/>
        <v>14260010.063116062</v>
      </c>
      <c r="J42">
        <v>4700000</v>
      </c>
      <c r="K42">
        <v>7.0000000000000007E-2</v>
      </c>
      <c r="L42">
        <f t="shared" si="0"/>
        <v>157983193.27731091</v>
      </c>
      <c r="M42">
        <f t="shared" si="4"/>
        <v>9940.2953892923761</v>
      </c>
      <c r="N42">
        <f t="shared" si="5"/>
        <v>142004.21984703394</v>
      </c>
      <c r="P42">
        <v>20000000000</v>
      </c>
      <c r="Q42" s="2">
        <f t="shared" si="6"/>
        <v>0.33712301632827341</v>
      </c>
      <c r="R42" s="2">
        <f t="shared" si="7"/>
        <v>7.1300050315580314E-4</v>
      </c>
      <c r="S42" s="2">
        <f t="shared" si="1"/>
        <v>2.1149564658068886E-3</v>
      </c>
    </row>
    <row r="43" spans="7:19" x14ac:dyDescent="0.15">
      <c r="G43" s="1">
        <v>43318</v>
      </c>
      <c r="H43">
        <f t="shared" si="2"/>
        <v>6900443519.8427792</v>
      </c>
      <c r="I43">
        <f t="shared" si="3"/>
        <v>14402014.282963097</v>
      </c>
      <c r="J43">
        <v>4700000</v>
      </c>
      <c r="K43">
        <v>7.0000000000000007E-2</v>
      </c>
      <c r="L43">
        <f t="shared" si="0"/>
        <v>157983193.27731091</v>
      </c>
      <c r="M43">
        <f t="shared" si="4"/>
        <v>9809.437166651689</v>
      </c>
      <c r="N43">
        <f t="shared" si="5"/>
        <v>140134.81666645268</v>
      </c>
      <c r="P43">
        <v>20000000000</v>
      </c>
      <c r="Q43" s="2">
        <f t="shared" si="6"/>
        <v>0.34502217599213897</v>
      </c>
      <c r="R43" s="2">
        <f t="shared" si="7"/>
        <v>7.2010071414815489E-4</v>
      </c>
      <c r="S43" s="2">
        <f t="shared" si="1"/>
        <v>2.0871142907769552E-3</v>
      </c>
    </row>
    <row r="44" spans="7:19" x14ac:dyDescent="0.15">
      <c r="G44" s="1">
        <v>43319</v>
      </c>
      <c r="H44">
        <f t="shared" si="2"/>
        <v>7058426713.1200905</v>
      </c>
      <c r="I44">
        <f t="shared" si="3"/>
        <v>14542149.099629549</v>
      </c>
      <c r="J44">
        <v>4700000</v>
      </c>
      <c r="K44">
        <v>7.0000000000000007E-2</v>
      </c>
      <c r="L44">
        <f t="shared" si="0"/>
        <v>157983193.27731091</v>
      </c>
      <c r="M44">
        <f t="shared" si="4"/>
        <v>9683.1919556824942</v>
      </c>
      <c r="N44">
        <f t="shared" si="5"/>
        <v>138331.31365260706</v>
      </c>
      <c r="P44">
        <v>20000000000</v>
      </c>
      <c r="Q44" s="2">
        <f t="shared" si="6"/>
        <v>0.35292133565600453</v>
      </c>
      <c r="R44" s="2">
        <f t="shared" si="7"/>
        <v>7.2710745498147746E-4</v>
      </c>
      <c r="S44" s="2">
        <f t="shared" si="1"/>
        <v>2.0602536075920198E-3</v>
      </c>
    </row>
    <row r="45" spans="7:19" x14ac:dyDescent="0.15">
      <c r="G45" s="1">
        <v>43320</v>
      </c>
      <c r="H45">
        <f t="shared" si="2"/>
        <v>7216409906.3974018</v>
      </c>
      <c r="I45">
        <f t="shared" si="3"/>
        <v>14680480.413282156</v>
      </c>
      <c r="J45">
        <v>4700000</v>
      </c>
      <c r="K45">
        <v>7.0000000000000007E-2</v>
      </c>
      <c r="L45">
        <f t="shared" si="0"/>
        <v>157983193.27731091</v>
      </c>
      <c r="M45">
        <f t="shared" si="4"/>
        <v>9561.2997096047238</v>
      </c>
      <c r="N45">
        <f t="shared" si="5"/>
        <v>136589.99585149603</v>
      </c>
      <c r="P45">
        <v>20000000000</v>
      </c>
      <c r="Q45" s="2">
        <f t="shared" si="6"/>
        <v>0.36082049531987009</v>
      </c>
      <c r="R45" s="2">
        <f t="shared" si="7"/>
        <v>7.340240206641078E-4</v>
      </c>
      <c r="S45" s="2">
        <f t="shared" si="1"/>
        <v>2.0343190871499415E-3</v>
      </c>
    </row>
    <row r="46" spans="7:19" x14ac:dyDescent="0.15">
      <c r="G46" s="1">
        <v>43321</v>
      </c>
      <c r="H46">
        <f t="shared" si="2"/>
        <v>7374393099.6747131</v>
      </c>
      <c r="I46">
        <f t="shared" si="3"/>
        <v>14817070.409133652</v>
      </c>
      <c r="J46">
        <v>4700000</v>
      </c>
      <c r="K46">
        <v>7.0000000000000007E-2</v>
      </c>
      <c r="L46">
        <f t="shared" si="0"/>
        <v>157983193.27731091</v>
      </c>
      <c r="M46">
        <f t="shared" si="4"/>
        <v>9443.5202980974827</v>
      </c>
      <c r="N46">
        <f t="shared" si="5"/>
        <v>134907.43282996403</v>
      </c>
      <c r="P46">
        <v>20000000000</v>
      </c>
      <c r="Q46" s="2">
        <f t="shared" si="6"/>
        <v>0.36871965498373566</v>
      </c>
      <c r="R46" s="2">
        <f t="shared" si="7"/>
        <v>7.4085352045668261E-4</v>
      </c>
      <c r="S46" s="2">
        <f t="shared" si="1"/>
        <v>2.0092596378930815E-3</v>
      </c>
    </row>
    <row r="47" spans="7:19" x14ac:dyDescent="0.15">
      <c r="G47" s="1">
        <v>43322</v>
      </c>
      <c r="H47">
        <f t="shared" si="2"/>
        <v>7532376292.9520245</v>
      </c>
      <c r="I47">
        <f t="shared" si="3"/>
        <v>14951977.841963617</v>
      </c>
      <c r="J47">
        <v>4700000</v>
      </c>
      <c r="K47">
        <v>7.0000000000000007E-2</v>
      </c>
      <c r="L47">
        <f t="shared" si="0"/>
        <v>157983193.27731091</v>
      </c>
      <c r="M47">
        <f t="shared" si="4"/>
        <v>9329.6315962047756</v>
      </c>
      <c r="N47">
        <f t="shared" si="5"/>
        <v>133280.45137435393</v>
      </c>
      <c r="P47">
        <v>20000000000</v>
      </c>
      <c r="Q47" s="2">
        <f t="shared" si="6"/>
        <v>0.37661881464760122</v>
      </c>
      <c r="R47" s="2">
        <f t="shared" si="7"/>
        <v>7.4759889209818084E-4</v>
      </c>
      <c r="S47" s="2">
        <f t="shared" si="1"/>
        <v>1.9850279991925051E-3</v>
      </c>
    </row>
    <row r="48" spans="7:19" x14ac:dyDescent="0.15">
      <c r="G48" s="1">
        <v>43323</v>
      </c>
      <c r="H48">
        <f t="shared" si="2"/>
        <v>7690359486.2293358</v>
      </c>
      <c r="I48">
        <f t="shared" si="3"/>
        <v>15085258.293337971</v>
      </c>
      <c r="J48">
        <v>4700000</v>
      </c>
      <c r="K48">
        <v>7.0000000000000007E-2</v>
      </c>
      <c r="L48">
        <f t="shared" si="0"/>
        <v>157983193.27731091</v>
      </c>
      <c r="M48">
        <f t="shared" si="4"/>
        <v>9219.4277921137636</v>
      </c>
      <c r="N48">
        <f t="shared" si="5"/>
        <v>131706.11131591091</v>
      </c>
      <c r="P48">
        <v>20000000000</v>
      </c>
      <c r="Q48" s="2">
        <f t="shared" si="6"/>
        <v>0.38451797431146678</v>
      </c>
      <c r="R48" s="2">
        <f t="shared" si="7"/>
        <v>7.5426291466689855E-4</v>
      </c>
      <c r="S48" s="2">
        <f t="shared" si="1"/>
        <v>1.9615803813008009E-3</v>
      </c>
    </row>
    <row r="49" spans="7:19" x14ac:dyDescent="0.15">
      <c r="G49" s="1">
        <v>43324</v>
      </c>
      <c r="H49">
        <f t="shared" si="2"/>
        <v>7848342679.5066471</v>
      </c>
      <c r="I49">
        <f t="shared" si="3"/>
        <v>15216964.404653883</v>
      </c>
      <c r="J49">
        <v>4700000</v>
      </c>
      <c r="K49">
        <v>7.0000000000000007E-2</v>
      </c>
      <c r="L49">
        <f t="shared" si="0"/>
        <v>157983193.27731091</v>
      </c>
      <c r="M49">
        <f t="shared" si="4"/>
        <v>9112.7178848374442</v>
      </c>
      <c r="N49">
        <f t="shared" si="5"/>
        <v>130181.68406910634</v>
      </c>
      <c r="P49">
        <v>20000000000</v>
      </c>
      <c r="Q49" s="2">
        <f t="shared" si="6"/>
        <v>0.39241713397533234</v>
      </c>
      <c r="R49" s="2">
        <f t="shared" si="7"/>
        <v>7.6084822023269412E-4</v>
      </c>
      <c r="S49" s="2">
        <f t="shared" si="1"/>
        <v>1.9388761457100943E-3</v>
      </c>
    </row>
    <row r="50" spans="7:19" x14ac:dyDescent="0.15">
      <c r="G50" s="1">
        <v>43325</v>
      </c>
      <c r="H50">
        <f t="shared" si="2"/>
        <v>8006325872.7839584</v>
      </c>
      <c r="I50">
        <f t="shared" si="3"/>
        <v>15347146.088722989</v>
      </c>
      <c r="J50">
        <v>4700000</v>
      </c>
      <c r="K50">
        <v>7.0000000000000007E-2</v>
      </c>
      <c r="L50">
        <f t="shared" si="0"/>
        <v>157983193.27731091</v>
      </c>
      <c r="M50">
        <f t="shared" si="4"/>
        <v>9009.3243471635597</v>
      </c>
      <c r="N50">
        <f t="shared" si="5"/>
        <v>128704.63353090799</v>
      </c>
      <c r="P50">
        <v>20000000000</v>
      </c>
      <c r="Q50" s="2">
        <f t="shared" si="6"/>
        <v>0.40031629363919791</v>
      </c>
      <c r="R50" s="2">
        <f t="shared" si="7"/>
        <v>7.6735730443614945E-4</v>
      </c>
      <c r="S50" s="2">
        <f t="shared" si="1"/>
        <v>1.9168775206730977E-3</v>
      </c>
    </row>
    <row r="51" spans="7:19" x14ac:dyDescent="0.15">
      <c r="G51" s="1">
        <v>43326</v>
      </c>
      <c r="H51">
        <f t="shared" si="2"/>
        <v>8164309066.0612698</v>
      </c>
      <c r="I51">
        <f t="shared" si="3"/>
        <v>15475850.722253896</v>
      </c>
      <c r="J51">
        <v>4700000</v>
      </c>
      <c r="K51">
        <v>7.0000000000000007E-2</v>
      </c>
      <c r="L51">
        <f t="shared" si="0"/>
        <v>157983193.27731091</v>
      </c>
      <c r="M51">
        <f t="shared" si="4"/>
        <v>8909.0819328430662</v>
      </c>
      <c r="N51">
        <f t="shared" si="5"/>
        <v>127272.59904061521</v>
      </c>
      <c r="P51">
        <v>20000000000</v>
      </c>
      <c r="Q51" s="2">
        <f t="shared" si="6"/>
        <v>0.40821545330306347</v>
      </c>
      <c r="R51" s="2">
        <f t="shared" si="7"/>
        <v>7.7379253611269485E-4</v>
      </c>
      <c r="S51" s="2">
        <f t="shared" si="1"/>
        <v>1.8955493474134184E-3</v>
      </c>
    </row>
    <row r="52" spans="7:19" x14ac:dyDescent="0.15">
      <c r="G52" s="1">
        <v>43327</v>
      </c>
      <c r="H52">
        <f t="shared" si="2"/>
        <v>8322292259.3385811</v>
      </c>
      <c r="I52">
        <f t="shared" si="3"/>
        <v>15603123.321294511</v>
      </c>
      <c r="J52">
        <v>4700000</v>
      </c>
      <c r="K52">
        <v>7.0000000000000007E-2</v>
      </c>
      <c r="L52">
        <f t="shared" si="0"/>
        <v>157983193.27731091</v>
      </c>
      <c r="M52">
        <f t="shared" si="4"/>
        <v>8811.8366100150051</v>
      </c>
      <c r="N52">
        <f t="shared" si="5"/>
        <v>125883.3801430715</v>
      </c>
      <c r="P52">
        <v>20000000000</v>
      </c>
      <c r="Q52" s="2">
        <f t="shared" si="6"/>
        <v>0.41611461296692903</v>
      </c>
      <c r="R52" s="2">
        <f t="shared" si="7"/>
        <v>7.801561660647255E-4</v>
      </c>
      <c r="S52" s="2">
        <f t="shared" si="1"/>
        <v>1.8748588531946819E-3</v>
      </c>
    </row>
    <row r="53" spans="7:19" x14ac:dyDescent="0.15">
      <c r="G53" s="1">
        <v>43328</v>
      </c>
      <c r="H53">
        <f t="shared" si="2"/>
        <v>8480275452.6158924</v>
      </c>
      <c r="I53">
        <f t="shared" si="3"/>
        <v>15729006.701437581</v>
      </c>
      <c r="J53">
        <v>4700000</v>
      </c>
      <c r="K53">
        <v>7.0000000000000007E-2</v>
      </c>
      <c r="L53">
        <f t="shared" si="0"/>
        <v>157983193.27731091</v>
      </c>
      <c r="M53">
        <f t="shared" si="4"/>
        <v>8717.4446054052078</v>
      </c>
      <c r="N53">
        <f t="shared" si="5"/>
        <v>124534.9229343601</v>
      </c>
      <c r="P53">
        <v>20000000000</v>
      </c>
      <c r="Q53" s="2">
        <f t="shared" si="6"/>
        <v>0.42401377263079459</v>
      </c>
      <c r="R53" s="2">
        <f t="shared" si="7"/>
        <v>7.8645033507187905E-4</v>
      </c>
      <c r="S53" s="2">
        <f t="shared" si="1"/>
        <v>1.8547754479585551E-3</v>
      </c>
    </row>
    <row r="54" spans="7:19" x14ac:dyDescent="0.15">
      <c r="G54" s="1">
        <v>43329</v>
      </c>
      <c r="H54">
        <f t="shared" si="2"/>
        <v>8638258645.8932037</v>
      </c>
      <c r="I54">
        <f t="shared" si="3"/>
        <v>15853541.624371942</v>
      </c>
      <c r="J54">
        <v>4700000</v>
      </c>
      <c r="K54">
        <v>7.0000000000000007E-2</v>
      </c>
      <c r="L54">
        <f t="shared" si="0"/>
        <v>157983193.27731091</v>
      </c>
      <c r="M54">
        <f t="shared" si="4"/>
        <v>8625.7715459784722</v>
      </c>
      <c r="N54">
        <f t="shared" si="5"/>
        <v>123225.30779969245</v>
      </c>
      <c r="P54">
        <v>20000000000</v>
      </c>
      <c r="Q54" s="2">
        <f t="shared" si="6"/>
        <v>0.43191293229466021</v>
      </c>
      <c r="R54" s="2">
        <f t="shared" si="7"/>
        <v>7.9267708121859716E-4</v>
      </c>
      <c r="S54" s="2">
        <f t="shared" si="1"/>
        <v>1.8352705416975475E-3</v>
      </c>
    </row>
    <row r="55" spans="7:19" x14ac:dyDescent="0.15">
      <c r="G55" s="1">
        <v>43330</v>
      </c>
      <c r="H55">
        <f t="shared" si="2"/>
        <v>8796241839.1705151</v>
      </c>
      <c r="I55">
        <f t="shared" si="3"/>
        <v>15976766.932171635</v>
      </c>
      <c r="J55">
        <v>4700000</v>
      </c>
      <c r="K55">
        <v>7.0000000000000007E-2</v>
      </c>
      <c r="L55">
        <f t="shared" si="0"/>
        <v>157983193.27731091</v>
      </c>
      <c r="M55">
        <f t="shared" si="4"/>
        <v>8536.6916865359563</v>
      </c>
      <c r="N55">
        <f t="shared" si="5"/>
        <v>121952.73837908507</v>
      </c>
      <c r="P55">
        <v>20000000000</v>
      </c>
      <c r="Q55" s="2">
        <f t="shared" si="6"/>
        <v>0.43981209195852577</v>
      </c>
      <c r="R55" s="2">
        <f t="shared" si="7"/>
        <v>7.9883834660858175E-4</v>
      </c>
      <c r="S55" s="2">
        <f t="shared" si="1"/>
        <v>1.8163173801140331E-3</v>
      </c>
    </row>
    <row r="56" spans="7:19" x14ac:dyDescent="0.15">
      <c r="G56" s="1">
        <v>43331</v>
      </c>
      <c r="H56">
        <f t="shared" si="2"/>
        <v>8954225032.4478264</v>
      </c>
      <c r="I56">
        <f t="shared" si="3"/>
        <v>16098719.670550721</v>
      </c>
      <c r="J56">
        <v>4700000</v>
      </c>
      <c r="K56">
        <v>7.0000000000000007E-2</v>
      </c>
      <c r="L56">
        <f t="shared" si="0"/>
        <v>157983193.27731091</v>
      </c>
      <c r="M56">
        <f t="shared" si="4"/>
        <v>8450.0872132877412</v>
      </c>
      <c r="N56">
        <f t="shared" si="5"/>
        <v>120715.53161839629</v>
      </c>
      <c r="P56">
        <v>20000000000</v>
      </c>
      <c r="Q56" s="2">
        <f t="shared" si="6"/>
        <v>0.44771125162239134</v>
      </c>
      <c r="R56" s="2">
        <f t="shared" si="7"/>
        <v>8.04935983527536E-4</v>
      </c>
      <c r="S56" s="2">
        <f t="shared" si="1"/>
        <v>1.7978908964442002E-3</v>
      </c>
    </row>
    <row r="57" spans="7:19" x14ac:dyDescent="0.15">
      <c r="G57" s="1">
        <v>43332</v>
      </c>
      <c r="H57">
        <f t="shared" ref="H57:H120" si="8">H56+L56</f>
        <v>9112208225.7251377</v>
      </c>
      <c r="I57">
        <f t="shared" ref="I57:I120" si="9">I56+N56</f>
        <v>16219435.202169117</v>
      </c>
      <c r="J57">
        <v>4700000</v>
      </c>
      <c r="K57">
        <v>7.0000000000000007E-2</v>
      </c>
      <c r="L57">
        <f t="shared" si="0"/>
        <v>157983193.27731091</v>
      </c>
      <c r="M57">
        <f t="shared" ref="M57:M120" si="10">J57*I57/H57</f>
        <v>8365.8476147397796</v>
      </c>
      <c r="N57">
        <f t="shared" ref="N57:N120" si="11">M57/K57</f>
        <v>119512.10878199684</v>
      </c>
      <c r="P57">
        <v>20000000000</v>
      </c>
      <c r="Q57" s="2">
        <f t="shared" ref="Q57:Q120" si="12">H57/P57</f>
        <v>0.4556104112862569</v>
      </c>
      <c r="R57" s="2">
        <f t="shared" ref="R57:R120" si="13">I57/P57</f>
        <v>8.1097176010845584E-4</v>
      </c>
      <c r="S57" s="2">
        <f t="shared" ref="S57:S120" si="14">I57/H57</f>
        <v>1.7799675776042085E-3</v>
      </c>
    </row>
    <row r="58" spans="7:19" x14ac:dyDescent="0.15">
      <c r="G58" s="1">
        <v>43333</v>
      </c>
      <c r="H58">
        <f t="shared" si="8"/>
        <v>9270191419.002449</v>
      </c>
      <c r="I58">
        <f t="shared" si="9"/>
        <v>16338947.310951114</v>
      </c>
      <c r="J58">
        <v>4700000</v>
      </c>
      <c r="K58">
        <v>7.0000000000000007E-2</v>
      </c>
      <c r="L58">
        <f t="shared" si="0"/>
        <v>157983193.27731091</v>
      </c>
      <c r="M58">
        <f t="shared" si="10"/>
        <v>8283.8691123525714</v>
      </c>
      <c r="N58">
        <f t="shared" si="11"/>
        <v>118340.98731932243</v>
      </c>
      <c r="P58">
        <v>20000000000</v>
      </c>
      <c r="Q58" s="2">
        <f t="shared" si="12"/>
        <v>0.46350957095012246</v>
      </c>
      <c r="R58" s="2">
        <f t="shared" si="13"/>
        <v>8.1694736554755571E-4</v>
      </c>
      <c r="S58" s="2">
        <f t="shared" si="14"/>
        <v>1.7625253430537384E-3</v>
      </c>
    </row>
    <row r="59" spans="7:19" x14ac:dyDescent="0.15">
      <c r="G59" s="1">
        <v>43334</v>
      </c>
      <c r="H59">
        <f t="shared" si="8"/>
        <v>9428174612.2797604</v>
      </c>
      <c r="I59">
        <f t="shared" si="9"/>
        <v>16457288.298270436</v>
      </c>
      <c r="J59">
        <v>4700000</v>
      </c>
      <c r="K59">
        <v>7.0000000000000007E-2</v>
      </c>
      <c r="L59">
        <f t="shared" si="0"/>
        <v>157983193.27731091</v>
      </c>
      <c r="M59">
        <f t="shared" si="10"/>
        <v>8204.0541443862548</v>
      </c>
      <c r="N59">
        <f t="shared" si="11"/>
        <v>117200.7734912322</v>
      </c>
      <c r="P59">
        <v>20000000000</v>
      </c>
      <c r="Q59" s="2">
        <f t="shared" si="12"/>
        <v>0.47140873061398803</v>
      </c>
      <c r="R59" s="2">
        <f t="shared" si="13"/>
        <v>8.2286441491352181E-4</v>
      </c>
      <c r="S59" s="2">
        <f t="shared" si="14"/>
        <v>1.7455434349757991E-3</v>
      </c>
    </row>
    <row r="60" spans="7:19" x14ac:dyDescent="0.15">
      <c r="G60" s="1">
        <v>43335</v>
      </c>
      <c r="H60">
        <f t="shared" si="8"/>
        <v>9586157805.5570717</v>
      </c>
      <c r="I60">
        <f t="shared" si="9"/>
        <v>16574489.071761668</v>
      </c>
      <c r="J60">
        <v>4700000</v>
      </c>
      <c r="K60">
        <v>7.0000000000000007E-2</v>
      </c>
      <c r="L60">
        <f t="shared" si="0"/>
        <v>157983193.27731091</v>
      </c>
      <c r="M60">
        <f t="shared" si="10"/>
        <v>8126.3108971689735</v>
      </c>
      <c r="N60">
        <f t="shared" si="11"/>
        <v>116090.15567384247</v>
      </c>
      <c r="P60">
        <v>20000000000</v>
      </c>
      <c r="Q60" s="2">
        <f t="shared" si="12"/>
        <v>0.47930789027785359</v>
      </c>
      <c r="R60" s="2">
        <f t="shared" si="13"/>
        <v>8.2872445358808341E-4</v>
      </c>
      <c r="S60" s="2">
        <f t="shared" si="14"/>
        <v>1.72900231854659E-3</v>
      </c>
    </row>
    <row r="61" spans="7:19" x14ac:dyDescent="0.15">
      <c r="G61" s="1">
        <v>43336</v>
      </c>
      <c r="H61">
        <f t="shared" si="8"/>
        <v>9744140998.834383</v>
      </c>
      <c r="I61">
        <f t="shared" si="9"/>
        <v>16690579.227435511</v>
      </c>
      <c r="J61">
        <v>4700000</v>
      </c>
      <c r="K61">
        <v>7.0000000000000007E-2</v>
      </c>
      <c r="L61">
        <f t="shared" si="0"/>
        <v>157983193.27731091</v>
      </c>
      <c r="M61">
        <f t="shared" si="10"/>
        <v>8050.5528787330531</v>
      </c>
      <c r="N61">
        <f t="shared" si="11"/>
        <v>115007.89826761503</v>
      </c>
      <c r="P61">
        <v>20000000000</v>
      </c>
      <c r="Q61" s="2">
        <f t="shared" si="12"/>
        <v>0.48720704994171915</v>
      </c>
      <c r="R61" s="2">
        <f t="shared" si="13"/>
        <v>8.3452896137177555E-4</v>
      </c>
      <c r="S61" s="2">
        <f t="shared" si="14"/>
        <v>1.7128835912197983E-3</v>
      </c>
    </row>
    <row r="62" spans="7:19" x14ac:dyDescent="0.15">
      <c r="G62" s="1">
        <v>43337</v>
      </c>
      <c r="H62">
        <f t="shared" si="8"/>
        <v>9902124192.1116943</v>
      </c>
      <c r="I62">
        <f t="shared" si="9"/>
        <v>16805587.125703126</v>
      </c>
      <c r="J62">
        <v>4700000</v>
      </c>
      <c r="K62">
        <v>7.0000000000000007E-2</v>
      </c>
      <c r="L62">
        <f t="shared" si="0"/>
        <v>157983193.27731091</v>
      </c>
      <c r="M62">
        <f t="shared" si="10"/>
        <v>7976.6985303746569</v>
      </c>
      <c r="N62">
        <f t="shared" si="11"/>
        <v>113952.83614820938</v>
      </c>
      <c r="P62">
        <v>20000000000</v>
      </c>
      <c r="Q62" s="2">
        <f t="shared" si="12"/>
        <v>0.49510620960558471</v>
      </c>
      <c r="R62" s="2">
        <f t="shared" si="13"/>
        <v>8.4027935628515631E-4</v>
      </c>
      <c r="S62" s="2">
        <f t="shared" si="14"/>
        <v>1.6971699000797144E-3</v>
      </c>
    </row>
    <row r="63" spans="7:19" x14ac:dyDescent="0.15">
      <c r="G63" s="1">
        <v>43338</v>
      </c>
      <c r="H63">
        <f t="shared" si="8"/>
        <v>10060107385.389006</v>
      </c>
      <c r="I63">
        <f t="shared" si="9"/>
        <v>16919539.961851336</v>
      </c>
      <c r="J63">
        <v>4700000</v>
      </c>
      <c r="K63">
        <v>7.0000000000000007E-2</v>
      </c>
      <c r="L63">
        <f t="shared" si="0"/>
        <v>157983193.27731091</v>
      </c>
      <c r="M63">
        <f t="shared" si="10"/>
        <v>7904.6708722211433</v>
      </c>
      <c r="N63">
        <f t="shared" si="11"/>
        <v>112923.86960315918</v>
      </c>
      <c r="P63">
        <v>20000000000</v>
      </c>
      <c r="Q63" s="2">
        <f t="shared" si="12"/>
        <v>0.50300536926945028</v>
      </c>
      <c r="R63" s="2">
        <f t="shared" si="13"/>
        <v>8.4597699809256684E-4</v>
      </c>
      <c r="S63" s="2">
        <f t="shared" si="14"/>
        <v>1.6818448664300306E-3</v>
      </c>
    </row>
    <row r="64" spans="7:19" x14ac:dyDescent="0.15">
      <c r="G64" s="1">
        <v>43339</v>
      </c>
      <c r="H64">
        <f t="shared" si="8"/>
        <v>10218090578.666317</v>
      </c>
      <c r="I64">
        <f t="shared" si="9"/>
        <v>17032463.831454497</v>
      </c>
      <c r="J64">
        <v>4700000</v>
      </c>
      <c r="K64">
        <v>7.0000000000000007E-2</v>
      </c>
      <c r="L64">
        <f t="shared" si="0"/>
        <v>157983193.27731091</v>
      </c>
      <c r="M64">
        <f t="shared" si="10"/>
        <v>7834.3971793490155</v>
      </c>
      <c r="N64">
        <f t="shared" si="11"/>
        <v>111919.95970498593</v>
      </c>
      <c r="P64">
        <v>20000000000</v>
      </c>
      <c r="Q64" s="2">
        <f t="shared" si="12"/>
        <v>0.51090452893331584</v>
      </c>
      <c r="R64" s="2">
        <f t="shared" si="13"/>
        <v>8.5162319157272483E-4</v>
      </c>
      <c r="S64" s="2">
        <f t="shared" si="14"/>
        <v>1.6668930168827691E-3</v>
      </c>
    </row>
    <row r="65" spans="7:19" x14ac:dyDescent="0.15">
      <c r="G65" s="1">
        <v>43340</v>
      </c>
      <c r="H65">
        <f t="shared" si="8"/>
        <v>10376073771.943628</v>
      </c>
      <c r="I65">
        <f t="shared" si="9"/>
        <v>17144383.791159485</v>
      </c>
      <c r="J65">
        <v>4700000</v>
      </c>
      <c r="K65">
        <v>7.0000000000000007E-2</v>
      </c>
      <c r="L65">
        <f t="shared" si="0"/>
        <v>157983193.27731091</v>
      </c>
      <c r="M65">
        <f t="shared" si="10"/>
        <v>7765.8086853940831</v>
      </c>
      <c r="N65">
        <f t="shared" si="11"/>
        <v>110940.12407705832</v>
      </c>
      <c r="P65">
        <v>20000000000</v>
      </c>
      <c r="Q65" s="2">
        <f t="shared" si="12"/>
        <v>0.5188036885971814</v>
      </c>
      <c r="R65" s="2">
        <f t="shared" si="13"/>
        <v>8.5721918955797424E-4</v>
      </c>
      <c r="S65" s="2">
        <f t="shared" si="14"/>
        <v>1.6522997202966135E-3</v>
      </c>
    </row>
    <row r="66" spans="7:19" x14ac:dyDescent="0.15">
      <c r="G66" s="1">
        <v>43341</v>
      </c>
      <c r="H66">
        <f t="shared" si="8"/>
        <v>10534056965.22094</v>
      </c>
      <c r="I66">
        <f t="shared" si="9"/>
        <v>17255323.915236544</v>
      </c>
      <c r="J66">
        <v>4700000</v>
      </c>
      <c r="K66">
        <v>7.0000000000000007E-2</v>
      </c>
      <c r="L66">
        <f t="shared" si="0"/>
        <v>157983193.27731091</v>
      </c>
      <c r="M66">
        <f t="shared" si="10"/>
        <v>7698.8403109428955</v>
      </c>
      <c r="N66">
        <f t="shared" si="11"/>
        <v>109983.43301346993</v>
      </c>
      <c r="P66">
        <v>20000000000</v>
      </c>
      <c r="Q66" s="2">
        <f t="shared" si="12"/>
        <v>0.52670284826104696</v>
      </c>
      <c r="R66" s="2">
        <f t="shared" si="13"/>
        <v>8.6276619576182716E-4</v>
      </c>
      <c r="S66" s="2">
        <f t="shared" si="14"/>
        <v>1.6380511299878501E-3</v>
      </c>
    </row>
    <row r="67" spans="7:19" x14ac:dyDescent="0.15">
      <c r="G67" s="1">
        <v>43342</v>
      </c>
      <c r="H67">
        <f t="shared" si="8"/>
        <v>10692040158.498251</v>
      </c>
      <c r="I67">
        <f t="shared" si="9"/>
        <v>17365307.348250013</v>
      </c>
      <c r="J67">
        <v>4700000</v>
      </c>
      <c r="K67">
        <v>7.0000000000000007E-2</v>
      </c>
      <c r="L67">
        <f t="shared" si="0"/>
        <v>157983193.27731091</v>
      </c>
      <c r="M67">
        <f t="shared" si="10"/>
        <v>7633.4304142978972</v>
      </c>
      <c r="N67">
        <f t="shared" si="11"/>
        <v>109049.00591854138</v>
      </c>
      <c r="P67">
        <v>20000000000</v>
      </c>
      <c r="Q67" s="2">
        <f t="shared" si="12"/>
        <v>0.53460200792491253</v>
      </c>
      <c r="R67" s="2">
        <f t="shared" si="13"/>
        <v>8.6826536741250061E-4</v>
      </c>
      <c r="S67" s="2">
        <f t="shared" si="14"/>
        <v>1.6241341307016803E-3</v>
      </c>
    </row>
    <row r="68" spans="7:19" x14ac:dyDescent="0.15">
      <c r="G68" s="1">
        <v>43343</v>
      </c>
      <c r="H68">
        <f t="shared" si="8"/>
        <v>10850023351.775562</v>
      </c>
      <c r="I68">
        <f t="shared" si="9"/>
        <v>17474356.354168553</v>
      </c>
      <c r="J68">
        <v>4700000</v>
      </c>
      <c r="K68">
        <v>7.0000000000000007E-2</v>
      </c>
      <c r="L68">
        <f t="shared" si="0"/>
        <v>157983193.27731091</v>
      </c>
      <c r="M68">
        <f t="shared" si="10"/>
        <v>7569.5205624743703</v>
      </c>
      <c r="N68">
        <f t="shared" si="11"/>
        <v>108136.00803534813</v>
      </c>
      <c r="P68">
        <v>20000000000</v>
      </c>
      <c r="Q68" s="2">
        <f t="shared" si="12"/>
        <v>0.54250116758877809</v>
      </c>
      <c r="R68" s="2">
        <f t="shared" si="13"/>
        <v>8.7371781770842765E-4</v>
      </c>
      <c r="S68" s="2">
        <f t="shared" si="14"/>
        <v>1.6105362898881637E-3</v>
      </c>
    </row>
    <row r="69" spans="7:19" x14ac:dyDescent="0.15">
      <c r="G69" s="1">
        <v>43344</v>
      </c>
      <c r="H69">
        <f t="shared" si="8"/>
        <v>11008006545.052874</v>
      </c>
      <c r="I69">
        <f t="shared" si="9"/>
        <v>17582492.3622039</v>
      </c>
      <c r="J69">
        <v>4700000</v>
      </c>
      <c r="K69">
        <v>7.0000000000000007E-2</v>
      </c>
      <c r="L69">
        <f t="shared" si="0"/>
        <v>157983193.27731091</v>
      </c>
      <c r="M69">
        <f t="shared" si="10"/>
        <v>7507.0553205200158</v>
      </c>
      <c r="N69">
        <f t="shared" si="11"/>
        <v>107243.64743600022</v>
      </c>
      <c r="P69">
        <v>20000000000</v>
      </c>
      <c r="Q69" s="2">
        <f t="shared" si="12"/>
        <v>0.55040032725264365</v>
      </c>
      <c r="R69" s="2">
        <f t="shared" si="13"/>
        <v>8.7912461811019498E-4</v>
      </c>
      <c r="S69" s="2">
        <f t="shared" si="14"/>
        <v>1.5972458128765991E-3</v>
      </c>
    </row>
    <row r="70" spans="7:19" x14ac:dyDescent="0.15">
      <c r="G70" s="1">
        <v>43345</v>
      </c>
      <c r="H70">
        <f t="shared" si="8"/>
        <v>11165989738.330185</v>
      </c>
      <c r="I70">
        <f t="shared" si="9"/>
        <v>17689736.0096399</v>
      </c>
      <c r="J70">
        <v>4700000</v>
      </c>
      <c r="K70">
        <v>7.0000000000000007E-2</v>
      </c>
      <c r="L70">
        <f t="shared" si="0"/>
        <v>157983193.27731091</v>
      </c>
      <c r="M70">
        <f t="shared" si="10"/>
        <v>7445.9820574527002</v>
      </c>
      <c r="N70">
        <f t="shared" si="11"/>
        <v>106371.17224932429</v>
      </c>
      <c r="P70">
        <v>20000000000</v>
      </c>
      <c r="Q70" s="2">
        <f t="shared" si="12"/>
        <v>0.55829948691650921</v>
      </c>
      <c r="R70" s="2">
        <f t="shared" si="13"/>
        <v>8.8448680048199501E-4</v>
      </c>
      <c r="S70" s="2">
        <f t="shared" si="14"/>
        <v>1.584251501585681E-3</v>
      </c>
    </row>
    <row r="71" spans="7:19" x14ac:dyDescent="0.15">
      <c r="G71" s="1">
        <v>43346</v>
      </c>
      <c r="H71">
        <f t="shared" si="8"/>
        <v>11323972931.607496</v>
      </c>
      <c r="I71">
        <f t="shared" si="9"/>
        <v>17796107.181889225</v>
      </c>
      <c r="J71">
        <v>4700000</v>
      </c>
      <c r="K71">
        <v>7.0000000000000007E-2</v>
      </c>
      <c r="L71">
        <f t="shared" si="0"/>
        <v>157983193.27731091</v>
      </c>
      <c r="M71">
        <f t="shared" si="10"/>
        <v>7386.2507672919692</v>
      </c>
      <c r="N71">
        <f t="shared" si="11"/>
        <v>105517.86810417098</v>
      </c>
      <c r="P71">
        <v>20000000000</v>
      </c>
      <c r="Q71" s="2">
        <f t="shared" si="12"/>
        <v>0.56619864658037478</v>
      </c>
      <c r="R71" s="2">
        <f t="shared" si="13"/>
        <v>8.8980535909446122E-4</v>
      </c>
      <c r="S71" s="2">
        <f t="shared" si="14"/>
        <v>1.5715427164450999E-3</v>
      </c>
    </row>
    <row r="72" spans="7:19" x14ac:dyDescent="0.15">
      <c r="G72" s="1">
        <v>43347</v>
      </c>
      <c r="H72">
        <f t="shared" si="8"/>
        <v>11481956124.884808</v>
      </c>
      <c r="I72">
        <f t="shared" si="9"/>
        <v>17901625.049993396</v>
      </c>
      <c r="J72">
        <v>4700000</v>
      </c>
      <c r="K72">
        <v>7.0000000000000007E-2</v>
      </c>
      <c r="L72">
        <f t="shared" si="0"/>
        <v>157983193.27731091</v>
      </c>
      <c r="M72">
        <f t="shared" si="10"/>
        <v>7327.8139038188547</v>
      </c>
      <c r="N72">
        <f t="shared" si="11"/>
        <v>104683.05576884077</v>
      </c>
      <c r="P72">
        <v>20000000000</v>
      </c>
      <c r="Q72" s="2">
        <f t="shared" si="12"/>
        <v>0.57409780624424034</v>
      </c>
      <c r="R72" s="2">
        <f t="shared" si="13"/>
        <v>8.9508125249966976E-4</v>
      </c>
      <c r="S72" s="2">
        <f t="shared" si="14"/>
        <v>1.5591093412380545E-3</v>
      </c>
    </row>
    <row r="73" spans="7:19" x14ac:dyDescent="0.15">
      <c r="G73" s="1">
        <v>43348</v>
      </c>
      <c r="H73">
        <f t="shared" si="8"/>
        <v>11639939318.162119</v>
      </c>
      <c r="I73">
        <f t="shared" si="9"/>
        <v>18006308.105762236</v>
      </c>
      <c r="J73">
        <v>4700000</v>
      </c>
      <c r="K73">
        <v>7.0000000000000007E-2</v>
      </c>
      <c r="L73">
        <f t="shared" si="0"/>
        <v>157983193.27731091</v>
      </c>
      <c r="M73">
        <f t="shared" si="10"/>
        <v>7270.6262278388804</v>
      </c>
      <c r="N73">
        <f t="shared" si="11"/>
        <v>103866.08896912685</v>
      </c>
      <c r="P73">
        <v>20000000000</v>
      </c>
      <c r="Q73" s="2">
        <f t="shared" si="12"/>
        <v>0.5819969659081059</v>
      </c>
      <c r="R73" s="2">
        <f t="shared" si="13"/>
        <v>9.0031540528811183E-4</v>
      </c>
      <c r="S73" s="2">
        <f t="shared" si="14"/>
        <v>1.5469417506040169E-3</v>
      </c>
    </row>
    <row r="74" spans="7:19" x14ac:dyDescent="0.15">
      <c r="G74" s="1">
        <v>43349</v>
      </c>
      <c r="H74">
        <f t="shared" si="8"/>
        <v>11797922511.43943</v>
      </c>
      <c r="I74">
        <f t="shared" si="9"/>
        <v>18110174.194731362</v>
      </c>
      <c r="J74">
        <v>4700000</v>
      </c>
      <c r="K74">
        <v>7.0000000000000007E-2</v>
      </c>
      <c r="L74">
        <f t="shared" si="0"/>
        <v>157983193.27731091</v>
      </c>
      <c r="M74">
        <f t="shared" si="10"/>
        <v>7214.6446658473969</v>
      </c>
      <c r="N74">
        <f t="shared" si="11"/>
        <v>103066.35236924852</v>
      </c>
      <c r="P74">
        <v>20000000000</v>
      </c>
      <c r="Q74" s="2">
        <f t="shared" si="12"/>
        <v>0.58989612557197146</v>
      </c>
      <c r="R74" s="2">
        <f t="shared" si="13"/>
        <v>9.0550870973656809E-4</v>
      </c>
      <c r="S74" s="2">
        <f t="shared" si="14"/>
        <v>1.535030779967531E-3</v>
      </c>
    </row>
    <row r="75" spans="7:19" x14ac:dyDescent="0.15">
      <c r="G75" s="1">
        <v>43350</v>
      </c>
      <c r="H75">
        <f t="shared" si="8"/>
        <v>11955905704.716742</v>
      </c>
      <c r="I75">
        <f t="shared" si="9"/>
        <v>18213240.547100611</v>
      </c>
      <c r="J75">
        <v>4700000</v>
      </c>
      <c r="K75">
        <v>7.0000000000000007E-2</v>
      </c>
      <c r="L75">
        <f t="shared" si="0"/>
        <v>157983193.27731091</v>
      </c>
      <c r="M75">
        <f t="shared" si="10"/>
        <v>7159.8281791066502</v>
      </c>
      <c r="N75">
        <f t="shared" si="11"/>
        <v>102283.25970152357</v>
      </c>
      <c r="P75">
        <v>20000000000</v>
      </c>
      <c r="Q75" s="2">
        <f t="shared" si="12"/>
        <v>0.59779528523583703</v>
      </c>
      <c r="R75" s="2">
        <f t="shared" si="13"/>
        <v>9.1066202735503058E-4</v>
      </c>
      <c r="S75" s="2">
        <f t="shared" si="14"/>
        <v>1.5233676976822658E-3</v>
      </c>
    </row>
    <row r="76" spans="7:19" x14ac:dyDescent="0.15">
      <c r="G76" s="1">
        <v>43351</v>
      </c>
      <c r="H76">
        <f t="shared" si="8"/>
        <v>12113888897.994053</v>
      </c>
      <c r="I76">
        <f t="shared" si="9"/>
        <v>18315523.806802135</v>
      </c>
      <c r="J76">
        <v>4700000</v>
      </c>
      <c r="K76">
        <v>7.0000000000000007E-2</v>
      </c>
      <c r="L76">
        <f t="shared" si="0"/>
        <v>157983193.27731091</v>
      </c>
      <c r="M76">
        <f t="shared" si="10"/>
        <v>7106.1376422417552</v>
      </c>
      <c r="N76">
        <f t="shared" si="11"/>
        <v>101516.25203202506</v>
      </c>
      <c r="P76">
        <v>20000000000</v>
      </c>
      <c r="Q76" s="2">
        <f t="shared" si="12"/>
        <v>0.6056944448997027</v>
      </c>
      <c r="R76" s="2">
        <f t="shared" si="13"/>
        <v>9.1577619034010672E-4</v>
      </c>
      <c r="S76" s="2">
        <f t="shared" si="14"/>
        <v>1.5119441792003734E-3</v>
      </c>
    </row>
    <row r="77" spans="7:19" x14ac:dyDescent="0.15">
      <c r="G77" s="1">
        <v>43352</v>
      </c>
      <c r="H77">
        <f t="shared" si="8"/>
        <v>12271872091.271364</v>
      </c>
      <c r="I77">
        <f t="shared" si="9"/>
        <v>18417040.058834162</v>
      </c>
      <c r="J77">
        <v>4700000</v>
      </c>
      <c r="K77">
        <v>7.0000000000000007E-2</v>
      </c>
      <c r="L77">
        <f t="shared" si="0"/>
        <v>157983193.27731091</v>
      </c>
      <c r="M77">
        <f t="shared" si="10"/>
        <v>7053.5357305498892</v>
      </c>
      <c r="N77">
        <f t="shared" si="11"/>
        <v>100764.79615071269</v>
      </c>
      <c r="P77">
        <v>20000000000</v>
      </c>
      <c r="Q77" s="2">
        <f t="shared" si="12"/>
        <v>0.61359360456356826</v>
      </c>
      <c r="R77" s="2">
        <f t="shared" si="13"/>
        <v>9.2085200294170807E-4</v>
      </c>
      <c r="S77" s="2">
        <f t="shared" si="14"/>
        <v>1.5007522830957211E-3</v>
      </c>
    </row>
    <row r="78" spans="7:19" x14ac:dyDescent="0.15">
      <c r="G78" s="1">
        <v>43353</v>
      </c>
      <c r="H78">
        <f t="shared" si="8"/>
        <v>12429855284.548676</v>
      </c>
      <c r="I78">
        <f t="shared" si="9"/>
        <v>18517804.854984876</v>
      </c>
      <c r="J78">
        <v>4700000</v>
      </c>
      <c r="K78">
        <v>7.0000000000000007E-2</v>
      </c>
      <c r="L78">
        <f t="shared" si="0"/>
        <v>157983193.27731091</v>
      </c>
      <c r="M78">
        <f t="shared" si="10"/>
        <v>7001.9868152945346</v>
      </c>
      <c r="N78">
        <f t="shared" si="11"/>
        <v>100028.3830756362</v>
      </c>
      <c r="P78">
        <v>20000000000</v>
      </c>
      <c r="Q78" s="2">
        <f t="shared" si="12"/>
        <v>0.62149276422743382</v>
      </c>
      <c r="R78" s="2">
        <f t="shared" si="13"/>
        <v>9.2589024274924373E-4</v>
      </c>
      <c r="S78" s="2">
        <f t="shared" si="14"/>
        <v>1.4897844287860712E-3</v>
      </c>
    </row>
    <row r="79" spans="7:19" x14ac:dyDescent="0.15">
      <c r="G79" s="1">
        <v>43354</v>
      </c>
      <c r="H79">
        <f t="shared" si="8"/>
        <v>12587838477.825987</v>
      </c>
      <c r="I79">
        <f t="shared" si="9"/>
        <v>18617833.238060512</v>
      </c>
      <c r="J79">
        <v>4700000</v>
      </c>
      <c r="K79">
        <v>7.0000000000000007E-2</v>
      </c>
      <c r="L79">
        <f t="shared" si="0"/>
        <v>157983193.27731091</v>
      </c>
      <c r="M79">
        <f t="shared" si="10"/>
        <v>6951.4568663258669</v>
      </c>
      <c r="N79">
        <f t="shared" si="11"/>
        <v>99306.526661798096</v>
      </c>
      <c r="P79">
        <v>20000000000</v>
      </c>
      <c r="Q79" s="2">
        <f t="shared" si="12"/>
        <v>0.62939192389129939</v>
      </c>
      <c r="R79" s="2">
        <f t="shared" si="13"/>
        <v>9.3089166190302554E-4</v>
      </c>
      <c r="S79" s="2">
        <f t="shared" si="14"/>
        <v>1.4790333758140143E-3</v>
      </c>
    </row>
    <row r="80" spans="7:19" x14ac:dyDescent="0.15">
      <c r="G80" s="1">
        <v>43355</v>
      </c>
      <c r="H80">
        <f t="shared" si="8"/>
        <v>12745821671.103298</v>
      </c>
      <c r="I80">
        <f t="shared" si="9"/>
        <v>18717139.76472231</v>
      </c>
      <c r="J80">
        <v>4700000</v>
      </c>
      <c r="K80">
        <v>7.0000000000000007E-2</v>
      </c>
      <c r="L80">
        <f t="shared" si="0"/>
        <v>157983193.27731091</v>
      </c>
      <c r="M80">
        <f t="shared" si="10"/>
        <v>6901.9133614302318</v>
      </c>
      <c r="N80">
        <f t="shared" si="11"/>
        <v>98598.762306146164</v>
      </c>
      <c r="P80">
        <v>20000000000</v>
      </c>
      <c r="Q80" s="2">
        <f t="shared" si="12"/>
        <v>0.63729108355516495</v>
      </c>
      <c r="R80" s="2">
        <f t="shared" si="13"/>
        <v>9.3585698823611555E-4</v>
      </c>
      <c r="S80" s="2">
        <f t="shared" si="14"/>
        <v>1.4684922045596239E-3</v>
      </c>
    </row>
    <row r="81" spans="7:19" x14ac:dyDescent="0.15">
      <c r="G81" s="1">
        <v>43356</v>
      </c>
      <c r="H81">
        <f t="shared" si="8"/>
        <v>12903804864.38061</v>
      </c>
      <c r="I81">
        <f t="shared" si="9"/>
        <v>18815738.527028456</v>
      </c>
      <c r="J81">
        <v>4700000</v>
      </c>
      <c r="K81">
        <v>7.0000000000000007E-2</v>
      </c>
      <c r="L81">
        <f t="shared" si="0"/>
        <v>157983193.27731091</v>
      </c>
      <c r="M81">
        <f t="shared" si="10"/>
        <v>6853.32520186701</v>
      </c>
      <c r="N81">
        <f t="shared" si="11"/>
        <v>97904.645740957276</v>
      </c>
      <c r="P81">
        <v>20000000000</v>
      </c>
      <c r="Q81" s="2">
        <f t="shared" si="12"/>
        <v>0.64519024321903051</v>
      </c>
      <c r="R81" s="2">
        <f t="shared" si="13"/>
        <v>9.4078692635142286E-4</v>
      </c>
      <c r="S81" s="2">
        <f t="shared" si="14"/>
        <v>1.4581542982695765E-3</v>
      </c>
    </row>
    <row r="82" spans="7:19" x14ac:dyDescent="0.15">
      <c r="G82" s="1">
        <v>43357</v>
      </c>
      <c r="H82">
        <f t="shared" si="8"/>
        <v>13061788057.657921</v>
      </c>
      <c r="I82">
        <f t="shared" si="9"/>
        <v>18913643.172769412</v>
      </c>
      <c r="J82">
        <v>4700000</v>
      </c>
      <c r="K82">
        <v>7.0000000000000007E-2</v>
      </c>
      <c r="L82">
        <f t="shared" si="0"/>
        <v>157983193.27731091</v>
      </c>
      <c r="M82">
        <f t="shared" si="10"/>
        <v>6805.6626336008421</v>
      </c>
      <c r="N82">
        <f t="shared" si="11"/>
        <v>97223.75190858345</v>
      </c>
      <c r="P82">
        <v>20000000000</v>
      </c>
      <c r="Q82" s="2">
        <f t="shared" si="12"/>
        <v>0.65308940288289608</v>
      </c>
      <c r="R82" s="2">
        <f t="shared" si="13"/>
        <v>9.4568215863847062E-4</v>
      </c>
      <c r="S82" s="2">
        <f t="shared" si="14"/>
        <v>1.4480133262980517E-3</v>
      </c>
    </row>
    <row r="83" spans="7:19" x14ac:dyDescent="0.15">
      <c r="G83" s="1">
        <v>43358</v>
      </c>
      <c r="H83">
        <f t="shared" si="8"/>
        <v>13219771250.935232</v>
      </c>
      <c r="I83">
        <f t="shared" si="9"/>
        <v>19010866.924677994</v>
      </c>
      <c r="J83">
        <v>4700000</v>
      </c>
      <c r="K83">
        <v>7.0000000000000007E-2</v>
      </c>
      <c r="L83">
        <f t="shared" ref="L83:L146" si="15">J83/0.51*1.2/K83</f>
        <v>157983193.27731091</v>
      </c>
      <c r="M83">
        <f t="shared" si="10"/>
        <v>6758.8971737816901</v>
      </c>
      <c r="N83">
        <f t="shared" si="11"/>
        <v>96555.673911166989</v>
      </c>
      <c r="P83">
        <v>20000000000</v>
      </c>
      <c r="Q83" s="2">
        <f t="shared" si="12"/>
        <v>0.66098856254676164</v>
      </c>
      <c r="R83" s="2">
        <f t="shared" si="13"/>
        <v>9.5054334623389971E-4</v>
      </c>
      <c r="S83" s="2">
        <f t="shared" si="14"/>
        <v>1.4380632284641892E-3</v>
      </c>
    </row>
    <row r="84" spans="7:19" x14ac:dyDescent="0.15">
      <c r="G84" s="1">
        <v>43359</v>
      </c>
      <c r="H84">
        <f t="shared" si="8"/>
        <v>13377754444.212543</v>
      </c>
      <c r="I84">
        <f t="shared" si="9"/>
        <v>19107422.59858916</v>
      </c>
      <c r="J84">
        <v>4700000</v>
      </c>
      <c r="K84">
        <v>7.0000000000000007E-2</v>
      </c>
      <c r="L84">
        <f t="shared" si="15"/>
        <v>157983193.27731091</v>
      </c>
      <c r="M84">
        <f t="shared" si="10"/>
        <v>6713.0015420652489</v>
      </c>
      <c r="N84">
        <f t="shared" si="11"/>
        <v>95900.022029503554</v>
      </c>
      <c r="P84">
        <v>20000000000</v>
      </c>
      <c r="Q84" s="2">
        <f t="shared" si="12"/>
        <v>0.6688877222106272</v>
      </c>
      <c r="R84" s="2">
        <f t="shared" si="13"/>
        <v>9.5537112992945792E-4</v>
      </c>
      <c r="S84" s="2">
        <f t="shared" si="14"/>
        <v>1.4282982004394148E-3</v>
      </c>
    </row>
    <row r="85" spans="7:19" x14ac:dyDescent="0.15">
      <c r="G85" s="1">
        <v>43360</v>
      </c>
      <c r="H85">
        <f t="shared" si="8"/>
        <v>13535737637.489855</v>
      </c>
      <c r="I85">
        <f t="shared" si="9"/>
        <v>19203322.620618664</v>
      </c>
      <c r="J85">
        <v>4700000</v>
      </c>
      <c r="K85">
        <v>7.0000000000000007E-2</v>
      </c>
      <c r="L85">
        <f t="shared" si="15"/>
        <v>157983193.27731091</v>
      </c>
      <c r="M85">
        <f t="shared" si="10"/>
        <v>6667.9495964022863</v>
      </c>
      <c r="N85">
        <f t="shared" si="11"/>
        <v>95256.422805746945</v>
      </c>
      <c r="P85">
        <v>20000000000</v>
      </c>
      <c r="Q85" s="2">
        <f t="shared" si="12"/>
        <v>0.67678688187449276</v>
      </c>
      <c r="R85" s="2">
        <f t="shared" si="13"/>
        <v>9.6016613103093321E-4</v>
      </c>
      <c r="S85" s="2">
        <f t="shared" si="14"/>
        <v>1.418712680085593E-3</v>
      </c>
    </row>
    <row r="86" spans="7:19" x14ac:dyDescent="0.15">
      <c r="G86" s="1">
        <v>43361</v>
      </c>
      <c r="H86">
        <f t="shared" si="8"/>
        <v>13693720830.767166</v>
      </c>
      <c r="I86">
        <f t="shared" si="9"/>
        <v>19298579.043424409</v>
      </c>
      <c r="J86">
        <v>4700000</v>
      </c>
      <c r="K86">
        <v>7.0000000000000007E-2</v>
      </c>
      <c r="L86">
        <f t="shared" si="15"/>
        <v>157983193.27731091</v>
      </c>
      <c r="M86">
        <f t="shared" si="10"/>
        <v>6623.7162729578758</v>
      </c>
      <c r="N86">
        <f t="shared" si="11"/>
        <v>94624.518185112509</v>
      </c>
      <c r="P86">
        <v>20000000000</v>
      </c>
      <c r="Q86" s="2">
        <f t="shared" si="12"/>
        <v>0.68468604153835833</v>
      </c>
      <c r="R86" s="2">
        <f t="shared" si="13"/>
        <v>9.6492895217122044E-4</v>
      </c>
      <c r="S86" s="2">
        <f t="shared" si="14"/>
        <v>1.4093013346718885E-3</v>
      </c>
    </row>
    <row r="87" spans="7:19" x14ac:dyDescent="0.15">
      <c r="G87" s="1">
        <v>43362</v>
      </c>
      <c r="H87">
        <f t="shared" si="8"/>
        <v>13851704024.044477</v>
      </c>
      <c r="I87">
        <f t="shared" si="9"/>
        <v>19393203.561609522</v>
      </c>
      <c r="J87">
        <v>4700000</v>
      </c>
      <c r="K87">
        <v>7.0000000000000007E-2</v>
      </c>
      <c r="L87">
        <f t="shared" si="15"/>
        <v>157983193.27731091</v>
      </c>
      <c r="M87">
        <f t="shared" si="10"/>
        <v>6580.2775298508695</v>
      </c>
      <c r="N87">
        <f t="shared" si="11"/>
        <v>94003.96471215527</v>
      </c>
      <c r="P87">
        <v>20000000000</v>
      </c>
      <c r="Q87" s="2">
        <f t="shared" si="12"/>
        <v>0.69258520120222389</v>
      </c>
      <c r="R87" s="2">
        <f t="shared" si="13"/>
        <v>9.6966017808047605E-4</v>
      </c>
      <c r="S87" s="2">
        <f t="shared" si="14"/>
        <v>1.4000590489044403E-3</v>
      </c>
    </row>
    <row r="88" spans="7:19" x14ac:dyDescent="0.15">
      <c r="G88" s="1">
        <v>43363</v>
      </c>
      <c r="H88">
        <f t="shared" si="8"/>
        <v>14009687217.321789</v>
      </c>
      <c r="I88">
        <f t="shared" si="9"/>
        <v>19487207.526321676</v>
      </c>
      <c r="J88">
        <v>4700000</v>
      </c>
      <c r="K88">
        <v>7.0000000000000007E-2</v>
      </c>
      <c r="L88">
        <f t="shared" si="15"/>
        <v>157983193.27731091</v>
      </c>
      <c r="M88">
        <f t="shared" si="10"/>
        <v>6537.6102944303257</v>
      </c>
      <c r="N88">
        <f t="shared" si="11"/>
        <v>93394.432777576076</v>
      </c>
      <c r="P88">
        <v>20000000000</v>
      </c>
      <c r="Q88" s="2">
        <f t="shared" si="12"/>
        <v>0.70048436086608945</v>
      </c>
      <c r="R88" s="2">
        <f t="shared" si="13"/>
        <v>9.7436037631608383E-4</v>
      </c>
      <c r="S88" s="2">
        <f t="shared" si="14"/>
        <v>1.3909809137085799E-3</v>
      </c>
    </row>
    <row r="89" spans="7:19" x14ac:dyDescent="0.15">
      <c r="G89" s="1">
        <v>43364</v>
      </c>
      <c r="H89">
        <f t="shared" si="8"/>
        <v>14167670410.5991</v>
      </c>
      <c r="I89">
        <f t="shared" si="9"/>
        <v>19580601.959099252</v>
      </c>
      <c r="J89">
        <v>4700000</v>
      </c>
      <c r="K89">
        <v>7.0000000000000007E-2</v>
      </c>
      <c r="L89">
        <f t="shared" si="15"/>
        <v>157983193.27731091</v>
      </c>
      <c r="M89">
        <f t="shared" si="10"/>
        <v>6495.6924138295872</v>
      </c>
      <c r="N89">
        <f t="shared" si="11"/>
        <v>92795.605911851235</v>
      </c>
      <c r="P89">
        <v>20000000000</v>
      </c>
      <c r="Q89" s="2">
        <f t="shared" si="12"/>
        <v>0.70838352052995501</v>
      </c>
      <c r="R89" s="2">
        <f t="shared" si="13"/>
        <v>9.7903009795496259E-4</v>
      </c>
      <c r="S89" s="2">
        <f t="shared" si="14"/>
        <v>1.3820622157084228E-3</v>
      </c>
    </row>
    <row r="90" spans="7:19" x14ac:dyDescent="0.15">
      <c r="G90" s="1">
        <v>43365</v>
      </c>
      <c r="H90">
        <f t="shared" si="8"/>
        <v>14325653603.876411</v>
      </c>
      <c r="I90">
        <f t="shared" si="9"/>
        <v>19673397.565011103</v>
      </c>
      <c r="J90">
        <v>4700000</v>
      </c>
      <c r="K90">
        <v>7.0000000000000007E-2</v>
      </c>
      <c r="L90">
        <f t="shared" si="15"/>
        <v>157983193.27731091</v>
      </c>
      <c r="M90">
        <f t="shared" si="10"/>
        <v>6454.502608560344</v>
      </c>
      <c r="N90">
        <f t="shared" si="11"/>
        <v>92207.180122290622</v>
      </c>
      <c r="P90">
        <v>20000000000</v>
      </c>
      <c r="Q90" s="2">
        <f t="shared" si="12"/>
        <v>0.71628268019382058</v>
      </c>
      <c r="R90" s="2">
        <f t="shared" si="13"/>
        <v>9.8366987825055513E-4</v>
      </c>
      <c r="S90" s="2">
        <f t="shared" si="14"/>
        <v>1.3732984273532645E-3</v>
      </c>
    </row>
    <row r="91" spans="7:19" x14ac:dyDescent="0.15">
      <c r="G91" s="1">
        <v>43366</v>
      </c>
      <c r="H91">
        <f t="shared" si="8"/>
        <v>14483636797.153723</v>
      </c>
      <c r="I91">
        <f t="shared" si="9"/>
        <v>19765604.745133393</v>
      </c>
      <c r="J91">
        <v>4700000</v>
      </c>
      <c r="K91">
        <v>7.0000000000000007E-2</v>
      </c>
      <c r="L91">
        <f t="shared" si="15"/>
        <v>157983193.27731091</v>
      </c>
      <c r="M91">
        <f t="shared" si="10"/>
        <v>6414.0204289286667</v>
      </c>
      <c r="N91">
        <f t="shared" si="11"/>
        <v>91628.863270409522</v>
      </c>
      <c r="P91">
        <v>20000000000</v>
      </c>
      <c r="Q91" s="2">
        <f t="shared" si="12"/>
        <v>0.72418183985768614</v>
      </c>
      <c r="R91" s="2">
        <f t="shared" si="13"/>
        <v>9.8828023725666962E-4</v>
      </c>
      <c r="S91" s="2">
        <f t="shared" si="14"/>
        <v>1.3646851976443972E-3</v>
      </c>
    </row>
    <row r="92" spans="7:19" x14ac:dyDescent="0.15">
      <c r="G92" s="1">
        <v>43367</v>
      </c>
      <c r="H92">
        <f t="shared" si="8"/>
        <v>14641619990.431034</v>
      </c>
      <c r="I92">
        <f t="shared" si="9"/>
        <v>19857233.608403802</v>
      </c>
      <c r="J92">
        <v>4700000</v>
      </c>
      <c r="K92">
        <v>7.0000000000000007E-2</v>
      </c>
      <c r="L92">
        <f t="shared" si="15"/>
        <v>157983193.27731091</v>
      </c>
      <c r="M92">
        <f t="shared" si="10"/>
        <v>6374.2262140728026</v>
      </c>
      <c r="N92">
        <f t="shared" si="11"/>
        <v>91060.374486754314</v>
      </c>
      <c r="P92">
        <v>20000000000</v>
      </c>
      <c r="Q92" s="2">
        <f t="shared" si="12"/>
        <v>0.7320809995215517</v>
      </c>
      <c r="R92" s="2">
        <f t="shared" si="13"/>
        <v>9.9286168042019007E-4</v>
      </c>
      <c r="S92" s="2">
        <f t="shared" si="14"/>
        <v>1.3562183434197451E-3</v>
      </c>
    </row>
    <row r="93" spans="7:19" x14ac:dyDescent="0.15">
      <c r="G93" s="1">
        <v>43368</v>
      </c>
      <c r="H93">
        <f t="shared" si="8"/>
        <v>14799603183.708345</v>
      </c>
      <c r="I93">
        <f t="shared" si="9"/>
        <v>19948293.982890557</v>
      </c>
      <c r="J93">
        <v>4700000</v>
      </c>
      <c r="K93">
        <v>7.0000000000000007E-2</v>
      </c>
      <c r="L93">
        <f t="shared" si="15"/>
        <v>157983193.27731091</v>
      </c>
      <c r="M93">
        <f t="shared" si="10"/>
        <v>6335.1010534387096</v>
      </c>
      <c r="N93">
        <f t="shared" si="11"/>
        <v>90501.443620552993</v>
      </c>
      <c r="P93">
        <v>20000000000</v>
      </c>
      <c r="Q93" s="2">
        <f t="shared" si="12"/>
        <v>0.73998015918541726</v>
      </c>
      <c r="R93" s="2">
        <f t="shared" si="13"/>
        <v>9.9741469914452793E-4</v>
      </c>
      <c r="S93" s="2">
        <f t="shared" si="14"/>
        <v>1.3478938411571723E-3</v>
      </c>
    </row>
    <row r="94" spans="7:19" x14ac:dyDescent="0.15">
      <c r="G94" s="1">
        <v>43369</v>
      </c>
      <c r="H94">
        <f t="shared" si="8"/>
        <v>14957586376.985657</v>
      </c>
      <c r="I94">
        <f t="shared" si="9"/>
        <v>20038795.426511109</v>
      </c>
      <c r="J94">
        <v>4700000</v>
      </c>
      <c r="K94">
        <v>7.0000000000000007E-2</v>
      </c>
      <c r="L94">
        <f t="shared" si="15"/>
        <v>157983193.27731091</v>
      </c>
      <c r="M94">
        <f t="shared" si="10"/>
        <v>6296.6267505240648</v>
      </c>
      <c r="N94">
        <f t="shared" si="11"/>
        <v>89951.810721772345</v>
      </c>
      <c r="P94">
        <v>20000000000</v>
      </c>
      <c r="Q94" s="2">
        <f t="shared" si="12"/>
        <v>0.74787931884928283</v>
      </c>
      <c r="R94" s="2">
        <f t="shared" si="13"/>
        <v>1.0019397713255554E-3</v>
      </c>
      <c r="S94" s="2">
        <f t="shared" si="14"/>
        <v>1.3397078192604393E-3</v>
      </c>
    </row>
    <row r="95" spans="7:19" x14ac:dyDescent="0.15">
      <c r="G95" s="1">
        <v>43370</v>
      </c>
      <c r="H95">
        <f t="shared" si="8"/>
        <v>15115569570.262968</v>
      </c>
      <c r="I95">
        <f t="shared" si="9"/>
        <v>20128747.237232883</v>
      </c>
      <c r="J95">
        <v>4700000</v>
      </c>
      <c r="K95">
        <v>7.0000000000000007E-2</v>
      </c>
      <c r="L95">
        <f t="shared" si="15"/>
        <v>157983193.27731091</v>
      </c>
      <c r="M95">
        <f t="shared" si="10"/>
        <v>6258.7857887348327</v>
      </c>
      <c r="N95">
        <f t="shared" si="11"/>
        <v>89411.225553354743</v>
      </c>
      <c r="P95">
        <v>20000000000</v>
      </c>
      <c r="Q95" s="2">
        <f t="shared" si="12"/>
        <v>0.75577847851314839</v>
      </c>
      <c r="R95" s="2">
        <f t="shared" si="13"/>
        <v>1.0064373618616442E-3</v>
      </c>
      <c r="S95" s="2">
        <f t="shared" si="14"/>
        <v>1.3316565507946452E-3</v>
      </c>
    </row>
    <row r="96" spans="7:19" x14ac:dyDescent="0.15">
      <c r="G96" s="1">
        <v>43371</v>
      </c>
      <c r="H96">
        <f t="shared" si="8"/>
        <v>15273552763.540279</v>
      </c>
      <c r="I96">
        <f t="shared" si="9"/>
        <v>20218158.462786239</v>
      </c>
      <c r="J96">
        <v>4700000</v>
      </c>
      <c r="K96">
        <v>7.0000000000000007E-2</v>
      </c>
      <c r="L96">
        <f t="shared" si="15"/>
        <v>157983193.27731091</v>
      </c>
      <c r="M96">
        <f t="shared" si="10"/>
        <v>6221.5612992107317</v>
      </c>
      <c r="N96">
        <f t="shared" si="11"/>
        <v>88879.447131581866</v>
      </c>
      <c r="P96">
        <v>20000000000</v>
      </c>
      <c r="Q96" s="2">
        <f t="shared" si="12"/>
        <v>0.76367763817701395</v>
      </c>
      <c r="R96" s="2">
        <f t="shared" si="13"/>
        <v>1.0109079231393119E-3</v>
      </c>
      <c r="S96" s="2">
        <f t="shared" si="14"/>
        <v>1.3237364466405811E-3</v>
      </c>
    </row>
    <row r="97" spans="7:19" x14ac:dyDescent="0.15">
      <c r="G97" s="1">
        <v>43372</v>
      </c>
      <c r="H97">
        <f t="shared" si="8"/>
        <v>15431535956.817591</v>
      </c>
      <c r="I97">
        <f t="shared" si="9"/>
        <v>20307037.90991782</v>
      </c>
      <c r="J97">
        <v>4700000</v>
      </c>
      <c r="K97">
        <v>7.0000000000000007E-2</v>
      </c>
      <c r="L97">
        <f t="shared" si="15"/>
        <v>157983193.27731091</v>
      </c>
      <c r="M97">
        <f t="shared" si="10"/>
        <v>6184.9370304870645</v>
      </c>
      <c r="N97">
        <f t="shared" si="11"/>
        <v>88356.243292672341</v>
      </c>
      <c r="P97">
        <v>20000000000</v>
      </c>
      <c r="Q97" s="2">
        <f t="shared" si="12"/>
        <v>0.77157679784087951</v>
      </c>
      <c r="R97" s="2">
        <f t="shared" si="13"/>
        <v>1.015351895495891E-3</v>
      </c>
      <c r="S97" s="2">
        <f t="shared" si="14"/>
        <v>1.315944049039801E-3</v>
      </c>
    </row>
    <row r="98" spans="7:19" x14ac:dyDescent="0.15">
      <c r="G98" s="1">
        <v>43373</v>
      </c>
      <c r="H98">
        <f t="shared" si="8"/>
        <v>15589519150.094902</v>
      </c>
      <c r="I98">
        <f t="shared" si="9"/>
        <v>20395394.153210491</v>
      </c>
      <c r="J98">
        <v>4700000</v>
      </c>
      <c r="K98">
        <v>7.0000000000000007E-2</v>
      </c>
      <c r="L98">
        <f t="shared" si="15"/>
        <v>157983193.27731091</v>
      </c>
      <c r="M98">
        <f t="shared" si="10"/>
        <v>6148.8973198705598</v>
      </c>
      <c r="N98">
        <f t="shared" si="11"/>
        <v>87841.390283865127</v>
      </c>
      <c r="P98">
        <v>20000000000</v>
      </c>
      <c r="Q98" s="2">
        <f t="shared" si="12"/>
        <v>0.77947595750474508</v>
      </c>
      <c r="R98" s="2">
        <f t="shared" si="13"/>
        <v>1.0197697076605246E-3</v>
      </c>
      <c r="S98" s="2">
        <f t="shared" si="14"/>
        <v>1.3082760255043744E-3</v>
      </c>
    </row>
    <row r="99" spans="7:19" x14ac:dyDescent="0.15">
      <c r="G99" s="1">
        <v>43374</v>
      </c>
      <c r="H99">
        <f t="shared" si="8"/>
        <v>15747502343.372213</v>
      </c>
      <c r="I99">
        <f t="shared" si="9"/>
        <v>20483235.543494355</v>
      </c>
      <c r="J99">
        <v>4700000</v>
      </c>
      <c r="K99">
        <v>7.0000000000000007E-2</v>
      </c>
      <c r="L99">
        <f t="shared" si="15"/>
        <v>157983193.27731091</v>
      </c>
      <c r="M99">
        <f t="shared" si="10"/>
        <v>6113.4270664161522</v>
      </c>
      <c r="N99">
        <f t="shared" si="11"/>
        <v>87334.672377373601</v>
      </c>
      <c r="P99">
        <v>20000000000</v>
      </c>
      <c r="Q99" s="2">
        <f t="shared" si="12"/>
        <v>0.78737511716861064</v>
      </c>
      <c r="R99" s="2">
        <f t="shared" si="13"/>
        <v>1.0241617771747178E-3</v>
      </c>
      <c r="S99" s="2">
        <f t="shared" si="14"/>
        <v>1.3007291630672663E-3</v>
      </c>
    </row>
    <row r="100" spans="7:19" x14ac:dyDescent="0.15">
      <c r="G100" s="1">
        <v>43375</v>
      </c>
      <c r="H100">
        <f t="shared" si="8"/>
        <v>15905485536.649525</v>
      </c>
      <c r="I100">
        <f t="shared" si="9"/>
        <v>20570570.215871729</v>
      </c>
      <c r="J100">
        <v>4700000</v>
      </c>
      <c r="K100">
        <v>7.0000000000000007E-2</v>
      </c>
      <c r="L100">
        <f t="shared" si="15"/>
        <v>157983193.27731091</v>
      </c>
      <c r="M100">
        <f t="shared" si="10"/>
        <v>6078.511705400163</v>
      </c>
      <c r="N100">
        <f t="shared" si="11"/>
        <v>86835.881505716607</v>
      </c>
      <c r="P100">
        <v>20000000000</v>
      </c>
      <c r="Q100" s="2">
        <f t="shared" si="12"/>
        <v>0.7952742768324762</v>
      </c>
      <c r="R100" s="2">
        <f t="shared" si="13"/>
        <v>1.0285285107935864E-3</v>
      </c>
      <c r="S100" s="2">
        <f t="shared" si="14"/>
        <v>1.2933003628510984E-3</v>
      </c>
    </row>
    <row r="101" spans="7:19" x14ac:dyDescent="0.15">
      <c r="G101" s="1">
        <v>43376</v>
      </c>
      <c r="H101">
        <f t="shared" si="8"/>
        <v>16063468729.926836</v>
      </c>
      <c r="I101">
        <f t="shared" si="9"/>
        <v>20657406.097377446</v>
      </c>
      <c r="J101">
        <v>4700000</v>
      </c>
      <c r="K101">
        <v>7.0000000000000007E-2</v>
      </c>
      <c r="L101">
        <f t="shared" si="15"/>
        <v>157983193.27731091</v>
      </c>
      <c r="M101">
        <f t="shared" si="10"/>
        <v>6044.1371841931059</v>
      </c>
      <c r="N101">
        <f t="shared" si="11"/>
        <v>86344.816917044358</v>
      </c>
      <c r="P101">
        <v>20000000000</v>
      </c>
      <c r="Q101" s="2">
        <f t="shared" si="12"/>
        <v>0.80317343649634176</v>
      </c>
      <c r="R101" s="2">
        <f t="shared" si="13"/>
        <v>1.0328703048688723E-3</v>
      </c>
      <c r="S101" s="2">
        <f t="shared" si="14"/>
        <v>1.2859866349347034E-3</v>
      </c>
    </row>
    <row r="102" spans="7:19" x14ac:dyDescent="0.15">
      <c r="G102" s="1">
        <v>43377</v>
      </c>
      <c r="H102">
        <f t="shared" si="8"/>
        <v>16221451923.204147</v>
      </c>
      <c r="I102">
        <f t="shared" si="9"/>
        <v>20743750.914294489</v>
      </c>
      <c r="J102">
        <v>4700000</v>
      </c>
      <c r="K102">
        <v>7.0000000000000007E-2</v>
      </c>
      <c r="L102">
        <f t="shared" si="15"/>
        <v>157983193.27731091</v>
      </c>
      <c r="M102">
        <f t="shared" si="10"/>
        <v>6010.2899394425012</v>
      </c>
      <c r="N102">
        <f t="shared" si="11"/>
        <v>85861.284849178584</v>
      </c>
      <c r="P102">
        <v>20000000000</v>
      </c>
      <c r="Q102" s="2">
        <f t="shared" si="12"/>
        <v>0.81107259616020733</v>
      </c>
      <c r="R102" s="2">
        <f t="shared" si="13"/>
        <v>1.0371875457147245E-3</v>
      </c>
      <c r="S102" s="2">
        <f t="shared" si="14"/>
        <v>1.2787850934984045E-3</v>
      </c>
    </row>
    <row r="103" spans="7:19" x14ac:dyDescent="0.15">
      <c r="G103" s="1">
        <v>43378</v>
      </c>
      <c r="H103">
        <f t="shared" si="8"/>
        <v>16379435116.481459</v>
      </c>
      <c r="I103">
        <f t="shared" si="9"/>
        <v>20829612.199143667</v>
      </c>
      <c r="J103">
        <v>4700000</v>
      </c>
      <c r="K103">
        <v>7.0000000000000007E-2</v>
      </c>
      <c r="L103">
        <f t="shared" si="15"/>
        <v>157983193.27731091</v>
      </c>
      <c r="M103">
        <f t="shared" si="10"/>
        <v>5976.956875482615</v>
      </c>
      <c r="N103">
        <f t="shared" si="11"/>
        <v>85385.098221180204</v>
      </c>
      <c r="P103">
        <v>20000000000</v>
      </c>
      <c r="Q103" s="2">
        <f t="shared" si="12"/>
        <v>0.81897175582407289</v>
      </c>
      <c r="R103" s="2">
        <f t="shared" si="13"/>
        <v>1.0414806099571833E-3</v>
      </c>
      <c r="S103" s="2">
        <f t="shared" si="14"/>
        <v>1.2716929522303435E-3</v>
      </c>
    </row>
    <row r="104" spans="7:19" x14ac:dyDescent="0.15">
      <c r="G104" s="1">
        <v>43379</v>
      </c>
      <c r="H104">
        <f t="shared" si="8"/>
        <v>16537418309.75877</v>
      </c>
      <c r="I104">
        <f t="shared" si="9"/>
        <v>20914997.297364846</v>
      </c>
      <c r="J104">
        <v>4700000</v>
      </c>
      <c r="K104">
        <v>7.0000000000000007E-2</v>
      </c>
      <c r="L104">
        <f t="shared" si="15"/>
        <v>157983193.27731091</v>
      </c>
      <c r="M104">
        <f t="shared" si="10"/>
        <v>5944.1253438940603</v>
      </c>
      <c r="N104">
        <f t="shared" si="11"/>
        <v>84916.076341343709</v>
      </c>
      <c r="P104">
        <v>20000000000</v>
      </c>
      <c r="Q104" s="2">
        <f t="shared" si="12"/>
        <v>0.82687091548793845</v>
      </c>
      <c r="R104" s="2">
        <f t="shared" si="13"/>
        <v>1.0457498648682422E-3</v>
      </c>
      <c r="S104" s="2">
        <f t="shared" si="14"/>
        <v>1.2647075199774596E-3</v>
      </c>
    </row>
    <row r="105" spans="7:19" x14ac:dyDescent="0.15">
      <c r="G105" s="1">
        <v>43380</v>
      </c>
      <c r="H105">
        <f t="shared" si="8"/>
        <v>16695401503.036081</v>
      </c>
      <c r="I105">
        <f t="shared" si="9"/>
        <v>20999913.373706188</v>
      </c>
      <c r="J105">
        <v>4700000</v>
      </c>
      <c r="K105">
        <v>7.0000000000000007E-2</v>
      </c>
      <c r="L105">
        <f t="shared" si="15"/>
        <v>157983193.27731091</v>
      </c>
      <c r="M105">
        <f t="shared" si="10"/>
        <v>5911.7831241417243</v>
      </c>
      <c r="N105">
        <f t="shared" si="11"/>
        <v>84454.04463059605</v>
      </c>
      <c r="P105">
        <v>20000000000</v>
      </c>
      <c r="Q105" s="2">
        <f t="shared" si="12"/>
        <v>0.83477007515180401</v>
      </c>
      <c r="R105" s="2">
        <f t="shared" si="13"/>
        <v>1.0499956686853093E-3</v>
      </c>
      <c r="S105" s="2">
        <f t="shared" si="14"/>
        <v>1.2578261966258988E-3</v>
      </c>
    </row>
    <row r="106" spans="7:19" x14ac:dyDescent="0.15">
      <c r="G106" s="1">
        <v>43381</v>
      </c>
      <c r="H106">
        <f t="shared" si="8"/>
        <v>16853384696.313393</v>
      </c>
      <c r="I106">
        <f t="shared" si="9"/>
        <v>21084367.418336783</v>
      </c>
      <c r="J106">
        <v>4700000</v>
      </c>
      <c r="K106">
        <v>7.0000000000000007E-2</v>
      </c>
      <c r="L106">
        <f t="shared" si="15"/>
        <v>157983193.27731091</v>
      </c>
      <c r="M106">
        <f t="shared" si="10"/>
        <v>5879.91840522455</v>
      </c>
      <c r="N106">
        <f t="shared" si="11"/>
        <v>83998.834360350709</v>
      </c>
      <c r="P106">
        <v>20000000000</v>
      </c>
      <c r="Q106" s="2">
        <f t="shared" si="12"/>
        <v>0.84266923481566958</v>
      </c>
      <c r="R106" s="2">
        <f t="shared" si="13"/>
        <v>1.0542183709168391E-3</v>
      </c>
      <c r="S106" s="2">
        <f t="shared" si="14"/>
        <v>1.2510464691967127E-3</v>
      </c>
    </row>
    <row r="107" spans="7:19" x14ac:dyDescent="0.15">
      <c r="G107" s="1">
        <v>43382</v>
      </c>
      <c r="H107">
        <f t="shared" si="8"/>
        <v>17011367889.590704</v>
      </c>
      <c r="I107">
        <f t="shared" si="9"/>
        <v>21168366.252697133</v>
      </c>
      <c r="J107">
        <v>4700000</v>
      </c>
      <c r="K107">
        <v>7.0000000000000007E-2</v>
      </c>
      <c r="L107">
        <f t="shared" si="15"/>
        <v>157983193.27731091</v>
      </c>
      <c r="M107">
        <f t="shared" si="10"/>
        <v>5848.5197682753951</v>
      </c>
      <c r="N107">
        <f t="shared" si="11"/>
        <v>83550.282403934209</v>
      </c>
      <c r="P107">
        <v>20000000000</v>
      </c>
      <c r="Q107" s="2">
        <f t="shared" si="12"/>
        <v>0.85056839447953525</v>
      </c>
      <c r="R107" s="2">
        <f t="shared" si="13"/>
        <v>1.0584183126348566E-3</v>
      </c>
      <c r="S107" s="2">
        <f t="shared" si="14"/>
        <v>1.2443659081437012E-3</v>
      </c>
    </row>
    <row r="108" spans="7:19" x14ac:dyDescent="0.15">
      <c r="G108" s="1">
        <v>43383</v>
      </c>
      <c r="H108">
        <f t="shared" si="8"/>
        <v>17169351082.868015</v>
      </c>
      <c r="I108">
        <f t="shared" si="9"/>
        <v>21251916.535101067</v>
      </c>
      <c r="J108">
        <v>4700000</v>
      </c>
      <c r="K108">
        <v>7.0000000000000007E-2</v>
      </c>
      <c r="L108">
        <f t="shared" si="15"/>
        <v>157983193.27731091</v>
      </c>
      <c r="M108">
        <f t="shared" si="10"/>
        <v>5817.5761700534877</v>
      </c>
      <c r="N108">
        <f t="shared" si="11"/>
        <v>83108.231000764106</v>
      </c>
      <c r="P108">
        <v>20000000000</v>
      </c>
      <c r="Q108" s="2">
        <f t="shared" si="12"/>
        <v>0.85846755414340081</v>
      </c>
      <c r="R108" s="2">
        <f t="shared" si="13"/>
        <v>1.0625958267550535E-3</v>
      </c>
      <c r="S108" s="2">
        <f t="shared" si="14"/>
        <v>1.2377821638411676E-3</v>
      </c>
    </row>
    <row r="109" spans="7:19" x14ac:dyDescent="0.15">
      <c r="G109" s="1">
        <v>43384</v>
      </c>
      <c r="H109">
        <f t="shared" si="8"/>
        <v>17327334276.145325</v>
      </c>
      <c r="I109">
        <f t="shared" si="9"/>
        <v>21335024.76610183</v>
      </c>
      <c r="J109">
        <v>4700000</v>
      </c>
      <c r="K109">
        <v>7.0000000000000007E-2</v>
      </c>
      <c r="L109">
        <f t="shared" si="15"/>
        <v>157983193.27731091</v>
      </c>
      <c r="M109">
        <f t="shared" si="10"/>
        <v>5787.0769272759653</v>
      </c>
      <c r="N109">
        <f t="shared" si="11"/>
        <v>82672.527532513777</v>
      </c>
      <c r="P109">
        <v>20000000000</v>
      </c>
      <c r="Q109" s="2">
        <f t="shared" si="12"/>
        <v>0.86636671380726626</v>
      </c>
      <c r="R109" s="2">
        <f t="shared" si="13"/>
        <v>1.0667512383050915E-3</v>
      </c>
      <c r="S109" s="2">
        <f t="shared" si="14"/>
        <v>1.2312929632502054E-3</v>
      </c>
    </row>
    <row r="110" spans="7:19" x14ac:dyDescent="0.15">
      <c r="G110" s="1">
        <v>43385</v>
      </c>
      <c r="H110">
        <f t="shared" si="8"/>
        <v>17485317469.422634</v>
      </c>
      <c r="I110">
        <f t="shared" si="9"/>
        <v>21417697.293634344</v>
      </c>
      <c r="J110">
        <v>4700000</v>
      </c>
      <c r="K110">
        <v>7.0000000000000007E-2</v>
      </c>
      <c r="L110">
        <f t="shared" si="15"/>
        <v>157983193.27731091</v>
      </c>
      <c r="M110">
        <f t="shared" si="10"/>
        <v>5757.0117017386547</v>
      </c>
      <c r="N110">
        <f t="shared" si="11"/>
        <v>82243.024310552195</v>
      </c>
      <c r="P110">
        <v>20000000000</v>
      </c>
      <c r="Q110" s="2">
        <f t="shared" si="12"/>
        <v>0.87426587347113172</v>
      </c>
      <c r="R110" s="2">
        <f t="shared" si="13"/>
        <v>1.0708848646817171E-3</v>
      </c>
      <c r="S110" s="2">
        <f t="shared" si="14"/>
        <v>1.2248961067529052E-3</v>
      </c>
    </row>
    <row r="111" spans="7:19" x14ac:dyDescent="0.15">
      <c r="G111" s="1">
        <v>43386</v>
      </c>
      <c r="H111">
        <f t="shared" si="8"/>
        <v>17643300662.699944</v>
      </c>
      <c r="I111">
        <f t="shared" si="9"/>
        <v>21499940.317944895</v>
      </c>
      <c r="J111">
        <v>4700000</v>
      </c>
      <c r="K111">
        <v>7.0000000000000007E-2</v>
      </c>
      <c r="L111">
        <f t="shared" si="15"/>
        <v>157983193.27731091</v>
      </c>
      <c r="M111">
        <f t="shared" si="10"/>
        <v>5727.3704861796214</v>
      </c>
      <c r="N111">
        <f t="shared" si="11"/>
        <v>81819.578373994576</v>
      </c>
      <c r="P111">
        <v>20000000000</v>
      </c>
      <c r="Q111" s="2">
        <f t="shared" si="12"/>
        <v>0.88216503313499717</v>
      </c>
      <c r="R111" s="2">
        <f t="shared" si="13"/>
        <v>1.0749970158972447E-3</v>
      </c>
      <c r="S111" s="2">
        <f t="shared" si="14"/>
        <v>1.2185894651446003E-3</v>
      </c>
    </row>
    <row r="112" spans="7:19" x14ac:dyDescent="0.15">
      <c r="G112" s="1">
        <v>43387</v>
      </c>
      <c r="H112">
        <f t="shared" si="8"/>
        <v>17801283855.977253</v>
      </c>
      <c r="I112">
        <f t="shared" si="9"/>
        <v>21581759.89631889</v>
      </c>
      <c r="J112">
        <v>4700000</v>
      </c>
      <c r="K112">
        <v>7.0000000000000007E-2</v>
      </c>
      <c r="L112">
        <f t="shared" si="15"/>
        <v>157983193.27731091</v>
      </c>
      <c r="M112">
        <f t="shared" si="10"/>
        <v>5698.143590842159</v>
      </c>
      <c r="N112">
        <f t="shared" si="11"/>
        <v>81402.051297745114</v>
      </c>
      <c r="P112">
        <v>20000000000</v>
      </c>
      <c r="Q112" s="2">
        <f t="shared" si="12"/>
        <v>0.89006419279886262</v>
      </c>
      <c r="R112" s="2">
        <f t="shared" si="13"/>
        <v>1.0790879948159445E-3</v>
      </c>
      <c r="S112" s="2">
        <f t="shared" si="14"/>
        <v>1.2123709767749276E-3</v>
      </c>
    </row>
    <row r="113" spans="7:19" x14ac:dyDescent="0.15">
      <c r="G113" s="1">
        <v>43388</v>
      </c>
      <c r="H113">
        <f t="shared" si="8"/>
        <v>17959267049.254562</v>
      </c>
      <c r="I113">
        <f t="shared" si="9"/>
        <v>21663161.947616637</v>
      </c>
      <c r="J113">
        <v>4700000</v>
      </c>
      <c r="K113">
        <v>7.0000000000000007E-2</v>
      </c>
      <c r="L113">
        <f t="shared" si="15"/>
        <v>157983193.27731091</v>
      </c>
      <c r="M113">
        <f t="shared" si="10"/>
        <v>5669.3216306967443</v>
      </c>
      <c r="N113">
        <f t="shared" si="11"/>
        <v>80990.309009953475</v>
      </c>
      <c r="P113">
        <v>20000000000</v>
      </c>
      <c r="Q113" s="2">
        <f t="shared" si="12"/>
        <v>0.89796335246272807</v>
      </c>
      <c r="R113" s="2">
        <f t="shared" si="13"/>
        <v>1.0831580973808318E-3</v>
      </c>
      <c r="S113" s="2">
        <f t="shared" si="14"/>
        <v>1.2062386448290947E-3</v>
      </c>
    </row>
    <row r="114" spans="7:19" x14ac:dyDescent="0.15">
      <c r="G114" s="1">
        <v>43389</v>
      </c>
      <c r="H114">
        <f t="shared" si="8"/>
        <v>18117250242.531872</v>
      </c>
      <c r="I114">
        <f t="shared" si="9"/>
        <v>21744152.256626591</v>
      </c>
      <c r="J114">
        <v>4700000</v>
      </c>
      <c r="K114">
        <v>7.0000000000000007E-2</v>
      </c>
      <c r="L114">
        <f t="shared" si="15"/>
        <v>157983193.27731091</v>
      </c>
      <c r="M114">
        <f t="shared" si="10"/>
        <v>5640.8955132841929</v>
      </c>
      <c r="N114">
        <f t="shared" si="11"/>
        <v>80584.221618345604</v>
      </c>
      <c r="P114">
        <v>20000000000</v>
      </c>
      <c r="Q114" s="2">
        <f t="shared" si="12"/>
        <v>0.90586251212659363</v>
      </c>
      <c r="R114" s="2">
        <f t="shared" si="13"/>
        <v>1.0872076128313295E-3</v>
      </c>
      <c r="S114" s="2">
        <f t="shared" si="14"/>
        <v>1.2001905347413175E-3</v>
      </c>
    </row>
    <row r="115" spans="7:19" x14ac:dyDescent="0.15">
      <c r="G115" s="1">
        <v>43390</v>
      </c>
      <c r="H115">
        <f t="shared" si="8"/>
        <v>18275233435.809181</v>
      </c>
      <c r="I115">
        <f t="shared" si="9"/>
        <v>21824736.478244938</v>
      </c>
      <c r="J115">
        <v>4700000</v>
      </c>
      <c r="K115">
        <v>7.0000000000000007E-2</v>
      </c>
      <c r="L115">
        <f t="shared" si="15"/>
        <v>157983193.27731091</v>
      </c>
      <c r="M115">
        <f t="shared" si="10"/>
        <v>5612.8564271446958</v>
      </c>
      <c r="N115">
        <f t="shared" si="11"/>
        <v>80183.663244924217</v>
      </c>
      <c r="P115">
        <v>20000000000</v>
      </c>
      <c r="Q115" s="2">
        <f t="shared" si="12"/>
        <v>0.91376167179045908</v>
      </c>
      <c r="R115" s="2">
        <f t="shared" si="13"/>
        <v>1.0912368239122468E-3</v>
      </c>
      <c r="S115" s="2">
        <f t="shared" si="14"/>
        <v>1.1942247717329141E-3</v>
      </c>
    </row>
    <row r="116" spans="7:19" x14ac:dyDescent="0.15">
      <c r="G116" s="1">
        <v>43391</v>
      </c>
      <c r="H116">
        <f t="shared" si="8"/>
        <v>18433216629.086491</v>
      </c>
      <c r="I116">
        <f t="shared" si="9"/>
        <v>21904920.141489863</v>
      </c>
      <c r="J116">
        <v>4700000</v>
      </c>
      <c r="K116">
        <v>7.0000000000000007E-2</v>
      </c>
      <c r="L116">
        <f t="shared" si="15"/>
        <v>157983193.27731091</v>
      </c>
      <c r="M116">
        <f t="shared" si="10"/>
        <v>5585.1958307997429</v>
      </c>
      <c r="N116">
        <f t="shared" si="11"/>
        <v>79788.511868567744</v>
      </c>
      <c r="P116">
        <v>20000000000</v>
      </c>
      <c r="Q116" s="2">
        <f t="shared" si="12"/>
        <v>0.92166083145432454</v>
      </c>
      <c r="R116" s="2">
        <f t="shared" si="13"/>
        <v>1.0952460070744931E-3</v>
      </c>
      <c r="S116" s="2">
        <f t="shared" si="14"/>
        <v>1.1883395384680304E-3</v>
      </c>
    </row>
    <row r="117" spans="7:19" x14ac:dyDescent="0.15">
      <c r="G117" s="1">
        <v>43392</v>
      </c>
      <c r="H117">
        <f t="shared" si="8"/>
        <v>18591199822.3638</v>
      </c>
      <c r="I117">
        <f t="shared" si="9"/>
        <v>21984708.65335843</v>
      </c>
      <c r="J117">
        <v>4700000</v>
      </c>
      <c r="K117">
        <v>7.0000000000000007E-2</v>
      </c>
      <c r="L117">
        <f t="shared" si="15"/>
        <v>157983193.27731091</v>
      </c>
      <c r="M117">
        <f t="shared" si="10"/>
        <v>5557.9054422560039</v>
      </c>
      <c r="N117">
        <f t="shared" si="11"/>
        <v>79398.649175085768</v>
      </c>
      <c r="P117">
        <v>20000000000</v>
      </c>
      <c r="Q117" s="2">
        <f t="shared" si="12"/>
        <v>0.92955999111818999</v>
      </c>
      <c r="R117" s="2">
        <f t="shared" si="13"/>
        <v>1.0992354326679215E-3</v>
      </c>
      <c r="S117" s="2">
        <f t="shared" si="14"/>
        <v>1.1825330728204265E-3</v>
      </c>
    </row>
    <row r="118" spans="7:19" x14ac:dyDescent="0.15">
      <c r="G118" s="1">
        <v>43393</v>
      </c>
      <c r="H118">
        <f t="shared" si="8"/>
        <v>18749183015.641109</v>
      </c>
      <c r="I118">
        <f t="shared" si="9"/>
        <v>22064107.302533515</v>
      </c>
      <c r="J118">
        <v>4700000</v>
      </c>
      <c r="K118">
        <v>7.0000000000000007E-2</v>
      </c>
      <c r="L118">
        <f t="shared" si="15"/>
        <v>157983193.27731091</v>
      </c>
      <c r="M118">
        <f t="shared" si="10"/>
        <v>5530.9772290022929</v>
      </c>
      <c r="N118">
        <f t="shared" si="11"/>
        <v>79013.96041431847</v>
      </c>
      <c r="P118">
        <v>20000000000</v>
      </c>
      <c r="Q118" s="2">
        <f t="shared" si="12"/>
        <v>0.93745915078205544</v>
      </c>
      <c r="R118" s="2">
        <f t="shared" si="13"/>
        <v>1.1032053651266758E-3</v>
      </c>
      <c r="S118" s="2">
        <f t="shared" si="14"/>
        <v>1.1768036657451688E-3</v>
      </c>
    </row>
    <row r="119" spans="7:19" x14ac:dyDescent="0.15">
      <c r="G119" s="1">
        <v>43394</v>
      </c>
      <c r="H119">
        <f t="shared" si="8"/>
        <v>18907166208.918419</v>
      </c>
      <c r="I119">
        <f t="shared" si="9"/>
        <v>22143121.262947835</v>
      </c>
      <c r="J119">
        <v>4700000</v>
      </c>
      <c r="K119">
        <v>7.0000000000000007E-2</v>
      </c>
      <c r="L119">
        <f t="shared" si="15"/>
        <v>157983193.27731091</v>
      </c>
      <c r="M119">
        <f t="shared" si="10"/>
        <v>5504.4033984724929</v>
      </c>
      <c r="N119">
        <f t="shared" si="11"/>
        <v>78634.334263892742</v>
      </c>
      <c r="P119">
        <v>20000000000</v>
      </c>
      <c r="Q119" s="2">
        <f t="shared" si="12"/>
        <v>0.94535831044592089</v>
      </c>
      <c r="R119" s="2">
        <f t="shared" si="13"/>
        <v>1.1071560631473918E-3</v>
      </c>
      <c r="S119" s="2">
        <f t="shared" si="14"/>
        <v>1.1711496592494667E-3</v>
      </c>
    </row>
    <row r="120" spans="7:19" x14ac:dyDescent="0.15">
      <c r="G120" s="1">
        <v>43395</v>
      </c>
      <c r="H120">
        <f t="shared" si="8"/>
        <v>19065149402.195728</v>
      </c>
      <c r="I120">
        <f t="shared" si="9"/>
        <v>22221755.597211726</v>
      </c>
      <c r="J120">
        <v>4700000</v>
      </c>
      <c r="K120">
        <v>7.0000000000000007E-2</v>
      </c>
      <c r="L120">
        <f t="shared" si="15"/>
        <v>157983193.27731091</v>
      </c>
      <c r="M120">
        <f t="shared" si="10"/>
        <v>5478.1763889490694</v>
      </c>
      <c r="N120">
        <f t="shared" si="11"/>
        <v>78259.66269927242</v>
      </c>
      <c r="P120">
        <v>20000000000</v>
      </c>
      <c r="Q120" s="2">
        <f t="shared" si="12"/>
        <v>0.95325747010978645</v>
      </c>
      <c r="R120" s="2">
        <f t="shared" si="13"/>
        <v>1.1110877798605862E-3</v>
      </c>
      <c r="S120" s="2">
        <f t="shared" si="14"/>
        <v>1.165569444457249E-3</v>
      </c>
    </row>
    <row r="121" spans="7:19" x14ac:dyDescent="0.15">
      <c r="G121" s="1">
        <v>43396</v>
      </c>
      <c r="H121">
        <f t="shared" ref="H121:H184" si="16">H120+L120</f>
        <v>19223132595.473038</v>
      </c>
      <c r="I121">
        <f t="shared" ref="I121:I184" si="17">I120+N120</f>
        <v>22300015.259910997</v>
      </c>
      <c r="J121">
        <v>4700000</v>
      </c>
      <c r="K121">
        <v>7.0000000000000007E-2</v>
      </c>
      <c r="L121">
        <f t="shared" si="15"/>
        <v>157983193.27731091</v>
      </c>
      <c r="M121">
        <f t="shared" ref="M121:M184" si="18">J121*I121/H121</f>
        <v>5452.2888608833709</v>
      </c>
      <c r="N121">
        <f t="shared" ref="N121:N184" si="19">M121/K121</f>
        <v>77889.84086976244</v>
      </c>
      <c r="P121">
        <v>20000000000</v>
      </c>
      <c r="Q121" s="2">
        <f t="shared" ref="Q121:Q184" si="20">H121/P121</f>
        <v>0.9611566297736519</v>
      </c>
      <c r="R121" s="2">
        <f t="shared" ref="R121:R184" si="21">I121/P121</f>
        <v>1.1150007629955499E-3</v>
      </c>
      <c r="S121" s="2">
        <f t="shared" ref="S121:S184" si="22">I121/H121</f>
        <v>1.1600614597624193E-3</v>
      </c>
    </row>
    <row r="122" spans="7:19" x14ac:dyDescent="0.15">
      <c r="G122" s="1">
        <v>43397</v>
      </c>
      <c r="H122">
        <f t="shared" si="16"/>
        <v>19381115788.750347</v>
      </c>
      <c r="I122">
        <f t="shared" si="17"/>
        <v>22377905.100780759</v>
      </c>
      <c r="J122">
        <v>4700000</v>
      </c>
      <c r="K122">
        <v>7.0000000000000007E-2</v>
      </c>
      <c r="L122">
        <f t="shared" si="15"/>
        <v>157983193.27731091</v>
      </c>
      <c r="M122">
        <f t="shared" si="18"/>
        <v>5426.7336886103549</v>
      </c>
      <c r="N122">
        <f t="shared" si="19"/>
        <v>77524.766980147921</v>
      </c>
      <c r="P122">
        <v>20000000000</v>
      </c>
      <c r="Q122" s="2">
        <f t="shared" si="20"/>
        <v>0.96905578943751736</v>
      </c>
      <c r="R122" s="2">
        <f t="shared" si="21"/>
        <v>1.118895255039038E-3</v>
      </c>
      <c r="S122" s="2">
        <f t="shared" si="22"/>
        <v>1.1546241890660329E-3</v>
      </c>
    </row>
    <row r="123" spans="7:19" x14ac:dyDescent="0.15">
      <c r="G123" s="1">
        <v>43398</v>
      </c>
      <c r="H123">
        <f t="shared" si="16"/>
        <v>19539098982.027657</v>
      </c>
      <c r="I123">
        <f t="shared" si="17"/>
        <v>22455429.867760908</v>
      </c>
      <c r="J123">
        <v>4700000</v>
      </c>
      <c r="K123">
        <v>7.0000000000000007E-2</v>
      </c>
      <c r="L123">
        <f t="shared" si="15"/>
        <v>157983193.27731091</v>
      </c>
      <c r="M123">
        <f t="shared" si="18"/>
        <v>5401.5039524368012</v>
      </c>
      <c r="N123">
        <f t="shared" si="19"/>
        <v>77164.342177668586</v>
      </c>
      <c r="P123">
        <v>20000000000</v>
      </c>
      <c r="Q123" s="2">
        <f t="shared" si="20"/>
        <v>0.97695494910138281</v>
      </c>
      <c r="R123" s="2">
        <f t="shared" si="21"/>
        <v>1.1227714933880453E-3</v>
      </c>
      <c r="S123" s="2">
        <f t="shared" si="22"/>
        <v>1.1492561600929365E-3</v>
      </c>
    </row>
    <row r="124" spans="7:19" x14ac:dyDescent="0.15">
      <c r="G124" s="1">
        <v>43399</v>
      </c>
      <c r="H124">
        <f t="shared" si="16"/>
        <v>19697082175.304966</v>
      </c>
      <c r="I124">
        <f t="shared" si="17"/>
        <v>22532594.209938578</v>
      </c>
      <c r="J124">
        <v>4700000</v>
      </c>
      <c r="K124">
        <v>7.0000000000000007E-2</v>
      </c>
      <c r="L124">
        <f t="shared" si="15"/>
        <v>157983193.27731091</v>
      </c>
      <c r="M124">
        <f t="shared" si="18"/>
        <v>5376.592931083288</v>
      </c>
      <c r="N124">
        <f t="shared" si="19"/>
        <v>76808.470444046965</v>
      </c>
      <c r="P124">
        <v>20000000000</v>
      </c>
      <c r="Q124" s="2">
        <f t="shared" si="20"/>
        <v>0.98485410876524826</v>
      </c>
      <c r="R124" s="2">
        <f t="shared" si="21"/>
        <v>1.126629710496929E-3</v>
      </c>
      <c r="S124" s="2">
        <f t="shared" si="22"/>
        <v>1.1439559427836783E-3</v>
      </c>
    </row>
    <row r="125" spans="7:19" x14ac:dyDescent="0.15">
      <c r="G125" s="1">
        <v>43400</v>
      </c>
      <c r="H125">
        <f t="shared" si="16"/>
        <v>19855065368.582275</v>
      </c>
      <c r="I125">
        <f t="shared" si="17"/>
        <v>22609402.680382624</v>
      </c>
      <c r="J125">
        <v>4700000</v>
      </c>
      <c r="K125">
        <v>7.0000000000000007E-2</v>
      </c>
      <c r="L125">
        <f t="shared" si="15"/>
        <v>157983193.27731091</v>
      </c>
      <c r="M125">
        <f t="shared" si="18"/>
        <v>5351.9940944614473</v>
      </c>
      <c r="N125">
        <f t="shared" si="19"/>
        <v>76457.058492306387</v>
      </c>
      <c r="P125">
        <v>20000000000</v>
      </c>
      <c r="Q125" s="2">
        <f t="shared" si="20"/>
        <v>0.99275326842911382</v>
      </c>
      <c r="R125" s="2">
        <f t="shared" si="21"/>
        <v>1.1304701340191313E-3</v>
      </c>
      <c r="S125" s="2">
        <f t="shared" si="22"/>
        <v>1.1387221477577548E-3</v>
      </c>
    </row>
    <row r="126" spans="7:19" x14ac:dyDescent="0.15">
      <c r="G126" s="1">
        <v>43401</v>
      </c>
      <c r="H126">
        <f t="shared" si="16"/>
        <v>20013048561.859585</v>
      </c>
      <c r="I126">
        <f t="shared" si="17"/>
        <v>22685859.738874931</v>
      </c>
      <c r="J126">
        <v>4700000</v>
      </c>
      <c r="K126">
        <v>7.0000000000000007E-2</v>
      </c>
      <c r="L126">
        <f t="shared" si="15"/>
        <v>157983193.27731091</v>
      </c>
      <c r="M126">
        <f t="shared" si="18"/>
        <v>5327.7010967690803</v>
      </c>
      <c r="N126">
        <f t="shared" si="19"/>
        <v>76110.015668129709</v>
      </c>
      <c r="P126">
        <v>20000000000</v>
      </c>
      <c r="Q126" s="2">
        <f t="shared" si="20"/>
        <v>1.0006524280929792</v>
      </c>
      <c r="R126" s="2">
        <f t="shared" si="21"/>
        <v>1.1342929869437466E-3</v>
      </c>
      <c r="S126" s="2">
        <f t="shared" si="22"/>
        <v>1.1335534248444851E-3</v>
      </c>
    </row>
    <row r="127" spans="7:19" x14ac:dyDescent="0.15">
      <c r="G127" s="1">
        <v>43402</v>
      </c>
      <c r="H127">
        <f t="shared" si="16"/>
        <v>20171031755.136894</v>
      </c>
      <c r="I127">
        <f t="shared" si="17"/>
        <v>22761969.754543062</v>
      </c>
      <c r="J127">
        <v>4700000</v>
      </c>
      <c r="K127">
        <v>7.0000000000000007E-2</v>
      </c>
      <c r="L127">
        <f t="shared" si="15"/>
        <v>157983193.27731091</v>
      </c>
      <c r="M127">
        <f t="shared" si="18"/>
        <v>5303.7077698867733</v>
      </c>
      <c r="N127">
        <f t="shared" si="19"/>
        <v>75767.253855525327</v>
      </c>
      <c r="P127">
        <v>20000000000</v>
      </c>
      <c r="Q127" s="2">
        <f t="shared" si="20"/>
        <v>1.0085515877568447</v>
      </c>
      <c r="R127" s="2">
        <f t="shared" si="21"/>
        <v>1.1380984877271531E-3</v>
      </c>
      <c r="S127" s="2">
        <f t="shared" si="22"/>
        <v>1.1284484616780369E-3</v>
      </c>
    </row>
    <row r="128" spans="7:19" x14ac:dyDescent="0.15">
      <c r="G128" s="1">
        <v>43403</v>
      </c>
      <c r="H128">
        <f t="shared" si="16"/>
        <v>20329014948.414204</v>
      </c>
      <c r="I128">
        <f t="shared" si="17"/>
        <v>22837737.008398589</v>
      </c>
      <c r="J128">
        <v>4700000</v>
      </c>
      <c r="K128">
        <v>7.0000000000000007E-2</v>
      </c>
      <c r="L128">
        <f t="shared" si="15"/>
        <v>157983193.27731091</v>
      </c>
      <c r="M128">
        <f t="shared" si="18"/>
        <v>5280.0081170606045</v>
      </c>
      <c r="N128">
        <f t="shared" si="19"/>
        <v>75428.687386580059</v>
      </c>
      <c r="P128">
        <v>20000000000</v>
      </c>
      <c r="Q128" s="2">
        <f t="shared" si="20"/>
        <v>1.0164507474207103</v>
      </c>
      <c r="R128" s="2">
        <f t="shared" si="21"/>
        <v>1.1418868504199295E-3</v>
      </c>
      <c r="S128" s="2">
        <f t="shared" si="22"/>
        <v>1.1234059823533201E-3</v>
      </c>
    </row>
    <row r="129" spans="7:19" x14ac:dyDescent="0.15">
      <c r="G129" s="1">
        <v>43404</v>
      </c>
      <c r="H129">
        <f t="shared" si="16"/>
        <v>20486998141.691513</v>
      </c>
      <c r="I129">
        <f t="shared" si="17"/>
        <v>22913165.695785169</v>
      </c>
      <c r="J129">
        <v>4700000</v>
      </c>
      <c r="K129">
        <v>7.0000000000000007E-2</v>
      </c>
      <c r="L129">
        <f t="shared" si="15"/>
        <v>157983193.27731091</v>
      </c>
      <c r="M129">
        <f t="shared" si="18"/>
        <v>5256.596306856437</v>
      </c>
      <c r="N129">
        <f t="shared" si="19"/>
        <v>75094.232955091953</v>
      </c>
      <c r="P129">
        <v>20000000000</v>
      </c>
      <c r="Q129" s="2">
        <f t="shared" si="20"/>
        <v>1.0243499070845756</v>
      </c>
      <c r="R129" s="2">
        <f t="shared" si="21"/>
        <v>1.1456582847892585E-3</v>
      </c>
      <c r="S129" s="2">
        <f t="shared" si="22"/>
        <v>1.1184247461396674E-3</v>
      </c>
    </row>
    <row r="130" spans="7:19" x14ac:dyDescent="0.15">
      <c r="G130" s="1">
        <v>43405</v>
      </c>
      <c r="H130">
        <f t="shared" si="16"/>
        <v>20644981334.968822</v>
      </c>
      <c r="I130">
        <f t="shared" si="17"/>
        <v>22988259.928740259</v>
      </c>
      <c r="J130">
        <v>4700000</v>
      </c>
      <c r="K130">
        <v>7.0000000000000007E-2</v>
      </c>
      <c r="L130">
        <f t="shared" si="15"/>
        <v>157983193.27731091</v>
      </c>
      <c r="M130">
        <f t="shared" si="18"/>
        <v>5233.4666673721349</v>
      </c>
      <c r="N130">
        <f t="shared" si="19"/>
        <v>74763.80953388763</v>
      </c>
      <c r="P130">
        <v>20000000000</v>
      </c>
      <c r="Q130" s="2">
        <f t="shared" si="20"/>
        <v>1.0322490667484412</v>
      </c>
      <c r="R130" s="2">
        <f t="shared" si="21"/>
        <v>1.149412996437013E-3</v>
      </c>
      <c r="S130" s="2">
        <f t="shared" si="22"/>
        <v>1.1135035462493904E-3</v>
      </c>
    </row>
    <row r="131" spans="7:19" x14ac:dyDescent="0.15">
      <c r="G131" s="1">
        <v>43406</v>
      </c>
      <c r="H131">
        <f t="shared" si="16"/>
        <v>20802964528.246132</v>
      </c>
      <c r="I131">
        <f t="shared" si="17"/>
        <v>23063023.738274146</v>
      </c>
      <c r="J131">
        <v>4700000</v>
      </c>
      <c r="K131">
        <v>7.0000000000000007E-2</v>
      </c>
      <c r="L131">
        <f t="shared" si="15"/>
        <v>157983193.27731091</v>
      </c>
      <c r="M131">
        <f t="shared" si="18"/>
        <v>5210.6136806948261</v>
      </c>
      <c r="N131">
        <f t="shared" si="19"/>
        <v>74437.338295640366</v>
      </c>
      <c r="P131">
        <v>20000000000</v>
      </c>
      <c r="Q131" s="2">
        <f t="shared" si="20"/>
        <v>1.0401482264123065</v>
      </c>
      <c r="R131" s="2">
        <f t="shared" si="21"/>
        <v>1.1531511869137072E-3</v>
      </c>
      <c r="S131" s="2">
        <f t="shared" si="22"/>
        <v>1.1086412086584736E-3</v>
      </c>
    </row>
    <row r="132" spans="7:19" x14ac:dyDescent="0.15">
      <c r="G132" s="1">
        <v>43407</v>
      </c>
      <c r="H132">
        <f t="shared" si="16"/>
        <v>20960947721.523441</v>
      </c>
      <c r="I132">
        <f t="shared" si="17"/>
        <v>23137461.076569784</v>
      </c>
      <c r="J132">
        <v>4700000</v>
      </c>
      <c r="K132">
        <v>7.0000000000000007E-2</v>
      </c>
      <c r="L132">
        <f t="shared" si="15"/>
        <v>157983193.27731091</v>
      </c>
      <c r="M132">
        <f t="shared" si="18"/>
        <v>5188.0319775910557</v>
      </c>
      <c r="N132">
        <f t="shared" si="19"/>
        <v>74114.742537015074</v>
      </c>
      <c r="P132">
        <v>20000000000</v>
      </c>
      <c r="Q132" s="2">
        <f t="shared" si="20"/>
        <v>1.0480473860761721</v>
      </c>
      <c r="R132" s="2">
        <f t="shared" si="21"/>
        <v>1.1568730538284893E-3</v>
      </c>
      <c r="S132" s="2">
        <f t="shared" si="22"/>
        <v>1.1038365909768204E-3</v>
      </c>
    </row>
    <row r="133" spans="7:19" x14ac:dyDescent="0.15">
      <c r="G133" s="1">
        <v>43408</v>
      </c>
      <c r="H133">
        <f t="shared" si="16"/>
        <v>21118930914.800751</v>
      </c>
      <c r="I133">
        <f t="shared" si="17"/>
        <v>23211575.819106799</v>
      </c>
      <c r="J133">
        <v>4700000</v>
      </c>
      <c r="K133">
        <v>7.0000000000000007E-2</v>
      </c>
      <c r="L133">
        <f t="shared" si="15"/>
        <v>157983193.27731091</v>
      </c>
      <c r="M133">
        <f t="shared" si="18"/>
        <v>5165.716332418393</v>
      </c>
      <c r="N133">
        <f t="shared" si="19"/>
        <v>73795.947605977039</v>
      </c>
      <c r="P133">
        <v>20000000000</v>
      </c>
      <c r="Q133" s="2">
        <f t="shared" si="20"/>
        <v>1.0559465457400374</v>
      </c>
      <c r="R133" s="2">
        <f t="shared" si="21"/>
        <v>1.1605787909553399E-3</v>
      </c>
      <c r="S133" s="2">
        <f t="shared" si="22"/>
        <v>1.0990885813656156E-3</v>
      </c>
    </row>
    <row r="134" spans="7:19" x14ac:dyDescent="0.15">
      <c r="G134" s="1">
        <v>43409</v>
      </c>
      <c r="H134">
        <f t="shared" si="16"/>
        <v>21276914108.07806</v>
      </c>
      <c r="I134">
        <f t="shared" si="17"/>
        <v>23285371.766712777</v>
      </c>
      <c r="J134">
        <v>4700000</v>
      </c>
      <c r="K134">
        <v>7.0000000000000007E-2</v>
      </c>
      <c r="L134">
        <f t="shared" si="15"/>
        <v>157983193.27731091</v>
      </c>
      <c r="M134">
        <f t="shared" si="18"/>
        <v>5143.6616582476699</v>
      </c>
      <c r="N134">
        <f t="shared" si="19"/>
        <v>73480.880832109557</v>
      </c>
      <c r="P134">
        <v>20000000000</v>
      </c>
      <c r="Q134" s="2">
        <f t="shared" si="20"/>
        <v>1.063845705403903</v>
      </c>
      <c r="R134" s="2">
        <f t="shared" si="21"/>
        <v>1.1642685883356389E-3</v>
      </c>
      <c r="S134" s="2">
        <f t="shared" si="22"/>
        <v>1.0943960974995044E-3</v>
      </c>
    </row>
    <row r="135" spans="7:19" x14ac:dyDescent="0.15">
      <c r="G135" s="1">
        <v>43410</v>
      </c>
      <c r="H135">
        <f t="shared" si="16"/>
        <v>21434897301.35537</v>
      </c>
      <c r="I135">
        <f t="shared" si="17"/>
        <v>23358852.647544887</v>
      </c>
      <c r="J135">
        <v>4700000</v>
      </c>
      <c r="K135">
        <v>7.0000000000000007E-2</v>
      </c>
      <c r="L135">
        <f t="shared" si="15"/>
        <v>157983193.27731091</v>
      </c>
      <c r="M135">
        <f t="shared" si="18"/>
        <v>5121.8630021856443</v>
      </c>
      <c r="N135">
        <f t="shared" si="19"/>
        <v>73169.471459794906</v>
      </c>
      <c r="P135">
        <v>20000000000</v>
      </c>
      <c r="Q135" s="2">
        <f t="shared" si="20"/>
        <v>1.0717448650677686</v>
      </c>
      <c r="R135" s="2">
        <f t="shared" si="21"/>
        <v>1.1679426323772443E-3</v>
      </c>
      <c r="S135" s="2">
        <f t="shared" si="22"/>
        <v>1.0897580855714136E-3</v>
      </c>
    </row>
    <row r="136" spans="7:19" x14ac:dyDescent="0.15">
      <c r="G136" s="1">
        <v>43411</v>
      </c>
      <c r="H136">
        <f t="shared" si="16"/>
        <v>21592880494.632679</v>
      </c>
      <c r="I136">
        <f t="shared" si="17"/>
        <v>23432022.119004682</v>
      </c>
      <c r="J136">
        <v>4700000</v>
      </c>
      <c r="K136">
        <v>7.0000000000000007E-2</v>
      </c>
      <c r="L136">
        <f t="shared" si="15"/>
        <v>157983193.27731091</v>
      </c>
      <c r="M136">
        <f t="shared" si="18"/>
        <v>5100.315540888444</v>
      </c>
      <c r="N136">
        <f t="shared" si="19"/>
        <v>72861.650584120624</v>
      </c>
      <c r="P136">
        <v>20000000000</v>
      </c>
      <c r="Q136" s="2">
        <f t="shared" si="20"/>
        <v>1.0796440247316339</v>
      </c>
      <c r="R136" s="2">
        <f t="shared" si="21"/>
        <v>1.171601105950234E-3</v>
      </c>
      <c r="S136" s="2">
        <f t="shared" si="22"/>
        <v>1.0851735193379668E-3</v>
      </c>
    </row>
    <row r="137" spans="7:19" x14ac:dyDescent="0.15">
      <c r="G137" s="1">
        <v>43412</v>
      </c>
      <c r="H137">
        <f t="shared" si="16"/>
        <v>21750863687.909988</v>
      </c>
      <c r="I137">
        <f t="shared" si="17"/>
        <v>23504883.769588802</v>
      </c>
      <c r="J137">
        <v>4700000</v>
      </c>
      <c r="K137">
        <v>7.0000000000000007E-2</v>
      </c>
      <c r="L137">
        <f t="shared" si="15"/>
        <v>157983193.27731091</v>
      </c>
      <c r="M137">
        <f t="shared" si="18"/>
        <v>5079.014576256699</v>
      </c>
      <c r="N137">
        <f t="shared" si="19"/>
        <v>72557.351089381409</v>
      </c>
      <c r="P137">
        <v>20000000000</v>
      </c>
      <c r="Q137" s="2">
        <f t="shared" si="20"/>
        <v>1.0875431843954995</v>
      </c>
      <c r="R137" s="2">
        <f t="shared" si="21"/>
        <v>1.1752441884794402E-3</v>
      </c>
      <c r="S137" s="2">
        <f t="shared" si="22"/>
        <v>1.0806413992035531E-3</v>
      </c>
    </row>
    <row r="138" spans="7:19" x14ac:dyDescent="0.15">
      <c r="G138" s="1">
        <v>43413</v>
      </c>
      <c r="H138">
        <f t="shared" si="16"/>
        <v>21908846881.187298</v>
      </c>
      <c r="I138">
        <f t="shared" si="17"/>
        <v>23577441.120678183</v>
      </c>
      <c r="J138">
        <v>4700000</v>
      </c>
      <c r="K138">
        <v>7.0000000000000007E-2</v>
      </c>
      <c r="L138">
        <f t="shared" si="15"/>
        <v>157983193.27731091</v>
      </c>
      <c r="M138">
        <f t="shared" si="18"/>
        <v>5057.9555313037154</v>
      </c>
      <c r="N138">
        <f t="shared" si="19"/>
        <v>72256.507590053065</v>
      </c>
      <c r="P138">
        <v>20000000000</v>
      </c>
      <c r="Q138" s="2">
        <f t="shared" si="20"/>
        <v>1.0954423440593648</v>
      </c>
      <c r="R138" s="2">
        <f t="shared" si="21"/>
        <v>1.1788720560339091E-3</v>
      </c>
      <c r="S138" s="2">
        <f t="shared" si="22"/>
        <v>1.0761607513412161E-3</v>
      </c>
    </row>
    <row r="139" spans="7:19" x14ac:dyDescent="0.15">
      <c r="G139" s="1">
        <v>43414</v>
      </c>
      <c r="H139">
        <f t="shared" si="16"/>
        <v>22066830074.464607</v>
      </c>
      <c r="I139">
        <f t="shared" si="17"/>
        <v>23649697.628268234</v>
      </c>
      <c r="J139">
        <v>4700000</v>
      </c>
      <c r="K139">
        <v>7.0000000000000007E-2</v>
      </c>
      <c r="L139">
        <f t="shared" si="15"/>
        <v>157983193.27731091</v>
      </c>
      <c r="M139">
        <f t="shared" si="18"/>
        <v>5037.1339461885782</v>
      </c>
      <c r="N139">
        <f t="shared" si="19"/>
        <v>71959.056374122534</v>
      </c>
      <c r="P139">
        <v>20000000000</v>
      </c>
      <c r="Q139" s="2">
        <f t="shared" si="20"/>
        <v>1.1033415037232304</v>
      </c>
      <c r="R139" s="2">
        <f t="shared" si="21"/>
        <v>1.1824848814134118E-3</v>
      </c>
      <c r="S139" s="2">
        <f t="shared" si="22"/>
        <v>1.0717306268486337E-3</v>
      </c>
    </row>
    <row r="140" spans="7:19" x14ac:dyDescent="0.15">
      <c r="G140" s="1">
        <v>43415</v>
      </c>
      <c r="H140">
        <f t="shared" si="16"/>
        <v>22224813267.741917</v>
      </c>
      <c r="I140">
        <f t="shared" si="17"/>
        <v>23721656.684642356</v>
      </c>
      <c r="J140">
        <v>4700000</v>
      </c>
      <c r="K140">
        <v>7.0000000000000007E-2</v>
      </c>
      <c r="L140">
        <f t="shared" si="15"/>
        <v>157983193.27731091</v>
      </c>
      <c r="M140">
        <f t="shared" si="18"/>
        <v>5016.5454744064473</v>
      </c>
      <c r="N140">
        <f t="shared" si="19"/>
        <v>71664.935348663523</v>
      </c>
      <c r="P140">
        <v>20000000000</v>
      </c>
      <c r="Q140" s="2">
        <f t="shared" si="20"/>
        <v>1.1112406633870959</v>
      </c>
      <c r="R140" s="2">
        <f t="shared" si="21"/>
        <v>1.1860828342321178E-3</v>
      </c>
      <c r="S140" s="2">
        <f t="shared" si="22"/>
        <v>1.0673501009375419E-3</v>
      </c>
    </row>
    <row r="141" spans="7:19" x14ac:dyDescent="0.15">
      <c r="G141" s="1">
        <v>43416</v>
      </c>
      <c r="H141">
        <f t="shared" si="16"/>
        <v>22382796461.019226</v>
      </c>
      <c r="I141">
        <f t="shared" si="17"/>
        <v>23793321.619991019</v>
      </c>
      <c r="J141">
        <v>4700000</v>
      </c>
      <c r="K141">
        <v>7.0000000000000007E-2</v>
      </c>
      <c r="L141">
        <f t="shared" si="15"/>
        <v>157983193.27731091</v>
      </c>
      <c r="M141">
        <f t="shared" si="18"/>
        <v>4996.1858791287759</v>
      </c>
      <c r="N141">
        <f t="shared" si="19"/>
        <v>71374.083987553939</v>
      </c>
      <c r="P141">
        <v>20000000000</v>
      </c>
      <c r="Q141" s="2">
        <f t="shared" si="20"/>
        <v>1.1191398230509613</v>
      </c>
      <c r="R141" s="2">
        <f t="shared" si="21"/>
        <v>1.1896660809995511E-3</v>
      </c>
      <c r="S141" s="2">
        <f t="shared" si="22"/>
        <v>1.0630182721550587E-3</v>
      </c>
    </row>
    <row r="142" spans="7:19" x14ac:dyDescent="0.15">
      <c r="G142" s="1">
        <v>43417</v>
      </c>
      <c r="H142">
        <f t="shared" si="16"/>
        <v>22540779654.296535</v>
      </c>
      <c r="I142">
        <f t="shared" si="17"/>
        <v>23864695.703978572</v>
      </c>
      <c r="J142">
        <v>4700000</v>
      </c>
      <c r="K142">
        <v>7.0000000000000007E-2</v>
      </c>
      <c r="L142">
        <f t="shared" si="15"/>
        <v>157983193.27731091</v>
      </c>
      <c r="M142">
        <f t="shared" si="18"/>
        <v>4976.0510296865223</v>
      </c>
      <c r="N142">
        <f t="shared" si="19"/>
        <v>71086.443281236032</v>
      </c>
      <c r="P142">
        <v>20000000000</v>
      </c>
      <c r="Q142" s="2">
        <f t="shared" si="20"/>
        <v>1.1270389827148268</v>
      </c>
      <c r="R142" s="2">
        <f t="shared" si="21"/>
        <v>1.1932347851989285E-3</v>
      </c>
      <c r="S142" s="2">
        <f t="shared" si="22"/>
        <v>1.0587342616354303E-3</v>
      </c>
    </row>
    <row r="143" spans="7:19" x14ac:dyDescent="0.15">
      <c r="G143" s="1">
        <v>43418</v>
      </c>
      <c r="H143">
        <f t="shared" si="16"/>
        <v>22698762847.573845</v>
      </c>
      <c r="I143">
        <f t="shared" si="17"/>
        <v>23935782.147259809</v>
      </c>
      <c r="J143">
        <v>4700000</v>
      </c>
      <c r="K143">
        <v>7.0000000000000007E-2</v>
      </c>
      <c r="L143">
        <f t="shared" si="15"/>
        <v>157983193.27731091</v>
      </c>
      <c r="M143">
        <f t="shared" si="18"/>
        <v>4956.1368981898268</v>
      </c>
      <c r="N143">
        <f t="shared" si="19"/>
        <v>70801.955688426096</v>
      </c>
      <c r="P143">
        <v>20000000000</v>
      </c>
      <c r="Q143" s="2">
        <f t="shared" si="20"/>
        <v>1.1349381423786922</v>
      </c>
      <c r="R143" s="2">
        <f t="shared" si="21"/>
        <v>1.1967891073629904E-3</v>
      </c>
      <c r="S143" s="2">
        <f t="shared" si="22"/>
        <v>1.0544972123808141E-3</v>
      </c>
    </row>
    <row r="144" spans="7:19" x14ac:dyDescent="0.15">
      <c r="G144" s="1">
        <v>43419</v>
      </c>
      <c r="H144">
        <f t="shared" si="16"/>
        <v>22856746040.851154</v>
      </c>
      <c r="I144">
        <f t="shared" si="17"/>
        <v>24006584.102948233</v>
      </c>
      <c r="J144">
        <v>4700000</v>
      </c>
      <c r="K144">
        <v>7.0000000000000007E-2</v>
      </c>
      <c r="L144">
        <f t="shared" si="15"/>
        <v>157983193.27731091</v>
      </c>
      <c r="M144">
        <f t="shared" si="18"/>
        <v>4936.4395562779346</v>
      </c>
      <c r="N144">
        <f t="shared" si="19"/>
        <v>70520.56508968478</v>
      </c>
      <c r="P144">
        <v>20000000000</v>
      </c>
      <c r="Q144" s="2">
        <f t="shared" si="20"/>
        <v>1.1428373020425577</v>
      </c>
      <c r="R144" s="2">
        <f t="shared" si="21"/>
        <v>1.2003292051474116E-3</v>
      </c>
      <c r="S144" s="2">
        <f t="shared" si="22"/>
        <v>1.0503062885697731E-3</v>
      </c>
    </row>
    <row r="145" spans="7:19" x14ac:dyDescent="0.15">
      <c r="G145" s="1">
        <v>43420</v>
      </c>
      <c r="H145">
        <f t="shared" si="16"/>
        <v>23014729234.128464</v>
      </c>
      <c r="I145">
        <f t="shared" si="17"/>
        <v>24077104.668037917</v>
      </c>
      <c r="J145">
        <v>4700000</v>
      </c>
      <c r="K145">
        <v>7.0000000000000007E-2</v>
      </c>
      <c r="L145">
        <f t="shared" si="15"/>
        <v>157983193.27731091</v>
      </c>
      <c r="M145">
        <f t="shared" si="18"/>
        <v>4916.9551719935116</v>
      </c>
      <c r="N145">
        <f t="shared" si="19"/>
        <v>70242.216742764445</v>
      </c>
      <c r="P145">
        <v>20000000000</v>
      </c>
      <c r="Q145" s="2">
        <f t="shared" si="20"/>
        <v>1.1507364617064233</v>
      </c>
      <c r="R145" s="2">
        <f t="shared" si="21"/>
        <v>1.2038552334018959E-3</v>
      </c>
      <c r="S145" s="2">
        <f t="shared" si="22"/>
        <v>1.0461606748922365E-3</v>
      </c>
    </row>
    <row r="146" spans="7:19" x14ac:dyDescent="0.15">
      <c r="G146" s="1">
        <v>43421</v>
      </c>
      <c r="H146">
        <f t="shared" si="16"/>
        <v>23172712427.405773</v>
      </c>
      <c r="I146">
        <f t="shared" si="17"/>
        <v>24147346.884780683</v>
      </c>
      <c r="J146">
        <v>4700000</v>
      </c>
      <c r="K146">
        <v>7.0000000000000007E-2</v>
      </c>
      <c r="L146">
        <f t="shared" si="15"/>
        <v>157983193.27731091</v>
      </c>
      <c r="M146">
        <f t="shared" si="18"/>
        <v>4897.6800067757495</v>
      </c>
      <c r="N146">
        <f t="shared" si="19"/>
        <v>69966.85723965356</v>
      </c>
      <c r="P146">
        <v>20000000000</v>
      </c>
      <c r="Q146" s="2">
        <f t="shared" si="20"/>
        <v>1.1586356213702886</v>
      </c>
      <c r="R146" s="2">
        <f t="shared" si="21"/>
        <v>1.2073673442390342E-3</v>
      </c>
      <c r="S146" s="2">
        <f t="shared" si="22"/>
        <v>1.0420595759097341E-3</v>
      </c>
    </row>
    <row r="147" spans="7:19" x14ac:dyDescent="0.15">
      <c r="G147" s="1">
        <v>43422</v>
      </c>
      <c r="H147">
        <f t="shared" si="16"/>
        <v>23330695620.683083</v>
      </c>
      <c r="I147">
        <f t="shared" si="17"/>
        <v>24217313.742020335</v>
      </c>
      <c r="J147">
        <v>4700000</v>
      </c>
      <c r="K147">
        <v>7.0000000000000007E-2</v>
      </c>
      <c r="L147">
        <f t="shared" ref="L147:L210" si="23">J147/0.51*1.2/K147</f>
        <v>157983193.27731091</v>
      </c>
      <c r="M147">
        <f t="shared" si="18"/>
        <v>4878.6104125669908</v>
      </c>
      <c r="N147">
        <f t="shared" si="19"/>
        <v>69694.434465242724</v>
      </c>
      <c r="P147">
        <v>20000000000</v>
      </c>
      <c r="Q147" s="2">
        <f t="shared" si="20"/>
        <v>1.1665347810341542</v>
      </c>
      <c r="R147" s="2">
        <f t="shared" si="21"/>
        <v>1.2108656871010167E-3</v>
      </c>
      <c r="S147" s="2">
        <f t="shared" si="22"/>
        <v>1.0380022154397853E-3</v>
      </c>
    </row>
    <row r="148" spans="7:19" x14ac:dyDescent="0.15">
      <c r="G148" s="1">
        <v>43423</v>
      </c>
      <c r="H148">
        <f t="shared" si="16"/>
        <v>23488678813.960392</v>
      </c>
      <c r="I148">
        <f t="shared" si="17"/>
        <v>24287008.176485579</v>
      </c>
      <c r="J148">
        <v>4700000</v>
      </c>
      <c r="K148">
        <v>7.0000000000000007E-2</v>
      </c>
      <c r="L148">
        <f t="shared" si="23"/>
        <v>157983193.27731091</v>
      </c>
      <c r="M148">
        <f t="shared" si="18"/>
        <v>4859.7428290278422</v>
      </c>
      <c r="N148">
        <f t="shared" si="19"/>
        <v>69424.897557540593</v>
      </c>
      <c r="P148">
        <v>20000000000</v>
      </c>
      <c r="Q148" s="2">
        <f t="shared" si="20"/>
        <v>1.1744339406980195</v>
      </c>
      <c r="R148" s="2">
        <f t="shared" si="21"/>
        <v>1.214350408824279E-3</v>
      </c>
      <c r="S148" s="2">
        <f t="shared" si="22"/>
        <v>1.0339878359633707E-3</v>
      </c>
    </row>
    <row r="149" spans="7:19" x14ac:dyDescent="0.15">
      <c r="G149" s="1">
        <v>43424</v>
      </c>
      <c r="H149">
        <f t="shared" si="16"/>
        <v>23646662007.237701</v>
      </c>
      <c r="I149">
        <f t="shared" si="17"/>
        <v>24356433.074043121</v>
      </c>
      <c r="J149">
        <v>4700000</v>
      </c>
      <c r="K149">
        <v>7.0000000000000007E-2</v>
      </c>
      <c r="L149">
        <f t="shared" si="23"/>
        <v>157983193.27731091</v>
      </c>
      <c r="M149">
        <f t="shared" si="18"/>
        <v>4841.0737808560225</v>
      </c>
      <c r="N149">
        <f t="shared" si="19"/>
        <v>69158.19686937175</v>
      </c>
      <c r="P149">
        <v>20000000000</v>
      </c>
      <c r="Q149" s="2">
        <f t="shared" si="20"/>
        <v>1.1823331003618851</v>
      </c>
      <c r="R149" s="2">
        <f t="shared" si="21"/>
        <v>1.217821653702156E-3</v>
      </c>
      <c r="S149" s="2">
        <f t="shared" si="22"/>
        <v>1.0300156980544727E-3</v>
      </c>
    </row>
    <row r="150" spans="7:19" x14ac:dyDescent="0.15">
      <c r="G150" s="1">
        <v>43425</v>
      </c>
      <c r="H150">
        <f t="shared" si="16"/>
        <v>23804645200.515011</v>
      </c>
      <c r="I150">
        <f t="shared" si="17"/>
        <v>24425591.270912495</v>
      </c>
      <c r="J150">
        <v>4700000</v>
      </c>
      <c r="K150">
        <v>7.0000000000000007E-2</v>
      </c>
      <c r="L150">
        <f t="shared" si="23"/>
        <v>157983193.27731091</v>
      </c>
      <c r="M150">
        <f t="shared" si="18"/>
        <v>4822.5998752044006</v>
      </c>
      <c r="N150">
        <f t="shared" si="19"/>
        <v>68894.283931491431</v>
      </c>
      <c r="P150">
        <v>20000000000</v>
      </c>
      <c r="Q150" s="2">
        <f t="shared" si="20"/>
        <v>1.1902322600257504</v>
      </c>
      <c r="R150" s="2">
        <f t="shared" si="21"/>
        <v>1.2212795635456247E-3</v>
      </c>
      <c r="S150" s="2">
        <f t="shared" si="22"/>
        <v>1.0260850798307236E-3</v>
      </c>
    </row>
    <row r="151" spans="7:19" x14ac:dyDescent="0.15">
      <c r="G151" s="1">
        <v>43426</v>
      </c>
      <c r="H151">
        <f t="shared" si="16"/>
        <v>23962628393.79232</v>
      </c>
      <c r="I151">
        <f t="shared" si="17"/>
        <v>24494485.554843985</v>
      </c>
      <c r="J151">
        <v>4700000</v>
      </c>
      <c r="K151">
        <v>7.0000000000000007E-2</v>
      </c>
      <c r="L151">
        <f t="shared" si="23"/>
        <v>157983193.27731091</v>
      </c>
      <c r="M151">
        <f t="shared" si="18"/>
        <v>4804.3177991939483</v>
      </c>
      <c r="N151">
        <f t="shared" si="19"/>
        <v>68633.111417056396</v>
      </c>
      <c r="P151">
        <v>20000000000</v>
      </c>
      <c r="Q151" s="2">
        <f t="shared" si="20"/>
        <v>1.198131419689616</v>
      </c>
      <c r="R151" s="2">
        <f t="shared" si="21"/>
        <v>1.2247242777421992E-3</v>
      </c>
      <c r="S151" s="2">
        <f t="shared" si="22"/>
        <v>1.0221952764242442E-3</v>
      </c>
    </row>
    <row r="152" spans="7:19" x14ac:dyDescent="0.15">
      <c r="G152" s="1">
        <v>43427</v>
      </c>
      <c r="H152">
        <f t="shared" si="16"/>
        <v>24120611587.06963</v>
      </c>
      <c r="I152">
        <f t="shared" si="17"/>
        <v>24563118.66626104</v>
      </c>
      <c r="J152">
        <v>4700000</v>
      </c>
      <c r="K152">
        <v>7.0000000000000007E-2</v>
      </c>
      <c r="L152">
        <f t="shared" si="23"/>
        <v>157983193.27731091</v>
      </c>
      <c r="M152">
        <f t="shared" si="18"/>
        <v>4786.2243175174935</v>
      </c>
      <c r="N152">
        <f t="shared" si="19"/>
        <v>68374.633107392758</v>
      </c>
      <c r="P152">
        <v>20000000000</v>
      </c>
      <c r="Q152" s="2">
        <f t="shared" si="20"/>
        <v>1.2060305793534816</v>
      </c>
      <c r="R152" s="2">
        <f t="shared" si="21"/>
        <v>1.2281559333130519E-3</v>
      </c>
      <c r="S152" s="2">
        <f t="shared" si="22"/>
        <v>1.0183455994718072E-3</v>
      </c>
    </row>
    <row r="153" spans="7:19" x14ac:dyDescent="0.15">
      <c r="G153" s="1">
        <v>43428</v>
      </c>
      <c r="H153">
        <f t="shared" si="16"/>
        <v>24278594780.346939</v>
      </c>
      <c r="I153">
        <f t="shared" si="17"/>
        <v>24631493.299368434</v>
      </c>
      <c r="J153">
        <v>4700000</v>
      </c>
      <c r="K153">
        <v>7.0000000000000007E-2</v>
      </c>
      <c r="L153">
        <f t="shared" si="23"/>
        <v>157983193.27731091</v>
      </c>
      <c r="M153">
        <f t="shared" si="18"/>
        <v>4768.3162701304136</v>
      </c>
      <c r="N153">
        <f t="shared" si="19"/>
        <v>68118.8038590059</v>
      </c>
      <c r="P153">
        <v>20000000000</v>
      </c>
      <c r="Q153" s="2">
        <f t="shared" si="20"/>
        <v>1.2139297390173469</v>
      </c>
      <c r="R153" s="2">
        <f t="shared" si="21"/>
        <v>1.2315746649684217E-3</v>
      </c>
      <c r="S153" s="2">
        <f t="shared" si="22"/>
        <v>1.0145353766234922E-3</v>
      </c>
    </row>
    <row r="154" spans="7:19" x14ac:dyDescent="0.15">
      <c r="G154" s="1">
        <v>43429</v>
      </c>
      <c r="H154">
        <f t="shared" si="16"/>
        <v>24436577973.624249</v>
      </c>
      <c r="I154">
        <f t="shared" si="17"/>
        <v>24699612.10322744</v>
      </c>
      <c r="J154">
        <v>4700000</v>
      </c>
      <c r="K154">
        <v>7.0000000000000007E-2</v>
      </c>
      <c r="L154">
        <f t="shared" si="23"/>
        <v>157983193.27731091</v>
      </c>
      <c r="M154">
        <f t="shared" si="18"/>
        <v>4750.5905700245494</v>
      </c>
      <c r="N154">
        <f t="shared" si="19"/>
        <v>67865.579571779264</v>
      </c>
      <c r="P154">
        <v>20000000000</v>
      </c>
      <c r="Q154" s="2">
        <f t="shared" si="20"/>
        <v>1.2218288986812125</v>
      </c>
      <c r="R154" s="2">
        <f t="shared" si="21"/>
        <v>1.2349806051613721E-3</v>
      </c>
      <c r="S154" s="2">
        <f t="shared" si="22"/>
        <v>1.0107639510690532E-3</v>
      </c>
    </row>
    <row r="155" spans="7:19" x14ac:dyDescent="0.15">
      <c r="G155" s="1">
        <v>43430</v>
      </c>
      <c r="H155">
        <f t="shared" si="16"/>
        <v>24594561166.901558</v>
      </c>
      <c r="I155">
        <f t="shared" si="17"/>
        <v>24767477.68279922</v>
      </c>
      <c r="J155">
        <v>4700000</v>
      </c>
      <c r="K155">
        <v>7.0000000000000007E-2</v>
      </c>
      <c r="L155">
        <f t="shared" si="23"/>
        <v>157983193.27731091</v>
      </c>
      <c r="M155">
        <f t="shared" si="18"/>
        <v>4733.0442010818524</v>
      </c>
      <c r="N155">
        <f t="shared" si="19"/>
        <v>67614.917158312164</v>
      </c>
      <c r="P155">
        <v>20000000000</v>
      </c>
      <c r="Q155" s="2">
        <f t="shared" si="20"/>
        <v>1.2297280583450778</v>
      </c>
      <c r="R155" s="2">
        <f t="shared" si="21"/>
        <v>1.238373884139961E-3</v>
      </c>
      <c r="S155" s="2">
        <f t="shared" si="22"/>
        <v>1.0070306810812451E-3</v>
      </c>
    </row>
    <row r="156" spans="7:19" x14ac:dyDescent="0.15">
      <c r="G156" s="1">
        <v>43431</v>
      </c>
      <c r="H156">
        <f t="shared" si="16"/>
        <v>24752544360.178867</v>
      </c>
      <c r="I156">
        <f t="shared" si="17"/>
        <v>24835092.599957533</v>
      </c>
      <c r="J156">
        <v>4700000</v>
      </c>
      <c r="K156">
        <v>7.0000000000000007E-2</v>
      </c>
      <c r="L156">
        <f t="shared" si="23"/>
        <v>157983193.27731091</v>
      </c>
      <c r="M156">
        <f t="shared" si="18"/>
        <v>4715.6742160043914</v>
      </c>
      <c r="N156">
        <f t="shared" si="19"/>
        <v>67366.774514348435</v>
      </c>
      <c r="P156">
        <v>20000000000</v>
      </c>
      <c r="Q156" s="2">
        <f t="shared" si="20"/>
        <v>1.2376272180089434</v>
      </c>
      <c r="R156" s="2">
        <f t="shared" si="21"/>
        <v>1.2417546299978766E-3</v>
      </c>
      <c r="S156" s="2">
        <f t="shared" si="22"/>
        <v>1.0033349395754025E-3</v>
      </c>
    </row>
    <row r="157" spans="7:19" x14ac:dyDescent="0.15">
      <c r="G157" s="1">
        <v>43432</v>
      </c>
      <c r="H157">
        <f t="shared" si="16"/>
        <v>24910527553.456177</v>
      </c>
      <c r="I157">
        <f t="shared" si="17"/>
        <v>24902459.37447188</v>
      </c>
      <c r="J157">
        <v>4700000</v>
      </c>
      <c r="K157">
        <v>7.0000000000000007E-2</v>
      </c>
      <c r="L157">
        <f t="shared" si="23"/>
        <v>157983193.27731091</v>
      </c>
      <c r="M157">
        <f t="shared" si="18"/>
        <v>4698.4777343175565</v>
      </c>
      <c r="N157">
        <f t="shared" si="19"/>
        <v>67121.110490250794</v>
      </c>
      <c r="P157">
        <v>20000000000</v>
      </c>
      <c r="Q157" s="2">
        <f t="shared" si="20"/>
        <v>1.2455263776728089</v>
      </c>
      <c r="R157" s="2">
        <f t="shared" si="21"/>
        <v>1.2451229687235939E-3</v>
      </c>
      <c r="S157" s="2">
        <f t="shared" si="22"/>
        <v>9.9967611368458639E-4</v>
      </c>
    </row>
    <row r="158" spans="7:19" x14ac:dyDescent="0.15">
      <c r="G158" s="1">
        <v>43433</v>
      </c>
      <c r="H158">
        <f t="shared" si="16"/>
        <v>25068510746.733486</v>
      </c>
      <c r="I158">
        <f t="shared" si="17"/>
        <v>24969580.484962132</v>
      </c>
      <c r="J158">
        <v>4700000</v>
      </c>
      <c r="K158">
        <v>7.0000000000000007E-2</v>
      </c>
      <c r="L158">
        <f t="shared" si="23"/>
        <v>157983193.27731091</v>
      </c>
      <c r="M158">
        <f t="shared" si="18"/>
        <v>4681.4519404434122</v>
      </c>
      <c r="N158">
        <f t="shared" si="19"/>
        <v>66877.884863477317</v>
      </c>
      <c r="P158">
        <v>20000000000</v>
      </c>
      <c r="Q158" s="2">
        <f t="shared" si="20"/>
        <v>1.2534255373366743</v>
      </c>
      <c r="R158" s="2">
        <f t="shared" si="21"/>
        <v>1.2484790242481066E-3</v>
      </c>
      <c r="S158" s="2">
        <f t="shared" si="22"/>
        <v>9.9605360434966233E-4</v>
      </c>
    </row>
    <row r="159" spans="7:19" x14ac:dyDescent="0.15">
      <c r="G159" s="1">
        <v>43434</v>
      </c>
      <c r="H159">
        <f t="shared" si="16"/>
        <v>25226493940.010796</v>
      </c>
      <c r="I159">
        <f t="shared" si="17"/>
        <v>25036458.369825609</v>
      </c>
      <c r="J159">
        <v>4700000</v>
      </c>
      <c r="K159">
        <v>7.0000000000000007E-2</v>
      </c>
      <c r="L159">
        <f t="shared" si="23"/>
        <v>157983193.27731091</v>
      </c>
      <c r="M159">
        <f t="shared" si="18"/>
        <v>4664.5940818413228</v>
      </c>
      <c r="N159">
        <f t="shared" si="19"/>
        <v>66637.058312018897</v>
      </c>
      <c r="P159">
        <v>20000000000</v>
      </c>
      <c r="Q159" s="2">
        <f t="shared" si="20"/>
        <v>1.2613246970005398</v>
      </c>
      <c r="R159" s="2">
        <f t="shared" si="21"/>
        <v>1.2518229184912805E-3</v>
      </c>
      <c r="S159" s="2">
        <f t="shared" si="22"/>
        <v>9.9246682592368579E-4</v>
      </c>
    </row>
    <row r="160" spans="7:19" x14ac:dyDescent="0.15">
      <c r="G160" s="1">
        <v>43435</v>
      </c>
      <c r="H160">
        <f t="shared" si="16"/>
        <v>25384477133.288105</v>
      </c>
      <c r="I160">
        <f t="shared" si="17"/>
        <v>25103095.428137626</v>
      </c>
      <c r="J160">
        <v>4700000</v>
      </c>
      <c r="K160">
        <v>7.0000000000000007E-2</v>
      </c>
      <c r="L160">
        <f t="shared" si="23"/>
        <v>157983193.27731091</v>
      </c>
      <c r="M160">
        <f t="shared" si="18"/>
        <v>4647.901467213087</v>
      </c>
      <c r="N160">
        <f t="shared" si="19"/>
        <v>66398.592388758378</v>
      </c>
      <c r="P160">
        <v>20000000000</v>
      </c>
      <c r="Q160" s="2">
        <f t="shared" si="20"/>
        <v>1.2692238566644052</v>
      </c>
      <c r="R160" s="2">
        <f t="shared" si="21"/>
        <v>1.2551547714068814E-3</v>
      </c>
      <c r="S160" s="2">
        <f t="shared" si="22"/>
        <v>9.8891520579001864E-4</v>
      </c>
    </row>
    <row r="161" spans="7:19" x14ac:dyDescent="0.15">
      <c r="G161" s="1">
        <v>43436</v>
      </c>
      <c r="H161">
        <f t="shared" si="16"/>
        <v>25542460326.565414</v>
      </c>
      <c r="I161">
        <f t="shared" si="17"/>
        <v>25169494.020526383</v>
      </c>
      <c r="J161">
        <v>4700000</v>
      </c>
      <c r="K161">
        <v>7.0000000000000007E-2</v>
      </c>
      <c r="L161">
        <f t="shared" si="23"/>
        <v>157983193.27731091</v>
      </c>
      <c r="M161">
        <f t="shared" si="18"/>
        <v>4631.3714647699653</v>
      </c>
      <c r="N161">
        <f t="shared" si="19"/>
        <v>66162.449496713787</v>
      </c>
      <c r="P161">
        <v>20000000000</v>
      </c>
      <c r="Q161" s="2">
        <f t="shared" si="20"/>
        <v>1.2771230163282707</v>
      </c>
      <c r="R161" s="2">
        <f t="shared" si="21"/>
        <v>1.2584747010263191E-3</v>
      </c>
      <c r="S161" s="2">
        <f t="shared" si="22"/>
        <v>9.853981839936098E-4</v>
      </c>
    </row>
    <row r="162" spans="7:19" x14ac:dyDescent="0.15">
      <c r="G162" s="1">
        <v>43437</v>
      </c>
      <c r="H162">
        <f t="shared" si="16"/>
        <v>25700443519.842724</v>
      </c>
      <c r="I162">
        <f t="shared" si="17"/>
        <v>25235656.470023096</v>
      </c>
      <c r="J162">
        <v>4700000</v>
      </c>
      <c r="K162">
        <v>7.0000000000000007E-2</v>
      </c>
      <c r="L162">
        <f t="shared" si="23"/>
        <v>157983193.27731091</v>
      </c>
      <c r="M162">
        <f t="shared" si="18"/>
        <v>4615.0015005590994</v>
      </c>
      <c r="N162">
        <f t="shared" si="19"/>
        <v>65928.592865129991</v>
      </c>
      <c r="P162">
        <v>20000000000</v>
      </c>
      <c r="Q162" s="2">
        <f t="shared" si="20"/>
        <v>1.2850221759921361</v>
      </c>
      <c r="R162" s="2">
        <f t="shared" si="21"/>
        <v>1.2617828235011548E-3</v>
      </c>
      <c r="S162" s="2">
        <f t="shared" si="22"/>
        <v>9.8191521288491465E-4</v>
      </c>
    </row>
    <row r="163" spans="7:19" x14ac:dyDescent="0.15">
      <c r="G163" s="1">
        <v>43438</v>
      </c>
      <c r="H163">
        <f t="shared" si="16"/>
        <v>25858426713.120033</v>
      </c>
      <c r="I163">
        <f t="shared" si="17"/>
        <v>25301585.062888227</v>
      </c>
      <c r="J163">
        <v>4700000</v>
      </c>
      <c r="K163">
        <v>7.0000000000000007E-2</v>
      </c>
      <c r="L163">
        <f t="shared" si="23"/>
        <v>157983193.27731091</v>
      </c>
      <c r="M163">
        <f t="shared" si="18"/>
        <v>4598.7890568469275</v>
      </c>
      <c r="N163">
        <f t="shared" si="19"/>
        <v>65696.986526384673</v>
      </c>
      <c r="P163">
        <v>20000000000</v>
      </c>
      <c r="Q163" s="2">
        <f t="shared" si="20"/>
        <v>1.2929213356560016</v>
      </c>
      <c r="R163" s="2">
        <f t="shared" si="21"/>
        <v>1.2650792531444114E-3</v>
      </c>
      <c r="S163" s="2">
        <f t="shared" si="22"/>
        <v>9.7846575677594202E-4</v>
      </c>
    </row>
    <row r="164" spans="7:19" x14ac:dyDescent="0.15">
      <c r="G164" s="1">
        <v>43439</v>
      </c>
      <c r="H164">
        <f t="shared" si="16"/>
        <v>26016409906.397343</v>
      </c>
      <c r="I164">
        <f t="shared" si="17"/>
        <v>25367282.049414612</v>
      </c>
      <c r="J164">
        <v>4700000</v>
      </c>
      <c r="K164">
        <v>7.0000000000000007E-2</v>
      </c>
      <c r="L164">
        <f t="shared" si="23"/>
        <v>157983193.27731091</v>
      </c>
      <c r="M164">
        <f t="shared" si="18"/>
        <v>4582.7316705573339</v>
      </c>
      <c r="N164">
        <f t="shared" si="19"/>
        <v>65467.59529367619</v>
      </c>
      <c r="P164">
        <v>20000000000</v>
      </c>
      <c r="Q164" s="2">
        <f t="shared" si="20"/>
        <v>1.3008204953198672</v>
      </c>
      <c r="R164" s="2">
        <f t="shared" si="21"/>
        <v>1.2683641024707306E-3</v>
      </c>
      <c r="S164" s="2">
        <f t="shared" si="22"/>
        <v>9.7504929160794349E-4</v>
      </c>
    </row>
    <row r="165" spans="7:19" x14ac:dyDescent="0.15">
      <c r="G165" s="1">
        <v>43440</v>
      </c>
      <c r="H165">
        <f t="shared" si="16"/>
        <v>26174393099.674652</v>
      </c>
      <c r="I165">
        <f t="shared" si="17"/>
        <v>25432749.644708287</v>
      </c>
      <c r="J165">
        <v>4700000</v>
      </c>
      <c r="K165">
        <v>7.0000000000000007E-2</v>
      </c>
      <c r="L165">
        <f t="shared" si="23"/>
        <v>157983193.27731091</v>
      </c>
      <c r="M165">
        <f t="shared" si="18"/>
        <v>4566.8269317623553</v>
      </c>
      <c r="N165">
        <f t="shared" si="19"/>
        <v>65240.384739462213</v>
      </c>
      <c r="P165">
        <v>20000000000</v>
      </c>
      <c r="Q165" s="2">
        <f t="shared" si="20"/>
        <v>1.3087196549837325</v>
      </c>
      <c r="R165" s="2">
        <f t="shared" si="21"/>
        <v>1.2716374822354143E-3</v>
      </c>
      <c r="S165" s="2">
        <f t="shared" si="22"/>
        <v>9.7166530463028825E-4</v>
      </c>
    </row>
    <row r="166" spans="7:19" x14ac:dyDescent="0.15">
      <c r="G166" s="1">
        <v>43441</v>
      </c>
      <c r="H166">
        <f t="shared" si="16"/>
        <v>26332376292.951962</v>
      </c>
      <c r="I166">
        <f t="shared" si="17"/>
        <v>25497990.029447749</v>
      </c>
      <c r="J166">
        <v>4700000</v>
      </c>
      <c r="K166">
        <v>7.0000000000000007E-2</v>
      </c>
      <c r="L166">
        <f t="shared" si="23"/>
        <v>157983193.27731091</v>
      </c>
      <c r="M166">
        <f t="shared" si="18"/>
        <v>4551.0724822233597</v>
      </c>
      <c r="N166">
        <f t="shared" si="19"/>
        <v>65015.321174619421</v>
      </c>
      <c r="P166">
        <v>20000000000</v>
      </c>
      <c r="Q166" s="2">
        <f t="shared" si="20"/>
        <v>1.3166188146475981</v>
      </c>
      <c r="R166" s="2">
        <f t="shared" si="21"/>
        <v>1.2748995014723874E-3</v>
      </c>
      <c r="S166" s="2">
        <f t="shared" si="22"/>
        <v>9.6831329409007645E-4</v>
      </c>
    </row>
    <row r="167" spans="7:19" x14ac:dyDescent="0.15">
      <c r="G167" s="1">
        <v>43442</v>
      </c>
      <c r="H167">
        <f t="shared" si="16"/>
        <v>26490359486.229271</v>
      </c>
      <c r="I167">
        <f t="shared" si="17"/>
        <v>25563005.350622367</v>
      </c>
      <c r="J167">
        <v>4700000</v>
      </c>
      <c r="K167">
        <v>7.0000000000000007E-2</v>
      </c>
      <c r="L167">
        <f t="shared" si="23"/>
        <v>157983193.27731091</v>
      </c>
      <c r="M167">
        <f t="shared" si="18"/>
        <v>4535.4660139807393</v>
      </c>
      <c r="N167">
        <f t="shared" si="19"/>
        <v>64792.371628296271</v>
      </c>
      <c r="P167">
        <v>20000000000</v>
      </c>
      <c r="Q167" s="2">
        <f t="shared" si="20"/>
        <v>1.3245179743114635</v>
      </c>
      <c r="R167" s="2">
        <f t="shared" si="21"/>
        <v>1.2781502675311184E-3</v>
      </c>
      <c r="S167" s="2">
        <f t="shared" si="22"/>
        <v>9.6499276893207211E-4</v>
      </c>
    </row>
    <row r="168" spans="7:19" x14ac:dyDescent="0.15">
      <c r="G168" s="1">
        <v>43443</v>
      </c>
      <c r="H168">
        <f t="shared" si="16"/>
        <v>26648342679.50658</v>
      </c>
      <c r="I168">
        <f t="shared" si="17"/>
        <v>25627797.722250663</v>
      </c>
      <c r="J168">
        <v>4700000</v>
      </c>
      <c r="K168">
        <v>7.0000000000000007E-2</v>
      </c>
      <c r="L168">
        <f t="shared" si="23"/>
        <v>157983193.27731091</v>
      </c>
      <c r="M168">
        <f t="shared" si="18"/>
        <v>4520.005267990211</v>
      </c>
      <c r="N168">
        <f t="shared" si="19"/>
        <v>64571.503828431581</v>
      </c>
      <c r="P168">
        <v>20000000000</v>
      </c>
      <c r="Q168" s="2">
        <f t="shared" si="20"/>
        <v>1.332417133975329</v>
      </c>
      <c r="R168" s="2">
        <f t="shared" si="21"/>
        <v>1.2813898861125331E-3</v>
      </c>
      <c r="S168" s="2">
        <f t="shared" si="22"/>
        <v>9.6170324850855548E-4</v>
      </c>
    </row>
    <row r="169" spans="7:19" x14ac:dyDescent="0.15">
      <c r="G169" s="1">
        <v>43444</v>
      </c>
      <c r="H169">
        <f t="shared" si="16"/>
        <v>26806325872.78389</v>
      </c>
      <c r="I169">
        <f t="shared" si="17"/>
        <v>25692369.226079095</v>
      </c>
      <c r="J169">
        <v>4700000</v>
      </c>
      <c r="K169">
        <v>7.0000000000000007E-2</v>
      </c>
      <c r="L169">
        <f t="shared" si="23"/>
        <v>157983193.27731091</v>
      </c>
      <c r="M169">
        <f t="shared" si="18"/>
        <v>4504.6880328039224</v>
      </c>
      <c r="N169">
        <f t="shared" si="19"/>
        <v>64352.686182913174</v>
      </c>
      <c r="P169">
        <v>20000000000</v>
      </c>
      <c r="Q169" s="2">
        <f t="shared" si="20"/>
        <v>1.3403162936391946</v>
      </c>
      <c r="R169" s="2">
        <f t="shared" si="21"/>
        <v>1.2846184613039548E-3</v>
      </c>
      <c r="S169" s="2">
        <f t="shared" si="22"/>
        <v>9.5844426229870687E-4</v>
      </c>
    </row>
    <row r="170" spans="7:19" x14ac:dyDescent="0.15">
      <c r="G170" s="1">
        <v>43445</v>
      </c>
      <c r="H170">
        <f t="shared" si="16"/>
        <v>26964309066.061199</v>
      </c>
      <c r="I170">
        <f t="shared" si="17"/>
        <v>25756721.912262008</v>
      </c>
      <c r="J170">
        <v>4700000</v>
      </c>
      <c r="K170">
        <v>7.0000000000000007E-2</v>
      </c>
      <c r="L170">
        <f t="shared" si="23"/>
        <v>157983193.27731091</v>
      </c>
      <c r="M170">
        <f t="shared" si="18"/>
        <v>4489.5121432946371</v>
      </c>
      <c r="N170">
        <f t="shared" si="19"/>
        <v>64135.887761351951</v>
      </c>
      <c r="P170">
        <v>20000000000</v>
      </c>
      <c r="Q170" s="2">
        <f t="shared" si="20"/>
        <v>1.3482154533030599</v>
      </c>
      <c r="R170" s="2">
        <f t="shared" si="21"/>
        <v>1.2878360956131004E-3</v>
      </c>
      <c r="S170" s="2">
        <f t="shared" si="22"/>
        <v>9.5521534963715694E-4</v>
      </c>
    </row>
    <row r="171" spans="7:19" x14ac:dyDescent="0.15">
      <c r="G171" s="1">
        <v>43446</v>
      </c>
      <c r="H171">
        <f t="shared" si="16"/>
        <v>27122292259.338509</v>
      </c>
      <c r="I171">
        <f t="shared" si="17"/>
        <v>25820857.800023358</v>
      </c>
      <c r="J171">
        <v>4700000</v>
      </c>
      <c r="K171">
        <v>7.0000000000000007E-2</v>
      </c>
      <c r="L171">
        <f t="shared" si="23"/>
        <v>157983193.27731091</v>
      </c>
      <c r="M171">
        <f t="shared" si="18"/>
        <v>4474.475479421355</v>
      </c>
      <c r="N171">
        <f t="shared" si="19"/>
        <v>63921.078277447923</v>
      </c>
      <c r="P171">
        <v>20000000000</v>
      </c>
      <c r="Q171" s="2">
        <f t="shared" si="20"/>
        <v>1.3561146129669255</v>
      </c>
      <c r="R171" s="2">
        <f t="shared" si="21"/>
        <v>1.2910428900011679E-3</v>
      </c>
      <c r="S171" s="2">
        <f t="shared" si="22"/>
        <v>9.5201605945135213E-4</v>
      </c>
    </row>
    <row r="172" spans="7:19" x14ac:dyDescent="0.15">
      <c r="G172" s="1">
        <v>43447</v>
      </c>
      <c r="H172">
        <f t="shared" si="16"/>
        <v>27280275452.615818</v>
      </c>
      <c r="I172">
        <f t="shared" si="17"/>
        <v>25884778.878300805</v>
      </c>
      <c r="J172">
        <v>4700000</v>
      </c>
      <c r="K172">
        <v>7.0000000000000007E-2</v>
      </c>
      <c r="L172">
        <f t="shared" si="23"/>
        <v>157983193.27731091</v>
      </c>
      <c r="M172">
        <f t="shared" si="18"/>
        <v>4459.5759650347791</v>
      </c>
      <c r="N172">
        <f t="shared" si="19"/>
        <v>63708.228071925412</v>
      </c>
      <c r="P172">
        <v>20000000000</v>
      </c>
      <c r="Q172" s="2">
        <f t="shared" si="20"/>
        <v>1.3640137726307908</v>
      </c>
      <c r="R172" s="2">
        <f t="shared" si="21"/>
        <v>1.2942389439150402E-3</v>
      </c>
      <c r="S172" s="2">
        <f t="shared" si="22"/>
        <v>9.4884595000739981E-4</v>
      </c>
    </row>
    <row r="173" spans="7:19" x14ac:dyDescent="0.15">
      <c r="G173" s="1">
        <v>43448</v>
      </c>
      <c r="H173">
        <f t="shared" si="16"/>
        <v>27438258645.893127</v>
      </c>
      <c r="I173">
        <f t="shared" si="17"/>
        <v>25948487.106372729</v>
      </c>
      <c r="J173">
        <v>4700000</v>
      </c>
      <c r="K173">
        <v>7.0000000000000007E-2</v>
      </c>
      <c r="L173">
        <f t="shared" si="23"/>
        <v>157983193.27731091</v>
      </c>
      <c r="M173">
        <f t="shared" si="18"/>
        <v>4444.8115667211305</v>
      </c>
      <c r="N173">
        <f t="shared" si="19"/>
        <v>63497.308096016146</v>
      </c>
      <c r="P173">
        <v>20000000000</v>
      </c>
      <c r="Q173" s="2">
        <f t="shared" si="20"/>
        <v>1.3719129322946564</v>
      </c>
      <c r="R173" s="2">
        <f t="shared" si="21"/>
        <v>1.2974243553186364E-3</v>
      </c>
      <c r="S173" s="2">
        <f t="shared" si="22"/>
        <v>9.4570458866407019E-4</v>
      </c>
    </row>
    <row r="174" spans="7:19" x14ac:dyDescent="0.15">
      <c r="G174" s="1">
        <v>43449</v>
      </c>
      <c r="H174">
        <f t="shared" si="16"/>
        <v>27596241839.170437</v>
      </c>
      <c r="I174">
        <f t="shared" si="17"/>
        <v>26011984.414468747</v>
      </c>
      <c r="J174">
        <v>4700000</v>
      </c>
      <c r="K174">
        <v>7.0000000000000007E-2</v>
      </c>
      <c r="L174">
        <f t="shared" si="23"/>
        <v>157983193.27731091</v>
      </c>
      <c r="M174">
        <f t="shared" si="18"/>
        <v>4430.1802926828614</v>
      </c>
      <c r="N174">
        <f t="shared" si="19"/>
        <v>63288.289895469439</v>
      </c>
      <c r="P174">
        <v>20000000000</v>
      </c>
      <c r="Q174" s="2">
        <f t="shared" si="20"/>
        <v>1.3798120919585219</v>
      </c>
      <c r="R174" s="2">
        <f t="shared" si="21"/>
        <v>1.3005992207234373E-3</v>
      </c>
      <c r="S174" s="2">
        <f t="shared" si="22"/>
        <v>9.4259155163465137E-4</v>
      </c>
    </row>
    <row r="175" spans="7:19" x14ac:dyDescent="0.15">
      <c r="G175" s="1">
        <v>43450</v>
      </c>
      <c r="H175">
        <f t="shared" si="16"/>
        <v>27754225032.447746</v>
      </c>
      <c r="I175">
        <f t="shared" si="17"/>
        <v>26075272.704364218</v>
      </c>
      <c r="J175">
        <v>4700000</v>
      </c>
      <c r="K175">
        <v>7.0000000000000007E-2</v>
      </c>
      <c r="L175">
        <f t="shared" si="23"/>
        <v>157983193.27731091</v>
      </c>
      <c r="M175">
        <f t="shared" si="18"/>
        <v>4415.6801916548902</v>
      </c>
      <c r="N175">
        <f t="shared" si="19"/>
        <v>63081.145595069851</v>
      </c>
      <c r="P175">
        <v>20000000000</v>
      </c>
      <c r="Q175" s="2">
        <f t="shared" si="20"/>
        <v>1.3877112516223873</v>
      </c>
      <c r="R175" s="2">
        <f t="shared" si="21"/>
        <v>1.3037636352182108E-3</v>
      </c>
      <c r="S175" s="2">
        <f t="shared" si="22"/>
        <v>9.3950642375635965E-4</v>
      </c>
    </row>
    <row r="176" spans="7:19" x14ac:dyDescent="0.15">
      <c r="G176" s="1">
        <v>43451</v>
      </c>
      <c r="H176">
        <f t="shared" si="16"/>
        <v>27912208225.725056</v>
      </c>
      <c r="I176">
        <f t="shared" si="17"/>
        <v>26138353.849959288</v>
      </c>
      <c r="J176">
        <v>4700000</v>
      </c>
      <c r="K176">
        <v>7.0000000000000007E-2</v>
      </c>
      <c r="L176">
        <f t="shared" si="23"/>
        <v>157983193.27731091</v>
      </c>
      <c r="M176">
        <f t="shared" si="18"/>
        <v>4401.3093518550322</v>
      </c>
      <c r="N176">
        <f t="shared" si="19"/>
        <v>62875.847883643313</v>
      </c>
      <c r="P176">
        <v>20000000000</v>
      </c>
      <c r="Q176" s="2">
        <f t="shared" si="20"/>
        <v>1.3956104112862528</v>
      </c>
      <c r="R176" s="2">
        <f t="shared" si="21"/>
        <v>1.3069176924979645E-3</v>
      </c>
      <c r="S176" s="2">
        <f t="shared" si="22"/>
        <v>9.3644879826702821E-4</v>
      </c>
    </row>
    <row r="177" spans="7:19" x14ac:dyDescent="0.15">
      <c r="G177" s="1">
        <v>43452</v>
      </c>
      <c r="H177">
        <f t="shared" si="16"/>
        <v>28070191419.002365</v>
      </c>
      <c r="I177">
        <f t="shared" si="17"/>
        <v>26201229.69784293</v>
      </c>
      <c r="J177">
        <v>4700000</v>
      </c>
      <c r="K177">
        <v>7.0000000000000007E-2</v>
      </c>
      <c r="L177">
        <f t="shared" si="23"/>
        <v>157983193.27731091</v>
      </c>
      <c r="M177">
        <f t="shared" si="18"/>
        <v>4387.0658999673633</v>
      </c>
      <c r="N177">
        <f t="shared" si="19"/>
        <v>62672.369999533752</v>
      </c>
      <c r="P177">
        <v>20000000000</v>
      </c>
      <c r="Q177" s="2">
        <f t="shared" si="20"/>
        <v>1.4035095709501182</v>
      </c>
      <c r="R177" s="2">
        <f t="shared" si="21"/>
        <v>1.3100614848921466E-3</v>
      </c>
      <c r="S177" s="2">
        <f t="shared" si="22"/>
        <v>9.3341827658880068E-4</v>
      </c>
    </row>
    <row r="178" spans="7:19" x14ac:dyDescent="0.15">
      <c r="G178" s="1">
        <v>43453</v>
      </c>
      <c r="H178">
        <f t="shared" si="16"/>
        <v>28228174612.279675</v>
      </c>
      <c r="I178">
        <f t="shared" si="17"/>
        <v>26263902.067842465</v>
      </c>
      <c r="J178">
        <v>4700000</v>
      </c>
      <c r="K178">
        <v>7.0000000000000007E-2</v>
      </c>
      <c r="L178">
        <f t="shared" si="23"/>
        <v>157983193.27731091</v>
      </c>
      <c r="M178">
        <f t="shared" si="18"/>
        <v>4372.9480001573038</v>
      </c>
      <c r="N178">
        <f t="shared" si="19"/>
        <v>62470.685716532906</v>
      </c>
      <c r="P178">
        <v>20000000000</v>
      </c>
      <c r="Q178" s="2">
        <f t="shared" si="20"/>
        <v>1.4114087306139838</v>
      </c>
      <c r="R178" s="2">
        <f t="shared" si="21"/>
        <v>1.3131951033921233E-3</v>
      </c>
      <c r="S178" s="2">
        <f t="shared" si="22"/>
        <v>9.3041446811857533E-4</v>
      </c>
    </row>
    <row r="179" spans="7:19" x14ac:dyDescent="0.15">
      <c r="G179" s="1">
        <v>43454</v>
      </c>
      <c r="H179">
        <f t="shared" si="16"/>
        <v>28386157805.556984</v>
      </c>
      <c r="I179">
        <f t="shared" si="17"/>
        <v>26326372.753558997</v>
      </c>
      <c r="J179">
        <v>4700000</v>
      </c>
      <c r="K179">
        <v>7.0000000000000007E-2</v>
      </c>
      <c r="L179">
        <f t="shared" si="23"/>
        <v>157983193.27731091</v>
      </c>
      <c r="M179">
        <f t="shared" si="18"/>
        <v>4358.953853117263</v>
      </c>
      <c r="N179">
        <f t="shared" si="19"/>
        <v>62270.769330246607</v>
      </c>
      <c r="P179">
        <v>20000000000</v>
      </c>
      <c r="Q179" s="2">
        <f t="shared" si="20"/>
        <v>1.4193078902778491</v>
      </c>
      <c r="R179" s="2">
        <f t="shared" si="21"/>
        <v>1.3163186376779499E-3</v>
      </c>
      <c r="S179" s="2">
        <f t="shared" si="22"/>
        <v>9.2743699002494962E-4</v>
      </c>
    </row>
    <row r="180" spans="7:19" x14ac:dyDescent="0.15">
      <c r="G180" s="1">
        <v>43455</v>
      </c>
      <c r="H180">
        <f t="shared" si="16"/>
        <v>28544140998.834293</v>
      </c>
      <c r="I180">
        <f t="shared" si="17"/>
        <v>26388643.522889245</v>
      </c>
      <c r="J180">
        <v>4700000</v>
      </c>
      <c r="K180">
        <v>7.0000000000000007E-2</v>
      </c>
      <c r="L180">
        <f t="shared" si="23"/>
        <v>157983193.27731091</v>
      </c>
      <c r="M180">
        <f t="shared" si="18"/>
        <v>4345.0816951417291</v>
      </c>
      <c r="N180">
        <f t="shared" si="19"/>
        <v>62072.59564488184</v>
      </c>
      <c r="P180">
        <v>20000000000</v>
      </c>
      <c r="Q180" s="2">
        <f t="shared" si="20"/>
        <v>1.4272070499417147</v>
      </c>
      <c r="R180" s="2">
        <f t="shared" si="21"/>
        <v>1.3194321761444622E-3</v>
      </c>
      <c r="S180" s="2">
        <f t="shared" si="22"/>
        <v>9.2448546705143177E-4</v>
      </c>
    </row>
    <row r="181" spans="7:19" x14ac:dyDescent="0.15">
      <c r="G181" s="1">
        <v>43456</v>
      </c>
      <c r="H181">
        <f t="shared" si="16"/>
        <v>28702124192.111603</v>
      </c>
      <c r="I181">
        <f t="shared" si="17"/>
        <v>26450716.118534125</v>
      </c>
      <c r="J181">
        <v>4700000</v>
      </c>
      <c r="K181">
        <v>7.0000000000000007E-2</v>
      </c>
      <c r="L181">
        <f t="shared" si="23"/>
        <v>157983193.27731091</v>
      </c>
      <c r="M181">
        <f t="shared" si="18"/>
        <v>4331.3297972307446</v>
      </c>
      <c r="N181">
        <f t="shared" si="19"/>
        <v>61876.139960439199</v>
      </c>
      <c r="P181">
        <v>20000000000</v>
      </c>
      <c r="Q181" s="2">
        <f t="shared" si="20"/>
        <v>1.4351062096055802</v>
      </c>
      <c r="R181" s="2">
        <f t="shared" si="21"/>
        <v>1.3225358059267063E-3</v>
      </c>
      <c r="S181" s="2">
        <f t="shared" si="22"/>
        <v>9.2155953132569033E-4</v>
      </c>
    </row>
    <row r="182" spans="7:19" x14ac:dyDescent="0.15">
      <c r="G182" s="1">
        <v>43457</v>
      </c>
      <c r="H182">
        <f t="shared" si="16"/>
        <v>28860107385.388912</v>
      </c>
      <c r="I182">
        <f t="shared" si="17"/>
        <v>26512592.258494563</v>
      </c>
      <c r="J182">
        <v>4700000</v>
      </c>
      <c r="K182">
        <v>7.0000000000000007E-2</v>
      </c>
      <c r="L182">
        <f t="shared" si="23"/>
        <v>157983193.27731091</v>
      </c>
      <c r="M182">
        <f t="shared" si="18"/>
        <v>4317.6964642207358</v>
      </c>
      <c r="N182">
        <f t="shared" si="19"/>
        <v>61681.378060296222</v>
      </c>
      <c r="P182">
        <v>20000000000</v>
      </c>
      <c r="Q182" s="2">
        <f t="shared" si="20"/>
        <v>1.4430053692694456</v>
      </c>
      <c r="R182" s="2">
        <f t="shared" si="21"/>
        <v>1.3256296129247282E-3</v>
      </c>
      <c r="S182" s="2">
        <f t="shared" si="22"/>
        <v>9.1865882217462465E-4</v>
      </c>
    </row>
    <row r="183" spans="7:19" x14ac:dyDescent="0.15">
      <c r="G183" s="1">
        <v>43458</v>
      </c>
      <c r="H183">
        <f t="shared" si="16"/>
        <v>29018090578.666222</v>
      </c>
      <c r="I183">
        <f t="shared" si="17"/>
        <v>26574273.63655486</v>
      </c>
      <c r="J183">
        <v>4700000</v>
      </c>
      <c r="K183">
        <v>7.0000000000000007E-2</v>
      </c>
      <c r="L183">
        <f t="shared" si="23"/>
        <v>157983193.27731091</v>
      </c>
      <c r="M183">
        <f t="shared" si="18"/>
        <v>4304.1800339417323</v>
      </c>
      <c r="N183">
        <f t="shared" si="19"/>
        <v>61488.286199167596</v>
      </c>
      <c r="P183">
        <v>20000000000</v>
      </c>
      <c r="Q183" s="2">
        <f t="shared" si="20"/>
        <v>1.4509045289333111</v>
      </c>
      <c r="R183" s="2">
        <f t="shared" si="21"/>
        <v>1.3287136818277429E-3</v>
      </c>
      <c r="S183" s="2">
        <f t="shared" si="22"/>
        <v>9.1578298594504942E-4</v>
      </c>
    </row>
    <row r="184" spans="7:19" x14ac:dyDescent="0.15">
      <c r="G184" s="1">
        <v>43459</v>
      </c>
      <c r="H184">
        <f t="shared" si="16"/>
        <v>29176073771.943531</v>
      </c>
      <c r="I184">
        <f t="shared" si="17"/>
        <v>26635761.922754027</v>
      </c>
      <c r="J184">
        <v>4700000</v>
      </c>
      <c r="K184">
        <v>7.0000000000000007E-2</v>
      </c>
      <c r="L184">
        <f t="shared" si="23"/>
        <v>157983193.27731091</v>
      </c>
      <c r="M184">
        <f t="shared" si="18"/>
        <v>4290.7788764000188</v>
      </c>
      <c r="N184">
        <f t="shared" si="19"/>
        <v>61296.841091428832</v>
      </c>
      <c r="P184">
        <v>20000000000</v>
      </c>
      <c r="Q184" s="2">
        <f t="shared" si="20"/>
        <v>1.4588036885971765</v>
      </c>
      <c r="R184" s="2">
        <f t="shared" si="21"/>
        <v>1.3317880961377013E-3</v>
      </c>
      <c r="S184" s="2">
        <f t="shared" si="22"/>
        <v>9.1293167582979129E-4</v>
      </c>
    </row>
    <row r="185" spans="7:19" x14ac:dyDescent="0.15">
      <c r="G185" s="1">
        <v>43460</v>
      </c>
      <c r="H185">
        <f t="shared" ref="H185:H212" si="24">H184+L184</f>
        <v>29334056965.22084</v>
      </c>
      <c r="I185">
        <f t="shared" ref="I185:I212" si="25">I184+N184</f>
        <v>26697058.763845455</v>
      </c>
      <c r="J185">
        <v>4700000</v>
      </c>
      <c r="K185">
        <v>7.0000000000000007E-2</v>
      </c>
      <c r="L185">
        <f t="shared" si="23"/>
        <v>157983193.27731091</v>
      </c>
      <c r="M185">
        <f t="shared" ref="M185:M212" si="26">J185*I185/H185</f>
        <v>4277.4913929853346</v>
      </c>
      <c r="N185">
        <f t="shared" ref="N185:N212" si="27">M185/K185</f>
        <v>61107.019899790488</v>
      </c>
      <c r="P185">
        <v>20000000000</v>
      </c>
      <c r="Q185" s="2">
        <f t="shared" ref="Q185:Q212" si="28">H185/P185</f>
        <v>1.466702848261042</v>
      </c>
      <c r="R185" s="2">
        <f t="shared" ref="R185:R212" si="29">I185/P185</f>
        <v>1.3348529381922727E-3</v>
      </c>
      <c r="S185" s="2">
        <f t="shared" ref="S185:S212" si="30">I185/H185</f>
        <v>9.1010455169900724E-4</v>
      </c>
    </row>
    <row r="186" spans="7:19" x14ac:dyDescent="0.15">
      <c r="G186" s="1">
        <v>43461</v>
      </c>
      <c r="H186">
        <f t="shared" si="24"/>
        <v>29492040158.49815</v>
      </c>
      <c r="I186">
        <f t="shared" si="25"/>
        <v>26758165.783745244</v>
      </c>
      <c r="J186">
        <v>4700000</v>
      </c>
      <c r="K186">
        <v>7.0000000000000007E-2</v>
      </c>
      <c r="L186">
        <f t="shared" si="23"/>
        <v>157983193.27731091</v>
      </c>
      <c r="M186">
        <f t="shared" si="26"/>
        <v>4264.3160157017437</v>
      </c>
      <c r="N186">
        <f t="shared" si="27"/>
        <v>60918.800224310617</v>
      </c>
      <c r="P186">
        <v>20000000000</v>
      </c>
      <c r="Q186" s="2">
        <f t="shared" si="28"/>
        <v>1.4746020079249076</v>
      </c>
      <c r="R186" s="2">
        <f t="shared" si="29"/>
        <v>1.3379082891872623E-3</v>
      </c>
      <c r="S186" s="2">
        <f t="shared" si="30"/>
        <v>9.0730127993654118E-4</v>
      </c>
    </row>
    <row r="187" spans="7:19" x14ac:dyDescent="0.15">
      <c r="G187" s="1">
        <v>43462</v>
      </c>
      <c r="H187">
        <f t="shared" si="24"/>
        <v>29650023351.775459</v>
      </c>
      <c r="I187">
        <f t="shared" si="25"/>
        <v>26819084.583969556</v>
      </c>
      <c r="J187">
        <v>4700000</v>
      </c>
      <c r="K187">
        <v>7.0000000000000007E-2</v>
      </c>
      <c r="L187">
        <f t="shared" si="23"/>
        <v>157983193.27731091</v>
      </c>
      <c r="M187">
        <f t="shared" si="26"/>
        <v>4251.2512064213597</v>
      </c>
      <c r="N187">
        <f t="shared" si="27"/>
        <v>60732.160091733705</v>
      </c>
      <c r="P187">
        <v>20000000000</v>
      </c>
      <c r="Q187" s="2">
        <f t="shared" si="28"/>
        <v>1.4825011675887729</v>
      </c>
      <c r="R187" s="2">
        <f t="shared" si="29"/>
        <v>1.3409542291984778E-3</v>
      </c>
      <c r="S187" s="2">
        <f t="shared" si="30"/>
        <v>9.0452153328114042E-4</v>
      </c>
    </row>
    <row r="188" spans="7:19" x14ac:dyDescent="0.15">
      <c r="G188" s="1">
        <v>43463</v>
      </c>
      <c r="H188">
        <f t="shared" si="24"/>
        <v>29808006545.052769</v>
      </c>
      <c r="I188">
        <f t="shared" si="25"/>
        <v>26879816.744061291</v>
      </c>
      <c r="J188">
        <v>4700000</v>
      </c>
      <c r="K188">
        <v>7.0000000000000007E-2</v>
      </c>
      <c r="L188">
        <f t="shared" si="23"/>
        <v>157983193.27731091</v>
      </c>
      <c r="M188">
        <f t="shared" si="26"/>
        <v>4238.2954561601127</v>
      </c>
      <c r="N188">
        <f t="shared" si="27"/>
        <v>60547.077945144461</v>
      </c>
      <c r="P188">
        <v>20000000000</v>
      </c>
      <c r="Q188" s="2">
        <f t="shared" si="28"/>
        <v>1.4904003272526385</v>
      </c>
      <c r="R188" s="2">
        <f t="shared" si="29"/>
        <v>1.3439908372030645E-3</v>
      </c>
      <c r="S188" s="2">
        <f t="shared" si="30"/>
        <v>9.0176499067236456E-4</v>
      </c>
    </row>
    <row r="189" spans="7:19" x14ac:dyDescent="0.15">
      <c r="G189" s="1">
        <v>43464</v>
      </c>
      <c r="H189">
        <f t="shared" si="24"/>
        <v>29965989738.330078</v>
      </c>
      <c r="I189">
        <f t="shared" si="25"/>
        <v>26940363.822006434</v>
      </c>
      <c r="J189">
        <v>4700000</v>
      </c>
      <c r="K189">
        <v>7.0000000000000007E-2</v>
      </c>
      <c r="L189">
        <f t="shared" si="23"/>
        <v>157983193.27731091</v>
      </c>
      <c r="M189">
        <f t="shared" si="26"/>
        <v>4225.447284374809</v>
      </c>
      <c r="N189">
        <f t="shared" si="27"/>
        <v>60363.532633925839</v>
      </c>
      <c r="P189">
        <v>20000000000</v>
      </c>
      <c r="Q189" s="2">
        <f t="shared" si="28"/>
        <v>1.4982994869165038</v>
      </c>
      <c r="R189" s="2">
        <f t="shared" si="29"/>
        <v>1.3470181911003217E-3</v>
      </c>
      <c r="S189" s="2">
        <f t="shared" si="30"/>
        <v>8.9903133710102332E-4</v>
      </c>
    </row>
    <row r="190" spans="7:19" x14ac:dyDescent="0.15">
      <c r="G190" s="1">
        <v>43465</v>
      </c>
      <c r="H190">
        <f t="shared" si="24"/>
        <v>30123972931.607388</v>
      </c>
      <c r="I190">
        <f t="shared" si="25"/>
        <v>27000727.354640361</v>
      </c>
      <c r="J190">
        <v>4700000</v>
      </c>
      <c r="K190">
        <v>7.0000000000000007E-2</v>
      </c>
      <c r="L190">
        <f t="shared" si="23"/>
        <v>157983193.27731091</v>
      </c>
      <c r="M190">
        <f t="shared" si="26"/>
        <v>4212.7052382807415</v>
      </c>
      <c r="N190">
        <f t="shared" si="27"/>
        <v>60181.503404010589</v>
      </c>
      <c r="P190">
        <v>20000000000</v>
      </c>
      <c r="Q190" s="2">
        <f t="shared" si="28"/>
        <v>1.5061986465803694</v>
      </c>
      <c r="R190" s="2">
        <f t="shared" si="29"/>
        <v>1.350036367732018E-3</v>
      </c>
      <c r="S190" s="2">
        <f t="shared" si="30"/>
        <v>8.9632026346398743E-4</v>
      </c>
    </row>
    <row r="191" spans="7:19" x14ac:dyDescent="0.15">
      <c r="G191" s="1">
        <v>43466</v>
      </c>
      <c r="H191">
        <f t="shared" si="24"/>
        <v>30281956124.884697</v>
      </c>
      <c r="I191">
        <f t="shared" si="25"/>
        <v>27060908.858044371</v>
      </c>
      <c r="J191">
        <v>4700000</v>
      </c>
      <c r="K191">
        <v>7.0000000000000007E-2</v>
      </c>
      <c r="L191">
        <f t="shared" si="23"/>
        <v>157983193.27731091</v>
      </c>
      <c r="M191">
        <f t="shared" si="26"/>
        <v>4200.0678921891422</v>
      </c>
      <c r="N191">
        <f t="shared" si="27"/>
        <v>60000.969888416308</v>
      </c>
      <c r="P191">
        <v>20000000000</v>
      </c>
      <c r="Q191" s="2">
        <f t="shared" si="28"/>
        <v>1.514097806244235</v>
      </c>
      <c r="R191" s="2">
        <f t="shared" si="29"/>
        <v>1.3530454429022186E-3</v>
      </c>
      <c r="S191" s="2">
        <f t="shared" si="30"/>
        <v>8.9363146642322164E-4</v>
      </c>
    </row>
    <row r="192" spans="7:19" x14ac:dyDescent="0.15">
      <c r="G192" s="1">
        <v>43467</v>
      </c>
      <c r="H192">
        <f t="shared" si="24"/>
        <v>30439939318.162006</v>
      </c>
      <c r="I192">
        <f t="shared" si="25"/>
        <v>27120909.827932786</v>
      </c>
      <c r="J192">
        <v>4700000</v>
      </c>
      <c r="K192">
        <v>7.0000000000000007E-2</v>
      </c>
      <c r="L192">
        <f t="shared" si="23"/>
        <v>157983193.27731091</v>
      </c>
      <c r="M192">
        <f t="shared" si="26"/>
        <v>4187.5338468638165</v>
      </c>
      <c r="N192">
        <f t="shared" si="27"/>
        <v>59821.912098054519</v>
      </c>
      <c r="P192">
        <v>20000000000</v>
      </c>
      <c r="Q192" s="2">
        <f t="shared" si="28"/>
        <v>1.5219969659081003</v>
      </c>
      <c r="R192" s="2">
        <f t="shared" si="29"/>
        <v>1.3560454913966393E-3</v>
      </c>
      <c r="S192" s="2">
        <f t="shared" si="30"/>
        <v>8.9096464826889717E-4</v>
      </c>
    </row>
    <row r="193" spans="7:19" x14ac:dyDescent="0.15">
      <c r="G193" s="1">
        <v>43468</v>
      </c>
      <c r="H193">
        <f t="shared" si="24"/>
        <v>30597922511.439316</v>
      </c>
      <c r="I193">
        <f t="shared" si="25"/>
        <v>27180731.74003084</v>
      </c>
      <c r="J193">
        <v>4700000</v>
      </c>
      <c r="K193">
        <v>7.0000000000000007E-2</v>
      </c>
      <c r="L193">
        <f t="shared" si="23"/>
        <v>157983193.27731091</v>
      </c>
      <c r="M193">
        <f t="shared" si="26"/>
        <v>4175.1017288962885</v>
      </c>
      <c r="N193">
        <f t="shared" si="27"/>
        <v>59644.310412804116</v>
      </c>
      <c r="P193">
        <v>20000000000</v>
      </c>
      <c r="Q193" s="2">
        <f t="shared" si="28"/>
        <v>1.5298961255719659</v>
      </c>
      <c r="R193" s="2">
        <f t="shared" si="29"/>
        <v>1.3590365870015421E-3</v>
      </c>
      <c r="S193" s="2">
        <f t="shared" si="30"/>
        <v>8.883195167864443E-4</v>
      </c>
    </row>
    <row r="194" spans="7:19" x14ac:dyDescent="0.15">
      <c r="G194" s="1">
        <v>43469</v>
      </c>
      <c r="H194">
        <f t="shared" si="24"/>
        <v>30755905704.716625</v>
      </c>
      <c r="I194">
        <f t="shared" si="25"/>
        <v>27240376.050443646</v>
      </c>
      <c r="J194">
        <v>4700000</v>
      </c>
      <c r="K194">
        <v>7.0000000000000007E-2</v>
      </c>
      <c r="L194">
        <f t="shared" si="23"/>
        <v>157983193.27731091</v>
      </c>
      <c r="M194">
        <f t="shared" si="26"/>
        <v>4162.7701900988377</v>
      </c>
      <c r="N194">
        <f t="shared" si="27"/>
        <v>59468.145572840534</v>
      </c>
      <c r="P194">
        <v>20000000000</v>
      </c>
      <c r="Q194" s="2">
        <f t="shared" si="28"/>
        <v>1.5377952852358312</v>
      </c>
      <c r="R194" s="2">
        <f t="shared" si="29"/>
        <v>1.3620188025221824E-3</v>
      </c>
      <c r="S194" s="2">
        <f t="shared" si="30"/>
        <v>8.8569578512741212E-4</v>
      </c>
    </row>
    <row r="195" spans="7:19" x14ac:dyDescent="0.15">
      <c r="G195" s="1">
        <v>43470</v>
      </c>
      <c r="H195">
        <f t="shared" si="24"/>
        <v>30913888897.993935</v>
      </c>
      <c r="I195">
        <f t="shared" si="25"/>
        <v>27299844.196016487</v>
      </c>
      <c r="J195">
        <v>4700000</v>
      </c>
      <c r="K195">
        <v>7.0000000000000007E-2</v>
      </c>
      <c r="L195">
        <f t="shared" si="23"/>
        <v>157983193.27731091</v>
      </c>
      <c r="M195">
        <f t="shared" si="26"/>
        <v>4150.5379069148348</v>
      </c>
      <c r="N195">
        <f t="shared" si="27"/>
        <v>59293.398670211922</v>
      </c>
      <c r="P195">
        <v>20000000000</v>
      </c>
      <c r="Q195" s="2">
        <f t="shared" si="28"/>
        <v>1.5456944448996968</v>
      </c>
      <c r="R195" s="2">
        <f t="shared" si="29"/>
        <v>1.3649922098008243E-3</v>
      </c>
      <c r="S195" s="2">
        <f t="shared" si="30"/>
        <v>8.8309317168400734E-4</v>
      </c>
    </row>
    <row r="196" spans="7:19" x14ac:dyDescent="0.15">
      <c r="G196" s="1">
        <v>43471</v>
      </c>
      <c r="H196">
        <f t="shared" si="24"/>
        <v>31071872091.271244</v>
      </c>
      <c r="I196">
        <f t="shared" si="25"/>
        <v>27359137.594686698</v>
      </c>
      <c r="J196">
        <v>4700000</v>
      </c>
      <c r="K196">
        <v>7.0000000000000007E-2</v>
      </c>
      <c r="L196">
        <f t="shared" si="23"/>
        <v>157983193.27731091</v>
      </c>
      <c r="M196">
        <f t="shared" si="26"/>
        <v>4138.4035798457926</v>
      </c>
      <c r="N196">
        <f t="shared" si="27"/>
        <v>59120.051140654177</v>
      </c>
      <c r="P196">
        <v>20000000000</v>
      </c>
      <c r="Q196" s="2">
        <f t="shared" si="28"/>
        <v>1.5535936045635621</v>
      </c>
      <c r="R196" s="2">
        <f t="shared" si="29"/>
        <v>1.3679568797343349E-3</v>
      </c>
      <c r="S196" s="2">
        <f t="shared" si="30"/>
        <v>8.8051139996718985E-4</v>
      </c>
    </row>
    <row r="197" spans="7:19" x14ac:dyDescent="0.15">
      <c r="G197" s="1">
        <v>43472</v>
      </c>
      <c r="H197">
        <f t="shared" si="24"/>
        <v>31229855284.548553</v>
      </c>
      <c r="I197">
        <f t="shared" si="25"/>
        <v>27418257.645827353</v>
      </c>
      <c r="J197">
        <v>4700000</v>
      </c>
      <c r="K197">
        <v>7.0000000000000007E-2</v>
      </c>
      <c r="L197">
        <f t="shared" si="23"/>
        <v>157983193.27731091</v>
      </c>
      <c r="M197">
        <f t="shared" si="26"/>
        <v>4126.3659328945687</v>
      </c>
      <c r="N197">
        <f t="shared" si="27"/>
        <v>58948.084755636693</v>
      </c>
      <c r="P197">
        <v>20000000000</v>
      </c>
      <c r="Q197" s="2">
        <f t="shared" si="28"/>
        <v>1.5614927642274277</v>
      </c>
      <c r="R197" s="2">
        <f t="shared" si="29"/>
        <v>1.3709128822913677E-3</v>
      </c>
      <c r="S197" s="2">
        <f t="shared" si="30"/>
        <v>8.7795019848820608E-4</v>
      </c>
    </row>
    <row r="198" spans="7:19" x14ac:dyDescent="0.15">
      <c r="G198" s="1">
        <v>43473</v>
      </c>
      <c r="H198">
        <f t="shared" si="24"/>
        <v>31387838477.825863</v>
      </c>
      <c r="I198">
        <f t="shared" si="25"/>
        <v>27477205.73058299</v>
      </c>
      <c r="J198">
        <v>4700000</v>
      </c>
      <c r="K198">
        <v>7.0000000000000007E-2</v>
      </c>
      <c r="L198">
        <f t="shared" si="23"/>
        <v>157983193.27731091</v>
      </c>
      <c r="M198">
        <f t="shared" si="26"/>
        <v>4114.4237130241972</v>
      </c>
      <c r="N198">
        <f t="shared" si="27"/>
        <v>58777.481614631382</v>
      </c>
      <c r="P198">
        <v>20000000000</v>
      </c>
      <c r="Q198" s="2">
        <f t="shared" si="28"/>
        <v>1.5693919238912932</v>
      </c>
      <c r="R198" s="2">
        <f t="shared" si="29"/>
        <v>1.3738602865291496E-3</v>
      </c>
      <c r="S198" s="2">
        <f t="shared" si="30"/>
        <v>8.7540930064344618E-4</v>
      </c>
    </row>
    <row r="199" spans="7:19" x14ac:dyDescent="0.15">
      <c r="G199" s="1">
        <v>43474</v>
      </c>
      <c r="H199">
        <f t="shared" si="24"/>
        <v>31545821671.103172</v>
      </c>
      <c r="I199">
        <f t="shared" si="25"/>
        <v>27535983.21219762</v>
      </c>
      <c r="J199">
        <v>4700000</v>
      </c>
      <c r="K199">
        <v>7.0000000000000007E-2</v>
      </c>
      <c r="L199">
        <f t="shared" si="23"/>
        <v>157983193.27731091</v>
      </c>
      <c r="M199">
        <f t="shared" si="26"/>
        <v>4102.5756896318298</v>
      </c>
      <c r="N199">
        <f t="shared" si="27"/>
        <v>58608.224137597565</v>
      </c>
      <c r="P199">
        <v>20000000000</v>
      </c>
      <c r="Q199" s="2">
        <f t="shared" si="28"/>
        <v>1.5772910835551586</v>
      </c>
      <c r="R199" s="2">
        <f t="shared" si="29"/>
        <v>1.376799160609881E-3</v>
      </c>
      <c r="S199" s="2">
        <f t="shared" si="30"/>
        <v>8.7288844460251696E-4</v>
      </c>
    </row>
    <row r="200" spans="7:19" x14ac:dyDescent="0.15">
      <c r="G200" s="1">
        <v>43475</v>
      </c>
      <c r="H200">
        <f t="shared" si="24"/>
        <v>31703804864.380482</v>
      </c>
      <c r="I200">
        <f t="shared" si="25"/>
        <v>27594591.436335217</v>
      </c>
      <c r="J200">
        <v>4700000</v>
      </c>
      <c r="K200">
        <v>7.0000000000000007E-2</v>
      </c>
      <c r="L200">
        <f t="shared" si="23"/>
        <v>157983193.27731091</v>
      </c>
      <c r="M200">
        <f t="shared" si="26"/>
        <v>4090.820654037288</v>
      </c>
      <c r="N200">
        <f t="shared" si="27"/>
        <v>58440.295057675539</v>
      </c>
      <c r="P200">
        <v>20000000000</v>
      </c>
      <c r="Q200" s="2">
        <f t="shared" si="28"/>
        <v>1.5851902432190241</v>
      </c>
      <c r="R200" s="2">
        <f t="shared" si="29"/>
        <v>1.3797295718167609E-3</v>
      </c>
      <c r="S200" s="2">
        <f t="shared" si="30"/>
        <v>8.70387373199423E-4</v>
      </c>
    </row>
    <row r="201" spans="7:19" x14ac:dyDescent="0.15">
      <c r="G201" s="1">
        <v>43476</v>
      </c>
      <c r="H201">
        <f t="shared" si="24"/>
        <v>31861788057.657791</v>
      </c>
      <c r="I201">
        <f t="shared" si="25"/>
        <v>27653031.731392894</v>
      </c>
      <c r="J201">
        <v>4700000</v>
      </c>
      <c r="K201">
        <v>7.0000000000000007E-2</v>
      </c>
      <c r="L201">
        <f t="shared" si="23"/>
        <v>157983193.27731091</v>
      </c>
      <c r="M201">
        <f t="shared" si="26"/>
        <v>4079.1574189857579</v>
      </c>
      <c r="N201">
        <f t="shared" si="27"/>
        <v>58273.677414082253</v>
      </c>
      <c r="P201">
        <v>20000000000</v>
      </c>
      <c r="Q201" s="2">
        <f t="shared" si="28"/>
        <v>1.5930894028828895</v>
      </c>
      <c r="R201" s="2">
        <f t="shared" si="29"/>
        <v>1.3826515865696448E-3</v>
      </c>
      <c r="S201" s="2">
        <f t="shared" si="30"/>
        <v>8.6790583382675697E-4</v>
      </c>
    </row>
    <row r="202" spans="7:19" x14ac:dyDescent="0.15">
      <c r="G202" s="1">
        <v>43477</v>
      </c>
      <c r="H202">
        <f t="shared" si="24"/>
        <v>32019771250.935101</v>
      </c>
      <c r="I202">
        <f t="shared" si="25"/>
        <v>27711305.408806976</v>
      </c>
      <c r="J202">
        <v>4700000</v>
      </c>
      <c r="K202">
        <v>7.0000000000000007E-2</v>
      </c>
      <c r="L202">
        <f t="shared" si="23"/>
        <v>157983193.27731091</v>
      </c>
      <c r="M202">
        <f t="shared" si="26"/>
        <v>4067.5848181641577</v>
      </c>
      <c r="N202">
        <f t="shared" si="27"/>
        <v>58108.354545202244</v>
      </c>
      <c r="P202">
        <v>20000000000</v>
      </c>
      <c r="Q202" s="2">
        <f t="shared" si="28"/>
        <v>1.600988562546755</v>
      </c>
      <c r="R202" s="2">
        <f t="shared" si="29"/>
        <v>1.3855652704403488E-3</v>
      </c>
      <c r="S202" s="2">
        <f t="shared" si="30"/>
        <v>8.6544357833279954E-4</v>
      </c>
    </row>
    <row r="203" spans="7:19" x14ac:dyDescent="0.15">
      <c r="G203" s="1">
        <v>43478</v>
      </c>
      <c r="H203">
        <f t="shared" si="24"/>
        <v>32177754444.21241</v>
      </c>
      <c r="I203">
        <f t="shared" si="25"/>
        <v>27769413.763352178</v>
      </c>
      <c r="J203">
        <v>4700000</v>
      </c>
      <c r="K203">
        <v>7.0000000000000007E-2</v>
      </c>
      <c r="L203">
        <f t="shared" si="23"/>
        <v>157983193.27731091</v>
      </c>
      <c r="M203">
        <f t="shared" si="26"/>
        <v>4056.1017057307517</v>
      </c>
      <c r="N203">
        <f t="shared" si="27"/>
        <v>57944.310081867879</v>
      </c>
      <c r="P203">
        <v>20000000000</v>
      </c>
      <c r="Q203" s="2">
        <f t="shared" si="28"/>
        <v>1.6088877222106206</v>
      </c>
      <c r="R203" s="2">
        <f t="shared" si="29"/>
        <v>1.388470688167609E-3</v>
      </c>
      <c r="S203" s="2">
        <f t="shared" si="30"/>
        <v>8.6300036292143655E-4</v>
      </c>
    </row>
    <row r="204" spans="7:19" x14ac:dyDescent="0.15">
      <c r="G204" s="1">
        <v>43479</v>
      </c>
      <c r="H204">
        <f t="shared" si="24"/>
        <v>32335737637.489719</v>
      </c>
      <c r="I204">
        <f t="shared" si="25"/>
        <v>27827358.073434047</v>
      </c>
      <c r="J204">
        <v>4700000</v>
      </c>
      <c r="K204">
        <v>7.0000000000000007E-2</v>
      </c>
      <c r="L204">
        <f t="shared" si="23"/>
        <v>157983193.27731091</v>
      </c>
      <c r="M204">
        <f t="shared" si="26"/>
        <v>4044.7069558575677</v>
      </c>
      <c r="N204">
        <f t="shared" si="27"/>
        <v>57781.527940822387</v>
      </c>
      <c r="P204">
        <v>20000000000</v>
      </c>
      <c r="Q204" s="2">
        <f t="shared" si="28"/>
        <v>1.6167868818744859</v>
      </c>
      <c r="R204" s="2">
        <f t="shared" si="29"/>
        <v>1.3913679036717023E-3</v>
      </c>
      <c r="S204" s="2">
        <f t="shared" si="30"/>
        <v>8.6057594805480169E-4</v>
      </c>
    </row>
    <row r="205" spans="7:19" x14ac:dyDescent="0.15">
      <c r="G205" s="1">
        <v>43480</v>
      </c>
      <c r="H205">
        <f t="shared" si="24"/>
        <v>32493720830.767029</v>
      </c>
      <c r="I205">
        <f t="shared" si="25"/>
        <v>27885139.601374868</v>
      </c>
      <c r="J205">
        <v>4700000</v>
      </c>
      <c r="K205">
        <v>7.0000000000000007E-2</v>
      </c>
      <c r="L205">
        <f t="shared" si="23"/>
        <v>157983193.27731091</v>
      </c>
      <c r="M205">
        <f t="shared" si="26"/>
        <v>4033.3994622852229</v>
      </c>
      <c r="N205">
        <f t="shared" si="27"/>
        <v>57619.992318360324</v>
      </c>
      <c r="P205">
        <v>20000000000</v>
      </c>
      <c r="Q205" s="2">
        <f t="shared" si="28"/>
        <v>1.6246860415383515</v>
      </c>
      <c r="R205" s="2">
        <f t="shared" si="29"/>
        <v>1.3942569800687434E-3</v>
      </c>
      <c r="S205" s="2">
        <f t="shared" si="30"/>
        <v>8.5817009835855807E-4</v>
      </c>
    </row>
    <row r="206" spans="7:19" x14ac:dyDescent="0.15">
      <c r="G206" s="1">
        <v>43481</v>
      </c>
      <c r="H206">
        <f t="shared" si="24"/>
        <v>32651704024.044338</v>
      </c>
      <c r="I206">
        <f t="shared" si="25"/>
        <v>27942759.59369323</v>
      </c>
      <c r="J206">
        <v>4700000</v>
      </c>
      <c r="K206">
        <v>7.0000000000000007E-2</v>
      </c>
      <c r="L206">
        <f t="shared" si="23"/>
        <v>157983193.27731091</v>
      </c>
      <c r="M206">
        <f t="shared" si="26"/>
        <v>4022.1781378897585</v>
      </c>
      <c r="N206">
        <f t="shared" si="27"/>
        <v>57459.687684139404</v>
      </c>
      <c r="P206">
        <v>20000000000</v>
      </c>
      <c r="Q206" s="2">
        <f t="shared" si="28"/>
        <v>1.6325852012022168</v>
      </c>
      <c r="R206" s="2">
        <f t="shared" si="29"/>
        <v>1.3971379796846614E-3</v>
      </c>
      <c r="S206" s="2">
        <f t="shared" si="30"/>
        <v>8.5578258252973585E-4</v>
      </c>
    </row>
    <row r="207" spans="7:19" x14ac:dyDescent="0.15">
      <c r="G207" s="1">
        <v>43482</v>
      </c>
      <c r="H207">
        <f t="shared" si="24"/>
        <v>32809687217.321648</v>
      </c>
      <c r="I207">
        <f t="shared" si="25"/>
        <v>28000219.281377371</v>
      </c>
      <c r="J207">
        <v>4700000</v>
      </c>
      <c r="K207">
        <v>7.0000000000000007E-2</v>
      </c>
      <c r="L207">
        <f t="shared" si="23"/>
        <v>157983193.27731091</v>
      </c>
      <c r="M207">
        <f t="shared" si="26"/>
        <v>4011.0419142610963</v>
      </c>
      <c r="N207">
        <f t="shared" si="27"/>
        <v>57300.598775158513</v>
      </c>
      <c r="P207">
        <v>20000000000</v>
      </c>
      <c r="Q207" s="2">
        <f t="shared" si="28"/>
        <v>1.6404843608660824</v>
      </c>
      <c r="R207" s="2">
        <f t="shared" si="29"/>
        <v>1.4000109640688685E-3</v>
      </c>
      <c r="S207" s="2">
        <f t="shared" si="30"/>
        <v>8.5341317324704174E-4</v>
      </c>
    </row>
    <row r="208" spans="7:19" x14ac:dyDescent="0.15">
      <c r="G208" s="1">
        <v>43483</v>
      </c>
      <c r="H208">
        <f t="shared" si="24"/>
        <v>32967670410.598957</v>
      </c>
      <c r="I208">
        <f t="shared" si="25"/>
        <v>28057519.880152531</v>
      </c>
      <c r="J208">
        <v>4700000</v>
      </c>
      <c r="K208">
        <v>7.0000000000000007E-2</v>
      </c>
      <c r="L208">
        <f t="shared" si="23"/>
        <v>157983193.27731091</v>
      </c>
      <c r="M208">
        <f t="shared" si="26"/>
        <v>3999.9897412927658</v>
      </c>
      <c r="N208">
        <f t="shared" si="27"/>
        <v>57142.710589896647</v>
      </c>
      <c r="P208">
        <v>20000000000</v>
      </c>
      <c r="Q208" s="2">
        <f t="shared" si="28"/>
        <v>1.6483835205299477</v>
      </c>
      <c r="R208" s="2">
        <f t="shared" si="29"/>
        <v>1.4028759940076265E-3</v>
      </c>
      <c r="S208" s="2">
        <f t="shared" si="30"/>
        <v>8.5106164708356725E-4</v>
      </c>
    </row>
    <row r="209" spans="7:19" x14ac:dyDescent="0.15">
      <c r="G209" s="1">
        <v>43484</v>
      </c>
      <c r="H209">
        <f t="shared" si="24"/>
        <v>33125653603.876266</v>
      </c>
      <c r="I209">
        <f t="shared" si="25"/>
        <v>28114662.590742428</v>
      </c>
      <c r="J209">
        <v>4700000</v>
      </c>
      <c r="K209">
        <v>7.0000000000000007E-2</v>
      </c>
      <c r="L209">
        <f t="shared" si="23"/>
        <v>157983193.27731091</v>
      </c>
      <c r="M209">
        <f t="shared" si="26"/>
        <v>3989.0205867825321</v>
      </c>
      <c r="N209">
        <f t="shared" si="27"/>
        <v>56986.008382607593</v>
      </c>
      <c r="P209">
        <v>20000000000</v>
      </c>
      <c r="Q209" s="2">
        <f t="shared" si="28"/>
        <v>1.6562826801938133</v>
      </c>
      <c r="R209" s="2">
        <f t="shared" si="29"/>
        <v>1.4057331295371214E-3</v>
      </c>
      <c r="S209" s="2">
        <f t="shared" si="30"/>
        <v>8.4872778442181534E-4</v>
      </c>
    </row>
    <row r="210" spans="7:19" x14ac:dyDescent="0.15">
      <c r="G210" s="1">
        <v>43485</v>
      </c>
      <c r="H210">
        <f t="shared" si="24"/>
        <v>33283636797.153576</v>
      </c>
      <c r="I210">
        <f t="shared" si="25"/>
        <v>28171648.599125035</v>
      </c>
      <c r="J210">
        <v>4700000</v>
      </c>
      <c r="K210">
        <v>7.0000000000000007E-2</v>
      </c>
      <c r="L210">
        <f t="shared" si="23"/>
        <v>157983193.27731091</v>
      </c>
      <c r="M210">
        <f t="shared" si="26"/>
        <v>3978.1334360435976</v>
      </c>
      <c r="N210">
        <f t="shared" si="27"/>
        <v>56830.477657765674</v>
      </c>
      <c r="P210">
        <v>20000000000</v>
      </c>
      <c r="Q210" s="2">
        <f t="shared" si="28"/>
        <v>1.6641818398576789</v>
      </c>
      <c r="R210" s="2">
        <f t="shared" si="29"/>
        <v>1.4085824299562518E-3</v>
      </c>
      <c r="S210" s="2">
        <f t="shared" si="30"/>
        <v>8.4641136937097818E-4</v>
      </c>
    </row>
    <row r="211" spans="7:19" x14ac:dyDescent="0.15">
      <c r="G211" s="1">
        <v>43486</v>
      </c>
      <c r="H211">
        <f t="shared" si="24"/>
        <v>33441619990.430885</v>
      </c>
      <c r="I211">
        <f t="shared" si="25"/>
        <v>28228479.0767828</v>
      </c>
      <c r="J211">
        <v>4700000</v>
      </c>
      <c r="K211">
        <v>7.0000000000000007E-2</v>
      </c>
      <c r="L211">
        <f t="shared" ref="L211:L274" si="31">J211/0.51*1.2/K211</f>
        <v>157983193.27731091</v>
      </c>
      <c r="M211">
        <f t="shared" si="26"/>
        <v>3967.3272915260377</v>
      </c>
      <c r="N211">
        <f t="shared" si="27"/>
        <v>56676.104164657678</v>
      </c>
      <c r="P211">
        <v>20000000000</v>
      </c>
      <c r="Q211" s="2">
        <f t="shared" si="28"/>
        <v>1.6720809995215442</v>
      </c>
      <c r="R211" s="2">
        <f t="shared" si="29"/>
        <v>1.41142395383914E-3</v>
      </c>
      <c r="S211" s="2">
        <f t="shared" si="30"/>
        <v>8.44112189686391E-4</v>
      </c>
    </row>
    <row r="212" spans="7:19" x14ac:dyDescent="0.15">
      <c r="G212" s="1">
        <v>43487</v>
      </c>
      <c r="H212">
        <f t="shared" si="24"/>
        <v>33599603183.708195</v>
      </c>
      <c r="I212">
        <f t="shared" si="25"/>
        <v>28285155.180947457</v>
      </c>
      <c r="J212">
        <v>4700000</v>
      </c>
      <c r="K212">
        <v>7.0000000000000007E-2</v>
      </c>
      <c r="L212">
        <f t="shared" si="31"/>
        <v>157983193.27731091</v>
      </c>
      <c r="M212">
        <f t="shared" si="26"/>
        <v>3956.6011724481682</v>
      </c>
      <c r="N212">
        <f t="shared" si="27"/>
        <v>56522.873892116681</v>
      </c>
      <c r="P212">
        <v>20000000000</v>
      </c>
      <c r="Q212" s="2">
        <f t="shared" si="28"/>
        <v>1.6799801591854098</v>
      </c>
      <c r="R212" s="2">
        <f t="shared" si="29"/>
        <v>1.4142577590473728E-3</v>
      </c>
      <c r="S212" s="2">
        <f t="shared" si="30"/>
        <v>8.418300366910996E-4</v>
      </c>
    </row>
    <row r="213" spans="7:19" x14ac:dyDescent="0.15">
      <c r="G213" s="1">
        <v>43488</v>
      </c>
      <c r="H213">
        <f t="shared" ref="H213:H237" si="32">H212+L212</f>
        <v>33757586376.985504</v>
      </c>
      <c r="I213">
        <f t="shared" ref="I213:I237" si="33">I212+N212</f>
        <v>28341678.054839574</v>
      </c>
      <c r="J213">
        <v>4700000</v>
      </c>
      <c r="K213">
        <v>7.0000000000000007E-2</v>
      </c>
      <c r="L213">
        <f t="shared" si="31"/>
        <v>157983193.27731091</v>
      </c>
      <c r="M213">
        <f t="shared" ref="M213:M237" si="34">J213*I213/H213</f>
        <v>3945.9541144375221</v>
      </c>
      <c r="N213">
        <f t="shared" ref="N213:N237" si="35">M213/K213</f>
        <v>56370.773063393164</v>
      </c>
      <c r="P213">
        <v>20000000000</v>
      </c>
      <c r="Q213" s="2">
        <f t="shared" ref="Q213:Q237" si="36">H213/P213</f>
        <v>1.6878793188492751</v>
      </c>
      <c r="R213" s="2">
        <f t="shared" ref="R213:R237" si="37">I213/P213</f>
        <v>1.4170839027419788E-3</v>
      </c>
      <c r="S213" s="2">
        <f t="shared" ref="S213:S237" si="38">I213/H213</f>
        <v>8.3956470519947282E-4</v>
      </c>
    </row>
    <row r="214" spans="7:19" x14ac:dyDescent="0.15">
      <c r="G214" s="1">
        <v>43489</v>
      </c>
      <c r="H214">
        <f t="shared" si="32"/>
        <v>33915569570.262814</v>
      </c>
      <c r="I214">
        <f t="shared" si="33"/>
        <v>28398048.827902965</v>
      </c>
      <c r="J214">
        <v>4700000</v>
      </c>
      <c r="K214">
        <v>7.0000000000000007E-2</v>
      </c>
      <c r="L214">
        <f t="shared" si="31"/>
        <v>157983193.27731091</v>
      </c>
      <c r="M214">
        <f t="shared" si="34"/>
        <v>3935.3851691811547</v>
      </c>
      <c r="N214">
        <f t="shared" si="35"/>
        <v>56219.788131159345</v>
      </c>
      <c r="P214">
        <v>20000000000</v>
      </c>
      <c r="Q214" s="2">
        <f t="shared" si="36"/>
        <v>1.6957784785131407</v>
      </c>
      <c r="R214" s="2">
        <f t="shared" si="37"/>
        <v>1.4199024413951483E-3</v>
      </c>
      <c r="S214" s="2">
        <f t="shared" si="38"/>
        <v>8.3731599344279877E-4</v>
      </c>
    </row>
    <row r="215" spans="7:19" x14ac:dyDescent="0.15">
      <c r="G215" s="1">
        <v>43490</v>
      </c>
      <c r="H215">
        <f t="shared" si="32"/>
        <v>34073552763.540123</v>
      </c>
      <c r="I215">
        <f t="shared" si="33"/>
        <v>28454268.616034124</v>
      </c>
      <c r="J215">
        <v>4700000</v>
      </c>
      <c r="K215">
        <v>7.0000000000000007E-2</v>
      </c>
      <c r="L215">
        <f t="shared" si="31"/>
        <v>157983193.27731091</v>
      </c>
      <c r="M215">
        <f t="shared" si="34"/>
        <v>3924.8934040849863</v>
      </c>
      <c r="N215">
        <f t="shared" si="35"/>
        <v>56069.905772642654</v>
      </c>
      <c r="P215">
        <v>20000000000</v>
      </c>
      <c r="Q215" s="2">
        <f t="shared" si="36"/>
        <v>1.7036776381770062</v>
      </c>
      <c r="R215" s="2">
        <f t="shared" si="37"/>
        <v>1.4227134308017063E-3</v>
      </c>
      <c r="S215" s="2">
        <f t="shared" si="38"/>
        <v>8.3508370299680554E-4</v>
      </c>
    </row>
    <row r="216" spans="7:19" x14ac:dyDescent="0.15">
      <c r="G216" s="1">
        <v>43491</v>
      </c>
      <c r="H216">
        <f t="shared" si="32"/>
        <v>34231535956.817432</v>
      </c>
      <c r="I216">
        <f t="shared" si="33"/>
        <v>28510338.521806765</v>
      </c>
      <c r="J216">
        <v>4700000</v>
      </c>
      <c r="K216">
        <v>7.0000000000000007E-2</v>
      </c>
      <c r="L216">
        <f t="shared" si="31"/>
        <v>157983193.27731091</v>
      </c>
      <c r="M216">
        <f t="shared" si="34"/>
        <v>3914.4779019419111</v>
      </c>
      <c r="N216">
        <f t="shared" si="35"/>
        <v>55921.112884884438</v>
      </c>
      <c r="P216">
        <v>20000000000</v>
      </c>
      <c r="Q216" s="2">
        <f t="shared" si="36"/>
        <v>1.7115767978408716</v>
      </c>
      <c r="R216" s="2">
        <f t="shared" si="37"/>
        <v>1.4255169260903382E-3</v>
      </c>
      <c r="S216" s="2">
        <f t="shared" si="38"/>
        <v>8.3286763871104493E-4</v>
      </c>
    </row>
    <row r="217" spans="7:19" x14ac:dyDescent="0.15">
      <c r="G217" s="1">
        <v>43492</v>
      </c>
      <c r="H217">
        <f t="shared" si="32"/>
        <v>34389519150.094742</v>
      </c>
      <c r="I217">
        <f t="shared" si="33"/>
        <v>28566259.634691648</v>
      </c>
      <c r="J217">
        <v>4700000</v>
      </c>
      <c r="K217">
        <v>7.0000000000000007E-2</v>
      </c>
      <c r="L217">
        <f t="shared" si="31"/>
        <v>157983193.27731091</v>
      </c>
      <c r="M217">
        <f t="shared" si="34"/>
        <v>3904.1377606084052</v>
      </c>
      <c r="N217">
        <f t="shared" si="35"/>
        <v>55773.396580120068</v>
      </c>
      <c r="P217">
        <v>20000000000</v>
      </c>
      <c r="Q217" s="2">
        <f t="shared" si="36"/>
        <v>1.7194759575047371</v>
      </c>
      <c r="R217" s="2">
        <f t="shared" si="37"/>
        <v>1.4283129817345825E-3</v>
      </c>
      <c r="S217" s="2">
        <f t="shared" si="38"/>
        <v>8.3066760864008613E-4</v>
      </c>
    </row>
    <row r="218" spans="7:19" x14ac:dyDescent="0.15">
      <c r="G218" s="1">
        <v>43493</v>
      </c>
      <c r="H218">
        <f t="shared" si="32"/>
        <v>34547502343.372055</v>
      </c>
      <c r="I218">
        <f t="shared" si="33"/>
        <v>28622033.031271767</v>
      </c>
      <c r="J218">
        <v>4700000</v>
      </c>
      <c r="K218">
        <v>7.0000000000000007E-2</v>
      </c>
      <c r="L218">
        <f t="shared" si="31"/>
        <v>157983193.27731091</v>
      </c>
      <c r="M218">
        <f t="shared" si="34"/>
        <v>3893.872092689377</v>
      </c>
      <c r="N218">
        <f t="shared" si="35"/>
        <v>55626.744181276808</v>
      </c>
      <c r="P218">
        <v>20000000000</v>
      </c>
      <c r="Q218" s="2">
        <f t="shared" si="36"/>
        <v>1.7273751171686027</v>
      </c>
      <c r="R218" s="2">
        <f t="shared" si="37"/>
        <v>1.4311016515635884E-3</v>
      </c>
      <c r="S218" s="2">
        <f t="shared" si="38"/>
        <v>8.2848342397646318E-4</v>
      </c>
    </row>
    <row r="219" spans="7:19" x14ac:dyDescent="0.15">
      <c r="G219" s="1">
        <v>43494</v>
      </c>
      <c r="H219">
        <f t="shared" si="32"/>
        <v>34705485536.649368</v>
      </c>
      <c r="I219">
        <f t="shared" si="33"/>
        <v>28677659.775453042</v>
      </c>
      <c r="J219">
        <v>4700000</v>
      </c>
      <c r="K219">
        <v>7.0000000000000007E-2</v>
      </c>
      <c r="L219">
        <f t="shared" si="31"/>
        <v>157983193.27731091</v>
      </c>
      <c r="M219">
        <f t="shared" si="34"/>
        <v>3883.6800252310222</v>
      </c>
      <c r="N219">
        <f t="shared" si="35"/>
        <v>55481.143217586025</v>
      </c>
      <c r="P219">
        <v>20000000000</v>
      </c>
      <c r="Q219" s="2">
        <f t="shared" si="36"/>
        <v>1.7352742768324685</v>
      </c>
      <c r="R219" s="2">
        <f t="shared" si="37"/>
        <v>1.4338829887726521E-3</v>
      </c>
      <c r="S219" s="2">
        <f t="shared" si="38"/>
        <v>8.2631489898532388E-4</v>
      </c>
    </row>
    <row r="220" spans="7:19" x14ac:dyDescent="0.15">
      <c r="G220" s="1">
        <v>43495</v>
      </c>
      <c r="H220">
        <f t="shared" si="32"/>
        <v>34863468729.926682</v>
      </c>
      <c r="I220">
        <f t="shared" si="33"/>
        <v>28733140.918670628</v>
      </c>
      <c r="J220">
        <v>4700000</v>
      </c>
      <c r="K220">
        <v>7.0000000000000007E-2</v>
      </c>
      <c r="L220">
        <f t="shared" si="31"/>
        <v>157983193.27731091</v>
      </c>
      <c r="M220">
        <f t="shared" si="34"/>
        <v>3873.5606994214299</v>
      </c>
      <c r="N220">
        <f t="shared" si="35"/>
        <v>55336.581420306138</v>
      </c>
      <c r="P220">
        <v>20000000000</v>
      </c>
      <c r="Q220" s="2">
        <f t="shared" si="36"/>
        <v>1.7431734364963341</v>
      </c>
      <c r="R220" s="2">
        <f t="shared" si="37"/>
        <v>1.4366570459335313E-3</v>
      </c>
      <c r="S220" s="2">
        <f t="shared" si="38"/>
        <v>8.2416185094072978E-4</v>
      </c>
    </row>
    <row r="221" spans="7:19" x14ac:dyDescent="0.15">
      <c r="G221" s="1">
        <v>43496</v>
      </c>
      <c r="H221">
        <f t="shared" si="32"/>
        <v>35021451923.203995</v>
      </c>
      <c r="I221">
        <f t="shared" si="33"/>
        <v>28788477.500090934</v>
      </c>
      <c r="J221">
        <v>4700000</v>
      </c>
      <c r="K221">
        <v>7.0000000000000007E-2</v>
      </c>
      <c r="L221">
        <f t="shared" si="31"/>
        <v>157983193.27731091</v>
      </c>
      <c r="M221">
        <f t="shared" si="34"/>
        <v>3863.5132702987235</v>
      </c>
      <c r="N221">
        <f t="shared" si="35"/>
        <v>55193.046718553189</v>
      </c>
      <c r="P221">
        <v>20000000000</v>
      </c>
      <c r="Q221" s="2">
        <f t="shared" si="36"/>
        <v>1.7510725961601998</v>
      </c>
      <c r="R221" s="2">
        <f t="shared" si="37"/>
        <v>1.4394238750045467E-3</v>
      </c>
      <c r="S221" s="2">
        <f t="shared" si="38"/>
        <v>8.2202410006355822E-4</v>
      </c>
    </row>
    <row r="222" spans="7:19" x14ac:dyDescent="0.15">
      <c r="G222" s="1">
        <v>43497</v>
      </c>
      <c r="H222">
        <f t="shared" si="32"/>
        <v>35179435116.481308</v>
      </c>
      <c r="I222">
        <f t="shared" si="33"/>
        <v>28843670.546809487</v>
      </c>
      <c r="J222">
        <v>4700000</v>
      </c>
      <c r="K222">
        <v>7.0000000000000007E-2</v>
      </c>
      <c r="L222">
        <f t="shared" si="31"/>
        <v>157983193.27731091</v>
      </c>
      <c r="M222">
        <f t="shared" si="34"/>
        <v>3853.5369064665074</v>
      </c>
      <c r="N222">
        <f t="shared" si="35"/>
        <v>55050.527235235815</v>
      </c>
      <c r="P222">
        <v>20000000000</v>
      </c>
      <c r="Q222" s="2">
        <f t="shared" si="36"/>
        <v>1.7589717558240654</v>
      </c>
      <c r="R222" s="2">
        <f t="shared" si="37"/>
        <v>1.4421835273404743E-3</v>
      </c>
      <c r="S222" s="2">
        <f t="shared" si="38"/>
        <v>8.1990146946095898E-4</v>
      </c>
    </row>
    <row r="223" spans="7:19" x14ac:dyDescent="0.15">
      <c r="G223" s="1">
        <v>43498</v>
      </c>
      <c r="H223">
        <f t="shared" si="32"/>
        <v>35337418309.758621</v>
      </c>
      <c r="I223">
        <f t="shared" si="33"/>
        <v>28898721.074044723</v>
      </c>
      <c r="J223">
        <v>4700000</v>
      </c>
      <c r="K223">
        <v>7.0000000000000007E-2</v>
      </c>
      <c r="L223">
        <f t="shared" si="31"/>
        <v>157983193.27731091</v>
      </c>
      <c r="M223">
        <f t="shared" si="34"/>
        <v>3843.6307898164046</v>
      </c>
      <c r="N223">
        <f t="shared" si="35"/>
        <v>54909.011283091488</v>
      </c>
      <c r="P223">
        <v>20000000000</v>
      </c>
      <c r="Q223" s="2">
        <f t="shared" si="36"/>
        <v>1.766870915487931</v>
      </c>
      <c r="R223" s="2">
        <f t="shared" si="37"/>
        <v>1.4449360537022362E-3</v>
      </c>
      <c r="S223" s="2">
        <f t="shared" si="38"/>
        <v>8.1779378506732011E-4</v>
      </c>
    </row>
    <row r="224" spans="7:19" x14ac:dyDescent="0.15">
      <c r="G224" s="1">
        <v>43499</v>
      </c>
      <c r="H224">
        <f t="shared" si="32"/>
        <v>35495401503.035934</v>
      </c>
      <c r="I224">
        <f t="shared" si="33"/>
        <v>28953630.085327815</v>
      </c>
      <c r="J224">
        <v>4700000</v>
      </c>
      <c r="K224">
        <v>7.0000000000000007E-2</v>
      </c>
      <c r="L224">
        <f t="shared" si="31"/>
        <v>157983193.27731091</v>
      </c>
      <c r="M224">
        <f t="shared" si="34"/>
        <v>3833.7941152574817</v>
      </c>
      <c r="N224">
        <f t="shared" si="35"/>
        <v>54768.487360821164</v>
      </c>
      <c r="P224">
        <v>20000000000</v>
      </c>
      <c r="Q224" s="2">
        <f t="shared" si="36"/>
        <v>1.7747700751517967</v>
      </c>
      <c r="R224" s="2">
        <f t="shared" si="37"/>
        <v>1.4476815042663907E-3</v>
      </c>
      <c r="S224" s="2">
        <f t="shared" si="38"/>
        <v>8.1570087558669824E-4</v>
      </c>
    </row>
    <row r="225" spans="7:19" x14ac:dyDescent="0.15">
      <c r="G225" s="1">
        <v>43500</v>
      </c>
      <c r="H225">
        <f t="shared" si="32"/>
        <v>35653384696.313248</v>
      </c>
      <c r="I225">
        <f t="shared" si="33"/>
        <v>29008398.572688635</v>
      </c>
      <c r="J225">
        <v>4700000</v>
      </c>
      <c r="K225">
        <v>7.0000000000000007E-2</v>
      </c>
      <c r="L225">
        <f t="shared" si="31"/>
        <v>157983193.27731091</v>
      </c>
      <c r="M225">
        <f t="shared" si="34"/>
        <v>3824.0260904523557</v>
      </c>
      <c r="N225">
        <f t="shared" si="35"/>
        <v>54628.944149319359</v>
      </c>
      <c r="P225">
        <v>20000000000</v>
      </c>
      <c r="Q225" s="2">
        <f t="shared" si="36"/>
        <v>1.7826692348156623</v>
      </c>
      <c r="R225" s="2">
        <f t="shared" si="37"/>
        <v>1.4504199286344318E-3</v>
      </c>
      <c r="S225" s="2">
        <f t="shared" si="38"/>
        <v>8.1362257243667137E-4</v>
      </c>
    </row>
    <row r="226" spans="7:19" x14ac:dyDescent="0.15">
      <c r="G226" s="1">
        <v>43501</v>
      </c>
      <c r="H226">
        <f t="shared" si="32"/>
        <v>35811367889.590561</v>
      </c>
      <c r="I226">
        <f t="shared" si="33"/>
        <v>29063027.516837955</v>
      </c>
      <c r="J226">
        <v>4700000</v>
      </c>
      <c r="K226">
        <v>7.0000000000000007E-2</v>
      </c>
      <c r="L226">
        <f t="shared" si="31"/>
        <v>157983193.27731091</v>
      </c>
      <c r="M226">
        <f t="shared" si="34"/>
        <v>3814.3259355597916</v>
      </c>
      <c r="N226">
        <f t="shared" si="35"/>
        <v>54490.370507997017</v>
      </c>
      <c r="P226">
        <v>20000000000</v>
      </c>
      <c r="Q226" s="2">
        <f t="shared" si="36"/>
        <v>1.7905683944795281</v>
      </c>
      <c r="R226" s="2">
        <f t="shared" si="37"/>
        <v>1.4531513758418977E-3</v>
      </c>
      <c r="S226" s="2">
        <f t="shared" si="38"/>
        <v>8.1155870969357267E-4</v>
      </c>
    </row>
    <row r="227" spans="7:19" x14ac:dyDescent="0.15">
      <c r="G227" s="1">
        <v>43502</v>
      </c>
      <c r="H227">
        <f t="shared" si="32"/>
        <v>35969351082.867874</v>
      </c>
      <c r="I227">
        <f t="shared" si="33"/>
        <v>29117517.887345951</v>
      </c>
      <c r="J227">
        <v>4700000</v>
      </c>
      <c r="K227">
        <v>7.0000000000000007E-2</v>
      </c>
      <c r="L227">
        <f t="shared" si="31"/>
        <v>157983193.27731091</v>
      </c>
      <c r="M227">
        <f t="shared" si="34"/>
        <v>3804.6928829836033</v>
      </c>
      <c r="N227">
        <f t="shared" si="35"/>
        <v>54352.75547119433</v>
      </c>
      <c r="P227">
        <v>20000000000</v>
      </c>
      <c r="Q227" s="2">
        <f t="shared" si="36"/>
        <v>1.7984675541433937</v>
      </c>
      <c r="R227" s="2">
        <f t="shared" si="37"/>
        <v>1.4558758943672976E-3</v>
      </c>
      <c r="S227" s="2">
        <f t="shared" si="38"/>
        <v>8.0950912403906453E-4</v>
      </c>
    </row>
    <row r="228" spans="7:19" x14ac:dyDescent="0.15">
      <c r="G228" s="1">
        <v>43503</v>
      </c>
      <c r="H228">
        <f t="shared" si="32"/>
        <v>36127334276.145187</v>
      </c>
      <c r="I228">
        <f t="shared" si="33"/>
        <v>29171870.642817147</v>
      </c>
      <c r="J228">
        <v>4700000</v>
      </c>
      <c r="K228">
        <v>7.0000000000000007E-2</v>
      </c>
      <c r="L228">
        <f t="shared" si="31"/>
        <v>157983193.27731091</v>
      </c>
      <c r="M228">
        <f t="shared" si="34"/>
        <v>3795.1261771276777</v>
      </c>
      <c r="N228">
        <f t="shared" si="35"/>
        <v>54216.088244681108</v>
      </c>
      <c r="P228">
        <v>20000000000</v>
      </c>
      <c r="Q228" s="2">
        <f t="shared" si="36"/>
        <v>1.8063667138072594</v>
      </c>
      <c r="R228" s="2">
        <f t="shared" si="37"/>
        <v>1.4585935321408574E-3</v>
      </c>
      <c r="S228" s="2">
        <f t="shared" si="38"/>
        <v>8.0747365470801649E-4</v>
      </c>
    </row>
    <row r="229" spans="7:19" x14ac:dyDescent="0.15">
      <c r="G229" s="1">
        <v>43504</v>
      </c>
      <c r="H229">
        <f t="shared" si="32"/>
        <v>36285317469.422501</v>
      </c>
      <c r="I229">
        <f t="shared" si="33"/>
        <v>29226086.731061827</v>
      </c>
      <c r="J229">
        <v>4700000</v>
      </c>
      <c r="K229">
        <v>7.0000000000000007E-2</v>
      </c>
      <c r="L229">
        <f t="shared" si="31"/>
        <v>157983193.27731091</v>
      </c>
      <c r="M229">
        <f t="shared" si="34"/>
        <v>3785.6250741569379</v>
      </c>
      <c r="N229">
        <f t="shared" si="35"/>
        <v>54080.358202241965</v>
      </c>
      <c r="P229">
        <v>20000000000</v>
      </c>
      <c r="Q229" s="2">
        <f t="shared" si="36"/>
        <v>1.814265873471125</v>
      </c>
      <c r="R229" s="2">
        <f t="shared" si="37"/>
        <v>1.4613043365530915E-3</v>
      </c>
      <c r="S229" s="2">
        <f t="shared" si="38"/>
        <v>8.0545214343764632E-4</v>
      </c>
    </row>
    <row r="230" spans="7:19" x14ac:dyDescent="0.15">
      <c r="G230" s="1">
        <v>43505</v>
      </c>
      <c r="H230">
        <f t="shared" si="32"/>
        <v>36443300662.699814</v>
      </c>
      <c r="I230">
        <f t="shared" si="33"/>
        <v>29280167.089264069</v>
      </c>
      <c r="J230">
        <v>4700000</v>
      </c>
      <c r="K230">
        <v>7.0000000000000007E-2</v>
      </c>
      <c r="L230">
        <f t="shared" si="31"/>
        <v>157983193.27731091</v>
      </c>
      <c r="M230">
        <f t="shared" si="34"/>
        <v>3776.1888417640962</v>
      </c>
      <c r="N230">
        <f t="shared" si="35"/>
        <v>53945.55488234423</v>
      </c>
      <c r="P230">
        <v>20000000000</v>
      </c>
      <c r="Q230" s="2">
        <f t="shared" si="36"/>
        <v>1.8221650331349908</v>
      </c>
      <c r="R230" s="2">
        <f t="shared" si="37"/>
        <v>1.4640083544632035E-3</v>
      </c>
      <c r="S230" s="2">
        <f t="shared" si="38"/>
        <v>8.0344443441789277E-4</v>
      </c>
    </row>
    <row r="231" spans="7:19" x14ac:dyDescent="0.15">
      <c r="G231" s="1">
        <v>43506</v>
      </c>
      <c r="H231">
        <f t="shared" si="32"/>
        <v>36601283855.977127</v>
      </c>
      <c r="I231">
        <f t="shared" si="33"/>
        <v>29334112.644146413</v>
      </c>
      <c r="J231">
        <v>4700000</v>
      </c>
      <c r="K231">
        <v>7.0000000000000007E-2</v>
      </c>
      <c r="L231">
        <f t="shared" si="31"/>
        <v>157983193.27731091</v>
      </c>
      <c r="M231">
        <f t="shared" si="34"/>
        <v>3766.8167589420063</v>
      </c>
      <c r="N231">
        <f t="shared" si="35"/>
        <v>53811.667984885797</v>
      </c>
      <c r="P231">
        <v>20000000000</v>
      </c>
      <c r="Q231" s="2">
        <f t="shared" si="36"/>
        <v>1.8300641927988563</v>
      </c>
      <c r="R231" s="2">
        <f t="shared" si="37"/>
        <v>1.4667056322073206E-3</v>
      </c>
      <c r="S231" s="2">
        <f t="shared" si="38"/>
        <v>8.0145037424298002E-4</v>
      </c>
    </row>
    <row r="232" spans="7:19" x14ac:dyDescent="0.15">
      <c r="G232" s="1">
        <v>43507</v>
      </c>
      <c r="H232">
        <f t="shared" si="32"/>
        <v>36759267049.25444</v>
      </c>
      <c r="I232">
        <f t="shared" si="33"/>
        <v>29387924.312131297</v>
      </c>
      <c r="J232">
        <v>4700000</v>
      </c>
      <c r="K232">
        <v>7.0000000000000007E-2</v>
      </c>
      <c r="L232">
        <f t="shared" si="31"/>
        <v>157983193.27731091</v>
      </c>
      <c r="M232">
        <f t="shared" si="34"/>
        <v>3757.5081157614795</v>
      </c>
      <c r="N232">
        <f t="shared" si="35"/>
        <v>53678.687368021128</v>
      </c>
      <c r="P232">
        <v>20000000000</v>
      </c>
      <c r="Q232" s="2">
        <f t="shared" si="36"/>
        <v>1.8379633524627219</v>
      </c>
      <c r="R232" s="2">
        <f t="shared" si="37"/>
        <v>1.4693962156065649E-3</v>
      </c>
      <c r="S232" s="2">
        <f t="shared" si="38"/>
        <v>7.9946981186414462E-4</v>
      </c>
    </row>
    <row r="233" spans="7:19" x14ac:dyDescent="0.15">
      <c r="G233" s="1">
        <v>43508</v>
      </c>
      <c r="H233">
        <f t="shared" si="32"/>
        <v>36917250242.531754</v>
      </c>
      <c r="I233">
        <f t="shared" si="33"/>
        <v>29441602.999499317</v>
      </c>
      <c r="J233">
        <v>4700000</v>
      </c>
      <c r="K233">
        <v>7.0000000000000007E-2</v>
      </c>
      <c r="L233">
        <f t="shared" si="31"/>
        <v>157983193.27731091</v>
      </c>
      <c r="M233">
        <f t="shared" si="34"/>
        <v>3748.2622131543976</v>
      </c>
      <c r="N233">
        <f t="shared" si="35"/>
        <v>53546.603045062817</v>
      </c>
      <c r="P233">
        <v>20000000000</v>
      </c>
      <c r="Q233" s="2">
        <f t="shared" si="36"/>
        <v>1.8458625121265877</v>
      </c>
      <c r="R233" s="2">
        <f t="shared" si="37"/>
        <v>1.4720801499749658E-3</v>
      </c>
      <c r="S233" s="2">
        <f t="shared" si="38"/>
        <v>7.9750259854348882E-4</v>
      </c>
    </row>
    <row r="234" spans="7:19" x14ac:dyDescent="0.15">
      <c r="G234" s="1">
        <v>43509</v>
      </c>
      <c r="H234">
        <f t="shared" si="32"/>
        <v>37075233435.809067</v>
      </c>
      <c r="I234">
        <f t="shared" si="33"/>
        <v>29495149.602544378</v>
      </c>
      <c r="J234">
        <v>4700000</v>
      </c>
      <c r="K234">
        <v>7.0000000000000007E-2</v>
      </c>
      <c r="L234">
        <f t="shared" si="31"/>
        <v>157983193.27731091</v>
      </c>
      <c r="M234">
        <f t="shared" si="34"/>
        <v>3739.0783627019773</v>
      </c>
      <c r="N234">
        <f t="shared" si="35"/>
        <v>53415.405181456816</v>
      </c>
      <c r="P234">
        <v>20000000000</v>
      </c>
      <c r="Q234" s="2">
        <f t="shared" si="36"/>
        <v>1.8537616717904533</v>
      </c>
      <c r="R234" s="2">
        <f t="shared" si="37"/>
        <v>1.4747574801272189E-3</v>
      </c>
      <c r="S234" s="2">
        <f t="shared" si="38"/>
        <v>7.9554858780893139E-4</v>
      </c>
    </row>
    <row r="235" spans="7:19" x14ac:dyDescent="0.15">
      <c r="G235" s="1">
        <v>43510</v>
      </c>
      <c r="H235">
        <f t="shared" si="32"/>
        <v>37233216629.08638</v>
      </c>
      <c r="I235">
        <f t="shared" si="33"/>
        <v>29548565.007725835</v>
      </c>
      <c r="J235">
        <v>4700000</v>
      </c>
      <c r="K235">
        <v>7.0000000000000007E-2</v>
      </c>
      <c r="L235">
        <f t="shared" si="31"/>
        <v>157983193.27731091</v>
      </c>
      <c r="M235">
        <f t="shared" si="34"/>
        <v>3729.955886428048</v>
      </c>
      <c r="N235">
        <f t="shared" si="35"/>
        <v>53285.084091829252</v>
      </c>
      <c r="P235">
        <v>20000000000</v>
      </c>
      <c r="Q235" s="2">
        <f t="shared" si="36"/>
        <v>1.861660831454319</v>
      </c>
      <c r="R235" s="2">
        <f t="shared" si="37"/>
        <v>1.4774282503862918E-3</v>
      </c>
      <c r="S235" s="2">
        <f t="shared" si="38"/>
        <v>7.9360763541022302E-4</v>
      </c>
    </row>
    <row r="236" spans="7:19" x14ac:dyDescent="0.15">
      <c r="G236" s="1">
        <v>43511</v>
      </c>
      <c r="H236">
        <f t="shared" si="32"/>
        <v>37391199822.363693</v>
      </c>
      <c r="I236">
        <f t="shared" si="33"/>
        <v>29601850.091817666</v>
      </c>
      <c r="J236">
        <v>4700000</v>
      </c>
      <c r="K236">
        <v>7.0000000000000007E-2</v>
      </c>
      <c r="L236">
        <f t="shared" si="31"/>
        <v>157983193.27731091</v>
      </c>
      <c r="M236">
        <f t="shared" si="34"/>
        <v>3720.8941165971919</v>
      </c>
      <c r="N236">
        <f t="shared" si="35"/>
        <v>53155.630237102734</v>
      </c>
      <c r="P236">
        <v>20000000000</v>
      </c>
      <c r="Q236" s="2">
        <f t="shared" si="36"/>
        <v>1.8695599911181846</v>
      </c>
      <c r="R236" s="2">
        <f t="shared" si="37"/>
        <v>1.4800925045908833E-3</v>
      </c>
      <c r="S236" s="2">
        <f t="shared" si="38"/>
        <v>7.9167959927599829E-4</v>
      </c>
    </row>
    <row r="237" spans="7:19" x14ac:dyDescent="0.15">
      <c r="G237" s="1">
        <v>43512</v>
      </c>
      <c r="H237">
        <f t="shared" si="32"/>
        <v>37549183015.641006</v>
      </c>
      <c r="I237">
        <f t="shared" si="33"/>
        <v>29655005.722054768</v>
      </c>
      <c r="J237">
        <v>4700000</v>
      </c>
      <c r="K237">
        <v>7.0000000000000007E-2</v>
      </c>
      <c r="L237">
        <f t="shared" si="31"/>
        <v>157983193.27731091</v>
      </c>
      <c r="M237">
        <f t="shared" si="34"/>
        <v>3711.8923955176247</v>
      </c>
      <c r="N237">
        <f t="shared" si="35"/>
        <v>53027.034221680347</v>
      </c>
      <c r="P237">
        <v>20000000000</v>
      </c>
      <c r="Q237" s="2">
        <f t="shared" si="36"/>
        <v>1.8774591507820504</v>
      </c>
      <c r="R237" s="2">
        <f t="shared" si="37"/>
        <v>1.4827502861027384E-3</v>
      </c>
      <c r="S237" s="2">
        <f t="shared" si="38"/>
        <v>7.8976433947183507E-4</v>
      </c>
    </row>
    <row r="238" spans="7:19" x14ac:dyDescent="0.15">
      <c r="G238" s="1">
        <v>43513</v>
      </c>
      <c r="H238">
        <f t="shared" ref="H238:H301" si="39">H237+L237</f>
        <v>37707166208.91832</v>
      </c>
      <c r="I238">
        <f t="shared" ref="I238:I301" si="40">I237+N237</f>
        <v>29708032.756276447</v>
      </c>
      <c r="J238">
        <v>4700000</v>
      </c>
      <c r="K238">
        <v>7.0000000000000007E-2</v>
      </c>
      <c r="L238">
        <f t="shared" si="31"/>
        <v>157983193.27731091</v>
      </c>
      <c r="M238">
        <f t="shared" ref="M238:M301" si="41">J238*I238/H238</f>
        <v>3702.95007534868</v>
      </c>
      <c r="N238">
        <f t="shared" ref="N238:N301" si="42">M238/K238</f>
        <v>52899.286790695427</v>
      </c>
      <c r="P238">
        <v>20000000000</v>
      </c>
      <c r="Q238" s="2">
        <f t="shared" ref="Q238:Q301" si="43">H238/P238</f>
        <v>1.885358310445916</v>
      </c>
      <c r="R238" s="2">
        <f t="shared" ref="R238:R301" si="44">I238/P238</f>
        <v>1.4854016378138223E-3</v>
      </c>
      <c r="S238" s="2">
        <f t="shared" ref="S238:S301" si="45">I238/H238</f>
        <v>7.878617181592937E-4</v>
      </c>
    </row>
    <row r="239" spans="7:19" x14ac:dyDescent="0.15">
      <c r="G239" s="1">
        <v>43514</v>
      </c>
      <c r="H239">
        <f t="shared" si="39"/>
        <v>37865149402.195633</v>
      </c>
      <c r="I239">
        <f t="shared" si="40"/>
        <v>29760932.043067142</v>
      </c>
      <c r="J239">
        <v>4700000</v>
      </c>
      <c r="K239">
        <v>7.0000000000000007E-2</v>
      </c>
      <c r="L239">
        <f t="shared" si="31"/>
        <v>157983193.27731091</v>
      </c>
      <c r="M239">
        <f t="shared" si="41"/>
        <v>3694.0665179127682</v>
      </c>
      <c r="N239">
        <f t="shared" si="42"/>
        <v>52772.378827325258</v>
      </c>
      <c r="P239">
        <v>20000000000</v>
      </c>
      <c r="Q239" s="2">
        <f t="shared" si="43"/>
        <v>1.8932574701097817</v>
      </c>
      <c r="R239" s="2">
        <f t="shared" si="44"/>
        <v>1.4880466021533572E-3</v>
      </c>
      <c r="S239" s="2">
        <f t="shared" si="45"/>
        <v>7.8597159955590818E-4</v>
      </c>
    </row>
    <row r="240" spans="7:19" x14ac:dyDescent="0.15">
      <c r="G240" s="1">
        <v>43515</v>
      </c>
      <c r="H240">
        <f t="shared" si="39"/>
        <v>38023132595.472946</v>
      </c>
      <c r="I240">
        <f t="shared" si="40"/>
        <v>29813704.421894468</v>
      </c>
      <c r="J240">
        <v>4700000</v>
      </c>
      <c r="K240">
        <v>7.0000000000000007E-2</v>
      </c>
      <c r="L240">
        <f t="shared" si="31"/>
        <v>157983193.27731091</v>
      </c>
      <c r="M240">
        <f t="shared" si="41"/>
        <v>3685.2410945116944</v>
      </c>
      <c r="N240">
        <f t="shared" si="42"/>
        <v>52646.301350167058</v>
      </c>
      <c r="P240">
        <v>20000000000</v>
      </c>
      <c r="Q240" s="2">
        <f t="shared" si="43"/>
        <v>1.9011566297736473</v>
      </c>
      <c r="R240" s="2">
        <f t="shared" si="44"/>
        <v>1.4906852210947233E-3</v>
      </c>
      <c r="S240" s="2">
        <f t="shared" si="45"/>
        <v>7.8409384989610513E-4</v>
      </c>
    </row>
    <row r="241" spans="7:19" x14ac:dyDescent="0.15">
      <c r="G241" s="1">
        <v>43516</v>
      </c>
      <c r="H241">
        <f t="shared" si="39"/>
        <v>38181115788.750259</v>
      </c>
      <c r="I241">
        <f t="shared" si="40"/>
        <v>29866350.723244637</v>
      </c>
      <c r="J241">
        <v>4700000</v>
      </c>
      <c r="K241">
        <v>7.0000000000000007E-2</v>
      </c>
      <c r="L241">
        <f t="shared" si="31"/>
        <v>157983193.27731091</v>
      </c>
      <c r="M241">
        <f t="shared" si="41"/>
        <v>3676.4731857472107</v>
      </c>
      <c r="N241">
        <f t="shared" si="42"/>
        <v>52521.045510674434</v>
      </c>
      <c r="P241">
        <v>20000000000</v>
      </c>
      <c r="Q241" s="2">
        <f t="shared" si="43"/>
        <v>1.9090557894375129</v>
      </c>
      <c r="R241" s="2">
        <f t="shared" si="44"/>
        <v>1.4933175361622319E-3</v>
      </c>
      <c r="S241" s="2">
        <f t="shared" si="45"/>
        <v>7.8222833739302361E-4</v>
      </c>
    </row>
    <row r="242" spans="7:19" x14ac:dyDescent="0.15">
      <c r="G242" s="1">
        <v>43517</v>
      </c>
      <c r="H242">
        <f t="shared" si="39"/>
        <v>38339098982.027573</v>
      </c>
      <c r="I242">
        <f t="shared" si="40"/>
        <v>29918871.768755313</v>
      </c>
      <c r="J242">
        <v>4700000</v>
      </c>
      <c r="K242">
        <v>7.0000000000000007E-2</v>
      </c>
      <c r="L242">
        <f t="shared" si="31"/>
        <v>157983193.27731091</v>
      </c>
      <c r="M242">
        <f t="shared" si="41"/>
        <v>3667.7621813456949</v>
      </c>
      <c r="N242">
        <f t="shared" si="42"/>
        <v>52396.602590652779</v>
      </c>
      <c r="P242">
        <v>20000000000</v>
      </c>
      <c r="Q242" s="2">
        <f t="shared" si="43"/>
        <v>1.9169549491013786</v>
      </c>
      <c r="R242" s="2">
        <f t="shared" si="44"/>
        <v>1.4959435884377658E-3</v>
      </c>
      <c r="S242" s="2">
        <f t="shared" si="45"/>
        <v>7.8037493220121175E-4</v>
      </c>
    </row>
    <row r="243" spans="7:19" x14ac:dyDescent="0.15">
      <c r="G243" s="1">
        <v>43518</v>
      </c>
      <c r="H243">
        <f t="shared" si="39"/>
        <v>38497082175.304886</v>
      </c>
      <c r="I243">
        <f t="shared" si="40"/>
        <v>29971268.371345967</v>
      </c>
      <c r="J243">
        <v>4700000</v>
      </c>
      <c r="K243">
        <v>7.0000000000000007E-2</v>
      </c>
      <c r="L243">
        <f t="shared" si="31"/>
        <v>157983193.27731091</v>
      </c>
      <c r="M243">
        <f t="shared" si="41"/>
        <v>3659.1074799868366</v>
      </c>
      <c r="N243">
        <f t="shared" si="42"/>
        <v>52272.963999811946</v>
      </c>
      <c r="P243">
        <v>20000000000</v>
      </c>
      <c r="Q243" s="2">
        <f t="shared" si="43"/>
        <v>1.9248541087652442</v>
      </c>
      <c r="R243" s="2">
        <f t="shared" si="44"/>
        <v>1.4985634185672983E-3</v>
      </c>
      <c r="S243" s="2">
        <f t="shared" si="45"/>
        <v>7.7853350638017811E-4</v>
      </c>
    </row>
    <row r="244" spans="7:19" x14ac:dyDescent="0.15">
      <c r="G244" s="1">
        <v>43519</v>
      </c>
      <c r="H244">
        <f t="shared" si="39"/>
        <v>38655065368.582199</v>
      </c>
      <c r="I244">
        <f t="shared" si="40"/>
        <v>30023541.335345779</v>
      </c>
      <c r="J244">
        <v>4700000</v>
      </c>
      <c r="K244">
        <v>7.0000000000000007E-2</v>
      </c>
      <c r="L244">
        <f t="shared" si="31"/>
        <v>157983193.27731091</v>
      </c>
      <c r="M244">
        <f t="shared" si="41"/>
        <v>3650.5084891362285</v>
      </c>
      <c r="N244">
        <f t="shared" si="42"/>
        <v>52150.121273374687</v>
      </c>
      <c r="P244">
        <v>20000000000</v>
      </c>
      <c r="Q244" s="2">
        <f t="shared" si="43"/>
        <v>1.93275326842911</v>
      </c>
      <c r="R244" s="2">
        <f t="shared" si="44"/>
        <v>1.501177066767289E-3</v>
      </c>
      <c r="S244" s="2">
        <f t="shared" si="45"/>
        <v>7.76703933858772E-4</v>
      </c>
    </row>
    <row r="245" spans="7:19" x14ac:dyDescent="0.15">
      <c r="G245" s="1">
        <v>43520</v>
      </c>
      <c r="H245">
        <f t="shared" si="39"/>
        <v>38813048561.859512</v>
      </c>
      <c r="I245">
        <f t="shared" si="40"/>
        <v>30075691.456619155</v>
      </c>
      <c r="J245">
        <v>4700000</v>
      </c>
      <c r="K245">
        <v>7.0000000000000007E-2</v>
      </c>
      <c r="L245">
        <f t="shared" si="31"/>
        <v>157983193.27731091</v>
      </c>
      <c r="M245">
        <f t="shared" si="41"/>
        <v>3641.9646248817553</v>
      </c>
      <c r="N245">
        <f t="shared" si="42"/>
        <v>52028.066069739354</v>
      </c>
      <c r="P245">
        <v>20000000000</v>
      </c>
      <c r="Q245" s="2">
        <f t="shared" si="43"/>
        <v>1.9406524280929756</v>
      </c>
      <c r="R245" s="2">
        <f t="shared" si="44"/>
        <v>1.5037845728309578E-3</v>
      </c>
      <c r="S245" s="2">
        <f t="shared" si="45"/>
        <v>7.7488609040037341E-4</v>
      </c>
    </row>
    <row r="246" spans="7:19" x14ac:dyDescent="0.15">
      <c r="G246" s="1">
        <v>43521</v>
      </c>
      <c r="H246">
        <f t="shared" si="39"/>
        <v>38971031755.136826</v>
      </c>
      <c r="I246">
        <f t="shared" si="40"/>
        <v>30127719.522688895</v>
      </c>
      <c r="J246">
        <v>4700000</v>
      </c>
      <c r="K246">
        <v>7.0000000000000007E-2</v>
      </c>
      <c r="L246">
        <f t="shared" si="31"/>
        <v>157983193.27731091</v>
      </c>
      <c r="M246">
        <f t="shared" si="41"/>
        <v>3633.4753117736814</v>
      </c>
      <c r="N246">
        <f t="shared" si="42"/>
        <v>51906.790168195446</v>
      </c>
      <c r="P246">
        <v>20000000000</v>
      </c>
      <c r="Q246" s="2">
        <f t="shared" si="43"/>
        <v>1.9485515877568413</v>
      </c>
      <c r="R246" s="2">
        <f t="shared" si="44"/>
        <v>1.5063859761344448E-3</v>
      </c>
      <c r="S246" s="2">
        <f t="shared" si="45"/>
        <v>7.7307985356886834E-4</v>
      </c>
    </row>
    <row r="247" spans="7:19" x14ac:dyDescent="0.15">
      <c r="G247" s="1">
        <v>43522</v>
      </c>
      <c r="H247">
        <f t="shared" si="39"/>
        <v>39129014948.414139</v>
      </c>
      <c r="I247">
        <f t="shared" si="40"/>
        <v>30179626.312857091</v>
      </c>
      <c r="J247">
        <v>4700000</v>
      </c>
      <c r="K247">
        <v>7.0000000000000007E-2</v>
      </c>
      <c r="L247">
        <f t="shared" si="31"/>
        <v>157983193.27731091</v>
      </c>
      <c r="M247">
        <f t="shared" si="41"/>
        <v>3625.0399826683383</v>
      </c>
      <c r="N247">
        <f t="shared" si="42"/>
        <v>51786.28546669054</v>
      </c>
      <c r="P247">
        <v>20000000000</v>
      </c>
      <c r="Q247" s="2">
        <f t="shared" si="43"/>
        <v>1.9564507474207069</v>
      </c>
      <c r="R247" s="2">
        <f t="shared" si="44"/>
        <v>1.5089813156428545E-3</v>
      </c>
      <c r="S247" s="2">
        <f t="shared" si="45"/>
        <v>7.7128510269539106E-4</v>
      </c>
    </row>
    <row r="248" spans="7:19" x14ac:dyDescent="0.15">
      <c r="G248" s="1">
        <v>43523</v>
      </c>
      <c r="H248">
        <f t="shared" si="39"/>
        <v>39286998141.691452</v>
      </c>
      <c r="I248">
        <f t="shared" si="40"/>
        <v>30231412.598323781</v>
      </c>
      <c r="J248">
        <v>4700000</v>
      </c>
      <c r="K248">
        <v>7.0000000000000007E-2</v>
      </c>
      <c r="L248">
        <f t="shared" si="31"/>
        <v>157983193.27731091</v>
      </c>
      <c r="M248">
        <f t="shared" si="41"/>
        <v>3616.6580785753149</v>
      </c>
      <c r="N248">
        <f t="shared" si="42"/>
        <v>51666.543979647351</v>
      </c>
      <c r="P248">
        <v>20000000000</v>
      </c>
      <c r="Q248" s="2">
        <f t="shared" si="43"/>
        <v>1.9643499070845727</v>
      </c>
      <c r="R248" s="2">
        <f t="shared" si="44"/>
        <v>1.5115706299161891E-3</v>
      </c>
      <c r="S248" s="2">
        <f t="shared" si="45"/>
        <v>7.6950171884581167E-4</v>
      </c>
    </row>
    <row r="249" spans="7:19" x14ac:dyDescent="0.15">
      <c r="G249" s="1">
        <v>43524</v>
      </c>
      <c r="H249">
        <f t="shared" si="39"/>
        <v>39444981334.968765</v>
      </c>
      <c r="I249">
        <f t="shared" si="40"/>
        <v>30283079.14230343</v>
      </c>
      <c r="J249">
        <v>4700000</v>
      </c>
      <c r="K249">
        <v>7.0000000000000007E-2</v>
      </c>
      <c r="L249">
        <f t="shared" si="31"/>
        <v>157983193.27731091</v>
      </c>
      <c r="M249">
        <f t="shared" si="41"/>
        <v>3608.3290485080624</v>
      </c>
      <c r="N249">
        <f t="shared" si="42"/>
        <v>51547.557835829459</v>
      </c>
      <c r="P249">
        <v>20000000000</v>
      </c>
      <c r="Q249" s="2">
        <f t="shared" si="43"/>
        <v>1.9722490667484383</v>
      </c>
      <c r="R249" s="2">
        <f t="shared" si="44"/>
        <v>1.5141539571151715E-3</v>
      </c>
      <c r="S249" s="2">
        <f t="shared" si="45"/>
        <v>7.6772958478894945E-4</v>
      </c>
    </row>
    <row r="250" spans="7:19" x14ac:dyDescent="0.15">
      <c r="G250" s="1">
        <v>43525</v>
      </c>
      <c r="H250">
        <f t="shared" si="39"/>
        <v>39602964528.246078</v>
      </c>
      <c r="I250">
        <f t="shared" si="40"/>
        <v>30334626.700139258</v>
      </c>
      <c r="J250">
        <v>4700000</v>
      </c>
      <c r="K250">
        <v>7.0000000000000007E-2</v>
      </c>
      <c r="L250">
        <f t="shared" si="31"/>
        <v>157983193.27731091</v>
      </c>
      <c r="M250">
        <f t="shared" si="41"/>
        <v>3600.0523493378164</v>
      </c>
      <c r="N250">
        <f t="shared" si="42"/>
        <v>51429.319276254515</v>
      </c>
      <c r="P250">
        <v>20000000000</v>
      </c>
      <c r="Q250" s="2">
        <f t="shared" si="43"/>
        <v>1.9801482264123038</v>
      </c>
      <c r="R250" s="2">
        <f t="shared" si="44"/>
        <v>1.5167313350069628E-3</v>
      </c>
      <c r="S250" s="2">
        <f t="shared" si="45"/>
        <v>7.6596858496549294E-4</v>
      </c>
    </row>
    <row r="251" spans="7:19" x14ac:dyDescent="0.15">
      <c r="G251" s="1">
        <v>43526</v>
      </c>
      <c r="H251">
        <f t="shared" si="39"/>
        <v>39760947721.523392</v>
      </c>
      <c r="I251">
        <f t="shared" si="40"/>
        <v>30386056.019415513</v>
      </c>
      <c r="J251">
        <v>4700000</v>
      </c>
      <c r="K251">
        <v>7.0000000000000007E-2</v>
      </c>
      <c r="L251">
        <f t="shared" si="31"/>
        <v>157983193.27731091</v>
      </c>
      <c r="M251">
        <f t="shared" si="41"/>
        <v>3591.8274456507634</v>
      </c>
      <c r="N251">
        <f t="shared" si="42"/>
        <v>51311.820652153758</v>
      </c>
      <c r="P251">
        <v>20000000000</v>
      </c>
      <c r="Q251" s="2">
        <f t="shared" si="43"/>
        <v>1.9880473860761696</v>
      </c>
      <c r="R251" s="2">
        <f t="shared" si="44"/>
        <v>1.5193028009707755E-3</v>
      </c>
      <c r="S251" s="2">
        <f t="shared" si="45"/>
        <v>7.6421860545760928E-4</v>
      </c>
    </row>
    <row r="252" spans="7:19" x14ac:dyDescent="0.15">
      <c r="G252" s="1">
        <v>43527</v>
      </c>
      <c r="H252">
        <f t="shared" si="39"/>
        <v>39918930914.800705</v>
      </c>
      <c r="I252">
        <f t="shared" si="40"/>
        <v>30437367.840067666</v>
      </c>
      <c r="J252">
        <v>4700000</v>
      </c>
      <c r="K252">
        <v>7.0000000000000007E-2</v>
      </c>
      <c r="L252">
        <f t="shared" si="31"/>
        <v>157983193.27731091</v>
      </c>
      <c r="M252">
        <f t="shared" si="41"/>
        <v>3583.6538096083486</v>
      </c>
      <c r="N252">
        <f t="shared" si="42"/>
        <v>51195.054422976405</v>
      </c>
      <c r="P252">
        <v>20000000000</v>
      </c>
      <c r="Q252" s="2">
        <f t="shared" si="43"/>
        <v>1.9959465457400352</v>
      </c>
      <c r="R252" s="2">
        <f t="shared" si="44"/>
        <v>1.5218683920033833E-3</v>
      </c>
      <c r="S252" s="2">
        <f t="shared" si="45"/>
        <v>7.6247953395922313E-4</v>
      </c>
    </row>
    <row r="253" spans="7:19" x14ac:dyDescent="0.15">
      <c r="G253" s="1">
        <v>43528</v>
      </c>
      <c r="H253">
        <f t="shared" si="39"/>
        <v>40076914108.078018</v>
      </c>
      <c r="I253">
        <f t="shared" si="40"/>
        <v>30488562.894490641</v>
      </c>
      <c r="J253">
        <v>4700000</v>
      </c>
      <c r="K253">
        <v>7.0000000000000007E-2</v>
      </c>
      <c r="L253">
        <f t="shared" si="31"/>
        <v>157983193.27731091</v>
      </c>
      <c r="M253">
        <f t="shared" si="41"/>
        <v>3575.5309208106619</v>
      </c>
      <c r="N253">
        <f t="shared" si="42"/>
        <v>51079.01315443802</v>
      </c>
      <c r="P253">
        <v>20000000000</v>
      </c>
      <c r="Q253" s="2">
        <f t="shared" si="43"/>
        <v>2.0038457054039007</v>
      </c>
      <c r="R253" s="2">
        <f t="shared" si="44"/>
        <v>1.524428144724532E-3</v>
      </c>
      <c r="S253" s="2">
        <f t="shared" si="45"/>
        <v>7.6075125974694937E-4</v>
      </c>
    </row>
    <row r="254" spans="7:19" x14ac:dyDescent="0.15">
      <c r="G254" s="1">
        <v>43529</v>
      </c>
      <c r="H254">
        <f t="shared" si="39"/>
        <v>40234897301.355331</v>
      </c>
      <c r="I254">
        <f t="shared" si="40"/>
        <v>30539641.90764508</v>
      </c>
      <c r="J254">
        <v>4700000</v>
      </c>
      <c r="K254">
        <v>7.0000000000000007E-2</v>
      </c>
      <c r="L254">
        <f t="shared" si="31"/>
        <v>157983193.27731091</v>
      </c>
      <c r="M254">
        <f t="shared" si="41"/>
        <v>3567.4582661628115</v>
      </c>
      <c r="N254">
        <f t="shared" si="42"/>
        <v>50963.689516611586</v>
      </c>
      <c r="P254">
        <v>20000000000</v>
      </c>
      <c r="Q254" s="2">
        <f t="shared" si="43"/>
        <v>2.0117448650677665</v>
      </c>
      <c r="R254" s="2">
        <f t="shared" si="44"/>
        <v>1.526982095382254E-3</v>
      </c>
      <c r="S254" s="2">
        <f t="shared" si="45"/>
        <v>7.5903367365166201E-4</v>
      </c>
    </row>
    <row r="255" spans="7:19" x14ac:dyDescent="0.15">
      <c r="G255" s="1">
        <v>43530</v>
      </c>
      <c r="H255">
        <f t="shared" si="39"/>
        <v>40392880494.632645</v>
      </c>
      <c r="I255">
        <f t="shared" si="40"/>
        <v>30590605.597161692</v>
      </c>
      <c r="J255">
        <v>4700000</v>
      </c>
      <c r="K255">
        <v>7.0000000000000007E-2</v>
      </c>
      <c r="L255">
        <f t="shared" si="31"/>
        <v>157983193.27731091</v>
      </c>
      <c r="M255">
        <f t="shared" si="41"/>
        <v>3559.4353397442078</v>
      </c>
      <c r="N255">
        <f t="shared" si="42"/>
        <v>50849.076282060108</v>
      </c>
      <c r="P255">
        <v>20000000000</v>
      </c>
      <c r="Q255" s="2">
        <f t="shared" si="43"/>
        <v>2.0196440247316323</v>
      </c>
      <c r="R255" s="2">
        <f t="shared" si="44"/>
        <v>1.5295302798580845E-3</v>
      </c>
      <c r="S255" s="2">
        <f t="shared" si="45"/>
        <v>7.5732666803068264E-4</v>
      </c>
    </row>
    <row r="256" spans="7:19" x14ac:dyDescent="0.15">
      <c r="G256" s="1">
        <v>43531</v>
      </c>
      <c r="H256">
        <f t="shared" si="39"/>
        <v>40550863687.909958</v>
      </c>
      <c r="I256">
        <f t="shared" si="40"/>
        <v>30641454.673443753</v>
      </c>
      <c r="J256">
        <v>4700000</v>
      </c>
      <c r="K256">
        <v>7.0000000000000007E-2</v>
      </c>
      <c r="L256">
        <f t="shared" si="31"/>
        <v>157983193.27731091</v>
      </c>
      <c r="M256">
        <f t="shared" si="41"/>
        <v>3551.4616426806947</v>
      </c>
      <c r="N256">
        <f t="shared" si="42"/>
        <v>50735.166324009922</v>
      </c>
      <c r="P256">
        <v>20000000000</v>
      </c>
      <c r="Q256" s="2">
        <f t="shared" si="43"/>
        <v>2.0275431843954981</v>
      </c>
      <c r="R256" s="2">
        <f t="shared" si="44"/>
        <v>1.5320727336721877E-3</v>
      </c>
      <c r="S256" s="2">
        <f t="shared" si="45"/>
        <v>7.5563013674057337E-4</v>
      </c>
    </row>
    <row r="257" spans="7:19" x14ac:dyDescent="0.15">
      <c r="G257" s="1">
        <v>43532</v>
      </c>
      <c r="H257">
        <f t="shared" si="39"/>
        <v>40708846881.187271</v>
      </c>
      <c r="I257">
        <f t="shared" si="40"/>
        <v>30692189.839767762</v>
      </c>
      <c r="J257">
        <v>4700000</v>
      </c>
      <c r="K257">
        <v>7.0000000000000007E-2</v>
      </c>
      <c r="L257">
        <f t="shared" si="31"/>
        <v>157983193.27731091</v>
      </c>
      <c r="M257">
        <f t="shared" si="41"/>
        <v>3543.5366830194362</v>
      </c>
      <c r="N257">
        <f t="shared" si="42"/>
        <v>50621.952614563372</v>
      </c>
      <c r="P257">
        <v>20000000000</v>
      </c>
      <c r="Q257" s="2">
        <f t="shared" si="43"/>
        <v>2.0354423440593634</v>
      </c>
      <c r="R257" s="2">
        <f t="shared" si="44"/>
        <v>1.5346094919883881E-3</v>
      </c>
      <c r="S257" s="2">
        <f t="shared" si="45"/>
        <v>7.5394397511051846E-4</v>
      </c>
    </row>
    <row r="258" spans="7:19" x14ac:dyDescent="0.15">
      <c r="G258" s="1">
        <v>43533</v>
      </c>
      <c r="H258">
        <f t="shared" si="39"/>
        <v>40866830074.464584</v>
      </c>
      <c r="I258">
        <f t="shared" si="40"/>
        <v>30742811.792382326</v>
      </c>
      <c r="J258">
        <v>4700000</v>
      </c>
      <c r="K258">
        <v>7.0000000000000007E-2</v>
      </c>
      <c r="L258">
        <f t="shared" si="31"/>
        <v>157983193.27731091</v>
      </c>
      <c r="M258">
        <f t="shared" si="41"/>
        <v>3535.6599756065125</v>
      </c>
      <c r="N258">
        <f t="shared" si="42"/>
        <v>50509.428222950177</v>
      </c>
      <c r="P258">
        <v>20000000000</v>
      </c>
      <c r="Q258" s="2">
        <f t="shared" si="43"/>
        <v>2.0433415037232292</v>
      </c>
      <c r="R258" s="2">
        <f t="shared" si="44"/>
        <v>1.5371405896191163E-3</v>
      </c>
      <c r="S258" s="2">
        <f t="shared" si="45"/>
        <v>7.5226807991627916E-4</v>
      </c>
    </row>
    <row r="259" spans="7:19" x14ac:dyDescent="0.15">
      <c r="G259" s="1">
        <v>43534</v>
      </c>
      <c r="H259">
        <f t="shared" si="39"/>
        <v>41024813267.741898</v>
      </c>
      <c r="I259">
        <f t="shared" si="40"/>
        <v>30793321.220605277</v>
      </c>
      <c r="J259">
        <v>4700000</v>
      </c>
      <c r="K259">
        <v>7.0000000000000007E-2</v>
      </c>
      <c r="L259">
        <f t="shared" si="31"/>
        <v>157983193.27731091</v>
      </c>
      <c r="M259">
        <f t="shared" si="41"/>
        <v>3527.8310419671293</v>
      </c>
      <c r="N259">
        <f t="shared" si="42"/>
        <v>50397.586313816129</v>
      </c>
      <c r="P259">
        <v>20000000000</v>
      </c>
      <c r="Q259" s="2">
        <f t="shared" si="43"/>
        <v>2.051240663387095</v>
      </c>
      <c r="R259" s="2">
        <f t="shared" si="44"/>
        <v>1.5396660610302638E-3</v>
      </c>
      <c r="S259" s="2">
        <f t="shared" si="45"/>
        <v>7.5060234935470831E-4</v>
      </c>
    </row>
    <row r="260" spans="7:19" x14ac:dyDescent="0.15">
      <c r="G260" s="1">
        <v>43535</v>
      </c>
      <c r="H260">
        <f t="shared" si="39"/>
        <v>41182796461.019211</v>
      </c>
      <c r="I260">
        <f t="shared" si="40"/>
        <v>30843718.806919094</v>
      </c>
      <c r="J260">
        <v>4700000</v>
      </c>
      <c r="K260">
        <v>7.0000000000000007E-2</v>
      </c>
      <c r="L260">
        <f t="shared" si="31"/>
        <v>157983193.27731091</v>
      </c>
      <c r="M260">
        <f t="shared" si="41"/>
        <v>3520.0494101884037</v>
      </c>
      <c r="N260">
        <f t="shared" si="42"/>
        <v>50286.420145548618</v>
      </c>
      <c r="P260">
        <v>20000000000</v>
      </c>
      <c r="Q260" s="2">
        <f t="shared" si="43"/>
        <v>2.0591398230509603</v>
      </c>
      <c r="R260" s="2">
        <f t="shared" si="44"/>
        <v>1.5421859403459547E-3</v>
      </c>
      <c r="S260" s="2">
        <f t="shared" si="45"/>
        <v>7.4894668301880927E-4</v>
      </c>
    </row>
    <row r="261" spans="7:19" x14ac:dyDescent="0.15">
      <c r="G261" s="1">
        <v>43536</v>
      </c>
      <c r="H261">
        <f t="shared" si="39"/>
        <v>41340779654.296524</v>
      </c>
      <c r="I261">
        <f t="shared" si="40"/>
        <v>30894005.227064643</v>
      </c>
      <c r="J261">
        <v>4700000</v>
      </c>
      <c r="K261">
        <v>7.0000000000000007E-2</v>
      </c>
      <c r="L261">
        <f t="shared" si="31"/>
        <v>157983193.27731091</v>
      </c>
      <c r="M261">
        <f t="shared" si="41"/>
        <v>3512.3146148046358</v>
      </c>
      <c r="N261">
        <f t="shared" si="42"/>
        <v>50175.923068637647</v>
      </c>
      <c r="P261">
        <v>20000000000</v>
      </c>
      <c r="Q261" s="2">
        <f t="shared" si="43"/>
        <v>2.0670389827148261</v>
      </c>
      <c r="R261" s="2">
        <f t="shared" si="44"/>
        <v>1.5447002613532322E-3</v>
      </c>
      <c r="S261" s="2">
        <f t="shared" si="45"/>
        <v>7.4730098187332679E-4</v>
      </c>
    </row>
    <row r="262" spans="7:19" x14ac:dyDescent="0.15">
      <c r="G262" s="1">
        <v>43537</v>
      </c>
      <c r="H262">
        <f t="shared" si="39"/>
        <v>41498762847.573837</v>
      </c>
      <c r="I262">
        <f t="shared" si="40"/>
        <v>30944181.150133282</v>
      </c>
      <c r="J262">
        <v>4700000</v>
      </c>
      <c r="K262">
        <v>7.0000000000000007E-2</v>
      </c>
      <c r="L262">
        <f t="shared" si="31"/>
        <v>157983193.27731091</v>
      </c>
      <c r="M262">
        <f t="shared" si="41"/>
        <v>3504.6261966850229</v>
      </c>
      <c r="N262">
        <f t="shared" si="42"/>
        <v>50066.088524071754</v>
      </c>
      <c r="P262">
        <v>20000000000</v>
      </c>
      <c r="Q262" s="2">
        <f t="shared" si="43"/>
        <v>2.0749381423786919</v>
      </c>
      <c r="R262" s="2">
        <f t="shared" si="44"/>
        <v>1.5472090575066641E-3</v>
      </c>
      <c r="S262" s="2">
        <f t="shared" si="45"/>
        <v>7.4566514823085593E-4</v>
      </c>
    </row>
    <row r="263" spans="7:19" x14ac:dyDescent="0.15">
      <c r="G263" s="1">
        <v>43538</v>
      </c>
      <c r="H263">
        <f t="shared" si="39"/>
        <v>41656746040.851151</v>
      </c>
      <c r="I263">
        <f t="shared" si="40"/>
        <v>30994247.238657355</v>
      </c>
      <c r="J263">
        <v>4700000</v>
      </c>
      <c r="K263">
        <v>7.0000000000000007E-2</v>
      </c>
      <c r="L263">
        <f t="shared" si="31"/>
        <v>157983193.27731091</v>
      </c>
      <c r="M263">
        <f t="shared" si="41"/>
        <v>3496.9837029237415</v>
      </c>
      <c r="N263">
        <f t="shared" si="42"/>
        <v>49956.910041767733</v>
      </c>
      <c r="P263">
        <v>20000000000</v>
      </c>
      <c r="Q263" s="2">
        <f t="shared" si="43"/>
        <v>2.0828373020425577</v>
      </c>
      <c r="R263" s="2">
        <f t="shared" si="44"/>
        <v>1.5497123619328678E-3</v>
      </c>
      <c r="S263" s="2">
        <f t="shared" si="45"/>
        <v>7.4403908572845563E-4</v>
      </c>
    </row>
    <row r="264" spans="7:19" x14ac:dyDescent="0.15">
      <c r="G264" s="1">
        <v>43539</v>
      </c>
      <c r="H264">
        <f t="shared" si="39"/>
        <v>41814729234.128464</v>
      </c>
      <c r="I264">
        <f t="shared" si="40"/>
        <v>31044204.148699123</v>
      </c>
      <c r="J264">
        <v>4700000</v>
      </c>
      <c r="K264">
        <v>7.0000000000000007E-2</v>
      </c>
      <c r="L264">
        <f t="shared" si="31"/>
        <v>157983193.27731091</v>
      </c>
      <c r="M264">
        <f t="shared" si="41"/>
        <v>3489.3866867323504</v>
      </c>
      <c r="N264">
        <f t="shared" si="42"/>
        <v>49848.381239033573</v>
      </c>
      <c r="P264">
        <v>20000000000</v>
      </c>
      <c r="Q264" s="2">
        <f t="shared" si="43"/>
        <v>2.090736461706423</v>
      </c>
      <c r="R264" s="2">
        <f t="shared" si="44"/>
        <v>1.5522102074349562E-3</v>
      </c>
      <c r="S264" s="2">
        <f t="shared" si="45"/>
        <v>7.4242269930475545E-4</v>
      </c>
    </row>
    <row r="265" spans="7:19" x14ac:dyDescent="0.15">
      <c r="G265" s="1">
        <v>43540</v>
      </c>
      <c r="H265">
        <f t="shared" si="39"/>
        <v>41972712427.405777</v>
      </c>
      <c r="I265">
        <f t="shared" si="40"/>
        <v>31094052.529938158</v>
      </c>
      <c r="J265">
        <v>4700000</v>
      </c>
      <c r="K265">
        <v>7.0000000000000007E-2</v>
      </c>
      <c r="L265">
        <f t="shared" si="31"/>
        <v>157983193.27731091</v>
      </c>
      <c r="M265">
        <f t="shared" si="41"/>
        <v>3481.834707334448</v>
      </c>
      <c r="N265">
        <f t="shared" si="42"/>
        <v>49740.495819063537</v>
      </c>
      <c r="P265">
        <v>20000000000</v>
      </c>
      <c r="Q265" s="2">
        <f t="shared" si="43"/>
        <v>2.0986356213702888</v>
      </c>
      <c r="R265" s="2">
        <f t="shared" si="44"/>
        <v>1.5547026264969078E-3</v>
      </c>
      <c r="S265" s="2">
        <f t="shared" si="45"/>
        <v>7.4081589517754215E-4</v>
      </c>
    </row>
    <row r="266" spans="7:19" x14ac:dyDescent="0.15">
      <c r="G266" s="1">
        <v>43541</v>
      </c>
      <c r="H266">
        <f t="shared" si="39"/>
        <v>42130695620.68309</v>
      </c>
      <c r="I266">
        <f t="shared" si="40"/>
        <v>31143793.02575722</v>
      </c>
      <c r="J266">
        <v>4700000</v>
      </c>
      <c r="K266">
        <v>7.0000000000000007E-2</v>
      </c>
      <c r="L266">
        <f t="shared" si="31"/>
        <v>157983193.27731091</v>
      </c>
      <c r="M266">
        <f t="shared" si="41"/>
        <v>3474.3273298625318</v>
      </c>
      <c r="N266">
        <f t="shared" si="42"/>
        <v>49633.247569464736</v>
      </c>
      <c r="P266">
        <v>20000000000</v>
      </c>
      <c r="Q266" s="2">
        <f t="shared" si="43"/>
        <v>2.1065347810341546</v>
      </c>
      <c r="R266" s="2">
        <f t="shared" si="44"/>
        <v>1.5571896512878609E-3</v>
      </c>
      <c r="S266" s="2">
        <f t="shared" si="45"/>
        <v>7.3921858082181527E-4</v>
      </c>
    </row>
    <row r="267" spans="7:19" x14ac:dyDescent="0.15">
      <c r="G267" s="1">
        <v>43542</v>
      </c>
      <c r="H267">
        <f t="shared" si="39"/>
        <v>42288678813.960403</v>
      </c>
      <c r="I267">
        <f t="shared" si="40"/>
        <v>31193426.273326684</v>
      </c>
      <c r="J267">
        <v>4700000</v>
      </c>
      <c r="K267">
        <v>7.0000000000000007E-2</v>
      </c>
      <c r="L267">
        <f t="shared" si="31"/>
        <v>157983193.27731091</v>
      </c>
      <c r="M267">
        <f t="shared" si="41"/>
        <v>3466.8641252570083</v>
      </c>
      <c r="N267">
        <f t="shared" si="42"/>
        <v>49526.630360814401</v>
      </c>
      <c r="P267">
        <v>20000000000</v>
      </c>
      <c r="Q267" s="2">
        <f t="shared" si="43"/>
        <v>2.1144339406980204</v>
      </c>
      <c r="R267" s="2">
        <f t="shared" si="44"/>
        <v>1.5596713136663341E-3</v>
      </c>
      <c r="S267" s="2">
        <f t="shared" si="45"/>
        <v>7.3763066494829963E-4</v>
      </c>
    </row>
    <row r="268" spans="7:19" x14ac:dyDescent="0.15">
      <c r="G268" s="1">
        <v>43543</v>
      </c>
      <c r="H268">
        <f t="shared" si="39"/>
        <v>42446662007.237717</v>
      </c>
      <c r="I268">
        <f t="shared" si="40"/>
        <v>31242952.903687499</v>
      </c>
      <c r="J268">
        <v>4700000</v>
      </c>
      <c r="K268">
        <v>7.0000000000000007E-2</v>
      </c>
      <c r="L268">
        <f t="shared" si="31"/>
        <v>157983193.27731091</v>
      </c>
      <c r="M268">
        <f t="shared" si="41"/>
        <v>3459.4446701672978</v>
      </c>
      <c r="N268">
        <f t="shared" si="42"/>
        <v>49420.638145247103</v>
      </c>
      <c r="P268">
        <v>20000000000</v>
      </c>
      <c r="Q268" s="2">
        <f t="shared" si="43"/>
        <v>2.1223331003618857</v>
      </c>
      <c r="R268" s="2">
        <f t="shared" si="44"/>
        <v>1.562147645184375E-3</v>
      </c>
      <c r="S268" s="2">
        <f t="shared" si="45"/>
        <v>7.3605205748240377E-4</v>
      </c>
    </row>
    <row r="269" spans="7:19" x14ac:dyDescent="0.15">
      <c r="G269" s="1">
        <v>43544</v>
      </c>
      <c r="H269">
        <f t="shared" si="39"/>
        <v>42604645200.51503</v>
      </c>
      <c r="I269">
        <f t="shared" si="40"/>
        <v>31292373.541832745</v>
      </c>
      <c r="J269">
        <v>4700000</v>
      </c>
      <c r="K269">
        <v>7.0000000000000007E-2</v>
      </c>
      <c r="L269">
        <f t="shared" si="31"/>
        <v>157983193.27731091</v>
      </c>
      <c r="M269">
        <f t="shared" si="41"/>
        <v>3452.0685468549796</v>
      </c>
      <c r="N269">
        <f t="shared" si="42"/>
        <v>49315.264955071128</v>
      </c>
      <c r="P269">
        <v>20000000000</v>
      </c>
      <c r="Q269" s="2">
        <f t="shared" si="43"/>
        <v>2.1302322600257515</v>
      </c>
      <c r="R269" s="2">
        <f t="shared" si="44"/>
        <v>1.5646186770916374E-3</v>
      </c>
      <c r="S269" s="2">
        <f t="shared" si="45"/>
        <v>7.3448266954361267E-4</v>
      </c>
    </row>
    <row r="270" spans="7:19" x14ac:dyDescent="0.15">
      <c r="G270" s="1">
        <v>43545</v>
      </c>
      <c r="H270">
        <f t="shared" si="39"/>
        <v>42762628393.792343</v>
      </c>
      <c r="I270">
        <f t="shared" si="40"/>
        <v>31341688.806787815</v>
      </c>
      <c r="J270">
        <v>4700000</v>
      </c>
      <c r="K270">
        <v>7.0000000000000007E-2</v>
      </c>
      <c r="L270">
        <f t="shared" si="31"/>
        <v>157983193.27731091</v>
      </c>
      <c r="M270">
        <f t="shared" si="41"/>
        <v>3444.7353430989397</v>
      </c>
      <c r="N270">
        <f t="shared" si="42"/>
        <v>49210.50490141342</v>
      </c>
      <c r="P270">
        <v>20000000000</v>
      </c>
      <c r="Q270" s="2">
        <f t="shared" si="43"/>
        <v>2.1381314196896173</v>
      </c>
      <c r="R270" s="2">
        <f t="shared" si="44"/>
        <v>1.5670844403393907E-3</v>
      </c>
      <c r="S270" s="2">
        <f t="shared" si="45"/>
        <v>7.3292241342530636E-4</v>
      </c>
    </row>
    <row r="271" spans="7:19" x14ac:dyDescent="0.15">
      <c r="G271" s="1">
        <v>43546</v>
      </c>
      <c r="H271">
        <f t="shared" si="39"/>
        <v>42920611587.069656</v>
      </c>
      <c r="I271">
        <f t="shared" si="40"/>
        <v>31390899.311689228</v>
      </c>
      <c r="J271">
        <v>4700000</v>
      </c>
      <c r="K271">
        <v>7.0000000000000007E-2</v>
      </c>
      <c r="L271">
        <f t="shared" si="31"/>
        <v>157983193.27731091</v>
      </c>
      <c r="M271">
        <f t="shared" si="41"/>
        <v>3437.4446521024579</v>
      </c>
      <c r="N271">
        <f t="shared" si="42"/>
        <v>49106.35217289225</v>
      </c>
      <c r="P271">
        <v>20000000000</v>
      </c>
      <c r="Q271" s="2">
        <f t="shared" si="43"/>
        <v>2.1460305793534826</v>
      </c>
      <c r="R271" s="2">
        <f t="shared" si="44"/>
        <v>1.5695449655844613E-3</v>
      </c>
      <c r="S271" s="2">
        <f t="shared" si="45"/>
        <v>7.3137120257499104E-4</v>
      </c>
    </row>
    <row r="272" spans="7:19" x14ac:dyDescent="0.15">
      <c r="G272" s="1">
        <v>43547</v>
      </c>
      <c r="H272">
        <f t="shared" si="39"/>
        <v>43078594780.34697</v>
      </c>
      <c r="I272">
        <f t="shared" si="40"/>
        <v>31440005.66386212</v>
      </c>
      <c r="J272">
        <v>4700000</v>
      </c>
      <c r="K272">
        <v>7.0000000000000007E-2</v>
      </c>
      <c r="L272">
        <f t="shared" si="31"/>
        <v>157983193.27731091</v>
      </c>
      <c r="M272">
        <f t="shared" si="41"/>
        <v>3430.1960724021974</v>
      </c>
      <c r="N272">
        <f t="shared" si="42"/>
        <v>49002.801034317104</v>
      </c>
      <c r="P272">
        <v>20000000000</v>
      </c>
      <c r="Q272" s="2">
        <f t="shared" si="43"/>
        <v>2.1539297390173484</v>
      </c>
      <c r="R272" s="2">
        <f t="shared" si="44"/>
        <v>1.5720002831931059E-3</v>
      </c>
      <c r="S272" s="2">
        <f t="shared" si="45"/>
        <v>7.2982895157493557E-4</v>
      </c>
    </row>
    <row r="273" spans="7:19" x14ac:dyDescent="0.15">
      <c r="G273" s="1">
        <v>43548</v>
      </c>
      <c r="H273">
        <f t="shared" si="39"/>
        <v>43236577973.624283</v>
      </c>
      <c r="I273">
        <f t="shared" si="40"/>
        <v>31489008.464896437</v>
      </c>
      <c r="J273">
        <v>4700000</v>
      </c>
      <c r="K273">
        <v>7.0000000000000007E-2</v>
      </c>
      <c r="L273">
        <f t="shared" si="31"/>
        <v>157983193.27731091</v>
      </c>
      <c r="M273">
        <f t="shared" si="41"/>
        <v>3422.9892077790487</v>
      </c>
      <c r="N273">
        <f t="shared" si="42"/>
        <v>48899.845825414974</v>
      </c>
      <c r="P273">
        <v>20000000000</v>
      </c>
      <c r="Q273" s="2">
        <f t="shared" si="43"/>
        <v>2.1618288986812142</v>
      </c>
      <c r="R273" s="2">
        <f t="shared" si="44"/>
        <v>1.5744504232448218E-3</v>
      </c>
      <c r="S273" s="2">
        <f t="shared" si="45"/>
        <v>7.2829557612320189E-4</v>
      </c>
    </row>
    <row r="274" spans="7:19" x14ac:dyDescent="0.15">
      <c r="G274" s="1">
        <v>43549</v>
      </c>
      <c r="H274">
        <f t="shared" si="39"/>
        <v>43394561166.901596</v>
      </c>
      <c r="I274">
        <f t="shared" si="40"/>
        <v>31537908.310721852</v>
      </c>
      <c r="J274">
        <v>4700000</v>
      </c>
      <c r="K274">
        <v>7.0000000000000007E-2</v>
      </c>
      <c r="L274">
        <f t="shared" si="31"/>
        <v>157983193.27731091</v>
      </c>
      <c r="M274">
        <f t="shared" si="41"/>
        <v>3415.8236671707841</v>
      </c>
      <c r="N274">
        <f t="shared" si="42"/>
        <v>48797.480959582623</v>
      </c>
      <c r="P274">
        <v>20000000000</v>
      </c>
      <c r="Q274" s="2">
        <f t="shared" si="43"/>
        <v>2.16972805834508</v>
      </c>
      <c r="R274" s="2">
        <f t="shared" si="44"/>
        <v>1.5768954155360925E-3</v>
      </c>
      <c r="S274" s="2">
        <f t="shared" si="45"/>
        <v>7.2677099301506043E-4</v>
      </c>
    </row>
    <row r="275" spans="7:19" x14ac:dyDescent="0.15">
      <c r="G275" s="1">
        <v>43550</v>
      </c>
      <c r="H275">
        <f t="shared" si="39"/>
        <v>43552544360.178909</v>
      </c>
      <c r="I275">
        <f t="shared" si="40"/>
        <v>31586705.791681435</v>
      </c>
      <c r="J275">
        <v>4700000</v>
      </c>
      <c r="K275">
        <v>7.0000000000000007E-2</v>
      </c>
      <c r="L275">
        <f t="shared" ref="L275:L338" si="46">J275/0.51*1.2/K275</f>
        <v>157983193.27731091</v>
      </c>
      <c r="M275">
        <f t="shared" si="41"/>
        <v>3408.6990645864739</v>
      </c>
      <c r="N275">
        <f t="shared" si="42"/>
        <v>48695.700922663906</v>
      </c>
      <c r="P275">
        <v>20000000000</v>
      </c>
      <c r="Q275" s="2">
        <f t="shared" si="43"/>
        <v>2.1776272180089453</v>
      </c>
      <c r="R275" s="2">
        <f t="shared" si="44"/>
        <v>1.5793352895840719E-3</v>
      </c>
      <c r="S275" s="2">
        <f t="shared" si="45"/>
        <v>7.252551201247816E-4</v>
      </c>
    </row>
    <row r="276" spans="7:19" x14ac:dyDescent="0.15">
      <c r="G276" s="1">
        <v>43551</v>
      </c>
      <c r="H276">
        <f t="shared" si="39"/>
        <v>43710527553.456223</v>
      </c>
      <c r="I276">
        <f t="shared" si="40"/>
        <v>31635401.492604099</v>
      </c>
      <c r="J276">
        <v>4700000</v>
      </c>
      <c r="K276">
        <v>7.0000000000000007E-2</v>
      </c>
      <c r="L276">
        <f t="shared" si="46"/>
        <v>157983193.27731091</v>
      </c>
      <c r="M276">
        <f t="shared" si="41"/>
        <v>3401.6150190226322</v>
      </c>
      <c r="N276">
        <f t="shared" si="42"/>
        <v>48594.50027175188</v>
      </c>
      <c r="P276">
        <v>20000000000</v>
      </c>
      <c r="Q276" s="2">
        <f t="shared" si="43"/>
        <v>2.1855263776728111</v>
      </c>
      <c r="R276" s="2">
        <f t="shared" si="44"/>
        <v>1.5817700746302049E-3</v>
      </c>
      <c r="S276" s="2">
        <f t="shared" si="45"/>
        <v>7.2374787638779399E-4</v>
      </c>
    </row>
    <row r="277" spans="7:19" x14ac:dyDescent="0.15">
      <c r="G277" s="1">
        <v>43552</v>
      </c>
      <c r="H277">
        <f t="shared" si="39"/>
        <v>43868510746.733536</v>
      </c>
      <c r="I277">
        <f t="shared" si="40"/>
        <v>31683995.992875852</v>
      </c>
      <c r="J277">
        <v>4700000</v>
      </c>
      <c r="K277">
        <v>7.0000000000000007E-2</v>
      </c>
      <c r="L277">
        <f t="shared" si="46"/>
        <v>157983193.27731091</v>
      </c>
      <c r="M277">
        <f t="shared" si="41"/>
        <v>3394.5711543810444</v>
      </c>
      <c r="N277">
        <f t="shared" si="42"/>
        <v>48493.873634014912</v>
      </c>
      <c r="P277">
        <v>20000000000</v>
      </c>
      <c r="Q277" s="2">
        <f t="shared" si="43"/>
        <v>2.1934255373366769</v>
      </c>
      <c r="R277" s="2">
        <f t="shared" si="44"/>
        <v>1.5841997996437925E-3</v>
      </c>
      <c r="S277" s="2">
        <f t="shared" si="45"/>
        <v>7.2224918178320091E-4</v>
      </c>
    </row>
    <row r="278" spans="7:19" x14ac:dyDescent="0.15">
      <c r="G278" s="1">
        <v>43553</v>
      </c>
      <c r="H278">
        <f t="shared" si="39"/>
        <v>44026493940.010849</v>
      </c>
      <c r="I278">
        <f t="shared" si="40"/>
        <v>31732489.866509866</v>
      </c>
      <c r="J278">
        <v>4700000</v>
      </c>
      <c r="K278">
        <v>7.0000000000000007E-2</v>
      </c>
      <c r="L278">
        <f t="shared" si="46"/>
        <v>157983193.27731091</v>
      </c>
      <c r="M278">
        <f t="shared" si="41"/>
        <v>3387.5670993882377</v>
      </c>
      <c r="N278">
        <f t="shared" si="42"/>
        <v>48393.815705546251</v>
      </c>
      <c r="P278">
        <v>20000000000</v>
      </c>
      <c r="Q278" s="2">
        <f t="shared" si="43"/>
        <v>2.2013246970005422</v>
      </c>
      <c r="R278" s="2">
        <f t="shared" si="44"/>
        <v>1.5866244933254933E-3</v>
      </c>
      <c r="S278" s="2">
        <f t="shared" si="45"/>
        <v>7.2075895731664626E-4</v>
      </c>
    </row>
    <row r="279" spans="7:19" x14ac:dyDescent="0.15">
      <c r="G279" s="1">
        <v>43554</v>
      </c>
      <c r="H279">
        <f t="shared" si="39"/>
        <v>44184477133.288162</v>
      </c>
      <c r="I279">
        <f t="shared" si="40"/>
        <v>31780883.682215411</v>
      </c>
      <c r="J279">
        <v>4700000</v>
      </c>
      <c r="K279">
        <v>7.0000000000000007E-2</v>
      </c>
      <c r="L279">
        <f t="shared" si="46"/>
        <v>157983193.27731091</v>
      </c>
      <c r="M279">
        <f t="shared" si="41"/>
        <v>3380.6024875165581</v>
      </c>
      <c r="N279">
        <f t="shared" si="42"/>
        <v>48294.321250236542</v>
      </c>
      <c r="P279">
        <v>20000000000</v>
      </c>
      <c r="Q279" s="2">
        <f t="shared" si="43"/>
        <v>2.209223856664408</v>
      </c>
      <c r="R279" s="2">
        <f t="shared" si="44"/>
        <v>1.5890441841107706E-3</v>
      </c>
      <c r="S279" s="2">
        <f t="shared" si="45"/>
        <v>7.1927712500352299E-4</v>
      </c>
    </row>
    <row r="280" spans="7:19" x14ac:dyDescent="0.15">
      <c r="G280" s="1">
        <v>43555</v>
      </c>
      <c r="H280">
        <f t="shared" si="39"/>
        <v>44342460326.565475</v>
      </c>
      <c r="I280">
        <f t="shared" si="40"/>
        <v>31829178.003465649</v>
      </c>
      <c r="J280">
        <v>4700000</v>
      </c>
      <c r="K280">
        <v>7.0000000000000007E-2</v>
      </c>
      <c r="L280">
        <f t="shared" si="46"/>
        <v>157983193.27731091</v>
      </c>
      <c r="M280">
        <f t="shared" si="41"/>
        <v>3373.6769569068147</v>
      </c>
      <c r="N280">
        <f t="shared" si="42"/>
        <v>48195.385098668776</v>
      </c>
      <c r="P280">
        <v>20000000000</v>
      </c>
      <c r="Q280" s="2">
        <f t="shared" si="43"/>
        <v>2.2171230163282738</v>
      </c>
      <c r="R280" s="2">
        <f t="shared" si="44"/>
        <v>1.5914589001732825E-3</v>
      </c>
      <c r="S280" s="2">
        <f t="shared" si="45"/>
        <v>7.178036078525137E-4</v>
      </c>
    </row>
    <row r="281" spans="7:19" x14ac:dyDescent="0.15">
      <c r="G281" s="1">
        <v>43556</v>
      </c>
      <c r="H281">
        <f t="shared" si="39"/>
        <v>44500443519.842789</v>
      </c>
      <c r="I281">
        <f t="shared" si="40"/>
        <v>31877373.388564318</v>
      </c>
      <c r="J281">
        <v>4700000</v>
      </c>
      <c r="K281">
        <v>7.0000000000000007E-2</v>
      </c>
      <c r="L281">
        <f t="shared" si="46"/>
        <v>157983193.27731091</v>
      </c>
      <c r="M281">
        <f t="shared" si="41"/>
        <v>3366.7901502924524</v>
      </c>
      <c r="N281">
        <f t="shared" si="42"/>
        <v>48097.002147035033</v>
      </c>
      <c r="P281">
        <v>20000000000</v>
      </c>
      <c r="Q281" s="2">
        <f t="shared" si="43"/>
        <v>2.2250221759921396</v>
      </c>
      <c r="R281" s="2">
        <f t="shared" si="44"/>
        <v>1.593868669428216E-3</v>
      </c>
      <c r="S281" s="2">
        <f t="shared" si="45"/>
        <v>7.1633832984945793E-4</v>
      </c>
    </row>
    <row r="282" spans="7:19" x14ac:dyDescent="0.15">
      <c r="G282" s="1">
        <v>43557</v>
      </c>
      <c r="H282">
        <f t="shared" si="39"/>
        <v>44658426713.120102</v>
      </c>
      <c r="I282">
        <f t="shared" si="40"/>
        <v>31925470.390711352</v>
      </c>
      <c r="J282">
        <v>4700000</v>
      </c>
      <c r="K282">
        <v>7.0000000000000007E-2</v>
      </c>
      <c r="L282">
        <f t="shared" si="46"/>
        <v>157983193.27731091</v>
      </c>
      <c r="M282">
        <f t="shared" si="41"/>
        <v>3359.9417149252276</v>
      </c>
      <c r="N282">
        <f t="shared" si="42"/>
        <v>47999.167356074679</v>
      </c>
      <c r="P282">
        <v>20000000000</v>
      </c>
      <c r="Q282" s="2">
        <f t="shared" si="43"/>
        <v>2.2329213356560049</v>
      </c>
      <c r="R282" s="2">
        <f t="shared" si="44"/>
        <v>1.5962735195355676E-3</v>
      </c>
      <c r="S282" s="2">
        <f t="shared" si="45"/>
        <v>7.1488121594153776E-4</v>
      </c>
    </row>
    <row r="283" spans="7:19" x14ac:dyDescent="0.15">
      <c r="G283" s="1">
        <v>43558</v>
      </c>
      <c r="H283">
        <f t="shared" si="39"/>
        <v>44816409906.397415</v>
      </c>
      <c r="I283">
        <f t="shared" si="40"/>
        <v>31973469.558067426</v>
      </c>
      <c r="J283">
        <v>4700000</v>
      </c>
      <c r="K283">
        <v>7.0000000000000007E-2</v>
      </c>
      <c r="L283">
        <f t="shared" si="46"/>
        <v>157983193.27731091</v>
      </c>
      <c r="M283">
        <f t="shared" si="41"/>
        <v>3353.1313025023346</v>
      </c>
      <c r="N283">
        <f t="shared" si="42"/>
        <v>47901.875750033345</v>
      </c>
      <c r="P283">
        <v>20000000000</v>
      </c>
      <c r="Q283" s="2">
        <f t="shared" si="43"/>
        <v>2.2408204953198707</v>
      </c>
      <c r="R283" s="2">
        <f t="shared" si="44"/>
        <v>1.5986734779033713E-3</v>
      </c>
      <c r="S283" s="2">
        <f t="shared" si="45"/>
        <v>7.1343219202177333E-4</v>
      </c>
    </row>
    <row r="284" spans="7:19" x14ac:dyDescent="0.15">
      <c r="G284" s="1">
        <v>43559</v>
      </c>
      <c r="H284">
        <f t="shared" si="39"/>
        <v>44974393099.674728</v>
      </c>
      <c r="I284">
        <f t="shared" si="40"/>
        <v>32021371.433817461</v>
      </c>
      <c r="J284">
        <v>4700000</v>
      </c>
      <c r="K284">
        <v>7.0000000000000007E-2</v>
      </c>
      <c r="L284">
        <f t="shared" si="46"/>
        <v>157983193.27731091</v>
      </c>
      <c r="M284">
        <f t="shared" si="41"/>
        <v>3346.3585690949667</v>
      </c>
      <c r="N284">
        <f t="shared" si="42"/>
        <v>47805.122415642378</v>
      </c>
      <c r="P284">
        <v>20000000000</v>
      </c>
      <c r="Q284" s="2">
        <f t="shared" si="43"/>
        <v>2.2487196549837365</v>
      </c>
      <c r="R284" s="2">
        <f t="shared" si="44"/>
        <v>1.601068571690873E-3</v>
      </c>
      <c r="S284" s="2">
        <f t="shared" si="45"/>
        <v>7.1199118491382268E-4</v>
      </c>
    </row>
    <row r="285" spans="7:19" x14ac:dyDescent="0.15">
      <c r="G285" s="1">
        <v>43560</v>
      </c>
      <c r="H285">
        <f t="shared" si="39"/>
        <v>45132376292.952042</v>
      </c>
      <c r="I285">
        <f t="shared" si="40"/>
        <v>32069176.556233104</v>
      </c>
      <c r="J285">
        <v>4700000</v>
      </c>
      <c r="K285">
        <v>7.0000000000000007E-2</v>
      </c>
      <c r="L285">
        <f t="shared" si="46"/>
        <v>157983193.27731091</v>
      </c>
      <c r="M285">
        <f t="shared" si="41"/>
        <v>3339.6231750782667</v>
      </c>
      <c r="N285">
        <f t="shared" si="42"/>
        <v>47708.902501118093</v>
      </c>
      <c r="P285">
        <v>20000000000</v>
      </c>
      <c r="Q285" s="2">
        <f t="shared" si="43"/>
        <v>2.2566188146476023</v>
      </c>
      <c r="R285" s="2">
        <f t="shared" si="44"/>
        <v>1.6034588278116553E-3</v>
      </c>
      <c r="S285" s="2">
        <f t="shared" si="45"/>
        <v>7.1055812235707805E-4</v>
      </c>
    </row>
    <row r="286" spans="7:19" x14ac:dyDescent="0.15">
      <c r="G286" s="1">
        <v>43561</v>
      </c>
      <c r="H286">
        <f t="shared" si="39"/>
        <v>45290359486.229355</v>
      </c>
      <c r="I286">
        <f t="shared" si="40"/>
        <v>32116885.458734222</v>
      </c>
      <c r="J286">
        <v>4700000</v>
      </c>
      <c r="K286">
        <v>7.0000000000000007E-2</v>
      </c>
      <c r="L286">
        <f t="shared" si="46"/>
        <v>157983193.27731091</v>
      </c>
      <c r="M286">
        <f t="shared" si="41"/>
        <v>3332.9247850626439</v>
      </c>
      <c r="N286">
        <f t="shared" si="42"/>
        <v>47613.211215180621</v>
      </c>
      <c r="P286">
        <v>20000000000</v>
      </c>
      <c r="Q286" s="2">
        <f t="shared" si="43"/>
        <v>2.2645179743114676</v>
      </c>
      <c r="R286" s="2">
        <f t="shared" si="44"/>
        <v>1.6058442729367111E-3</v>
      </c>
      <c r="S286" s="2">
        <f t="shared" si="45"/>
        <v>7.091329329920519E-4</v>
      </c>
    </row>
    <row r="287" spans="7:19" x14ac:dyDescent="0.15">
      <c r="G287" s="1">
        <v>43562</v>
      </c>
      <c r="H287">
        <f t="shared" si="39"/>
        <v>45448342679.506668</v>
      </c>
      <c r="I287">
        <f t="shared" si="40"/>
        <v>32164498.669949401</v>
      </c>
      <c r="J287">
        <v>4700000</v>
      </c>
      <c r="K287">
        <v>7.0000000000000007E-2</v>
      </c>
      <c r="L287">
        <f t="shared" si="46"/>
        <v>157983193.27731091</v>
      </c>
      <c r="M287">
        <f t="shared" si="41"/>
        <v>3326.2630678264181</v>
      </c>
      <c r="N287">
        <f t="shared" si="42"/>
        <v>47518.043826091685</v>
      </c>
      <c r="P287">
        <v>20000000000</v>
      </c>
      <c r="Q287" s="2">
        <f t="shared" si="43"/>
        <v>2.2724171339753334</v>
      </c>
      <c r="R287" s="2">
        <f t="shared" si="44"/>
        <v>1.60822493349747E-3</v>
      </c>
      <c r="S287" s="2">
        <f t="shared" si="45"/>
        <v>7.0771554634604646E-4</v>
      </c>
    </row>
    <row r="288" spans="7:19" x14ac:dyDescent="0.15">
      <c r="G288" s="1">
        <v>43563</v>
      </c>
      <c r="H288">
        <f t="shared" si="39"/>
        <v>45606325872.783981</v>
      </c>
      <c r="I288">
        <f t="shared" si="40"/>
        <v>32212016.713775493</v>
      </c>
      <c r="J288">
        <v>4700000</v>
      </c>
      <c r="K288">
        <v>7.0000000000000007E-2</v>
      </c>
      <c r="L288">
        <f t="shared" si="46"/>
        <v>157983193.27731091</v>
      </c>
      <c r="M288">
        <f t="shared" si="41"/>
        <v>3319.6376962497679</v>
      </c>
      <c r="N288">
        <f t="shared" si="42"/>
        <v>47423.395660710965</v>
      </c>
      <c r="P288">
        <v>20000000000</v>
      </c>
      <c r="Q288" s="2">
        <f t="shared" si="43"/>
        <v>2.2803162936391992</v>
      </c>
      <c r="R288" s="2">
        <f t="shared" si="44"/>
        <v>1.6106008356887747E-3</v>
      </c>
      <c r="S288" s="2">
        <f t="shared" si="45"/>
        <v>7.0630589281909964E-4</v>
      </c>
    </row>
    <row r="289" spans="7:19" x14ac:dyDescent="0.15">
      <c r="G289" s="1">
        <v>43564</v>
      </c>
      <c r="H289">
        <f t="shared" si="39"/>
        <v>45764309066.061295</v>
      </c>
      <c r="I289">
        <f t="shared" si="40"/>
        <v>32259440.109436203</v>
      </c>
      <c r="J289">
        <v>4700000</v>
      </c>
      <c r="K289">
        <v>7.0000000000000007E-2</v>
      </c>
      <c r="L289">
        <f t="shared" si="46"/>
        <v>157983193.27731091</v>
      </c>
      <c r="M289">
        <f t="shared" si="41"/>
        <v>3313.0483472499473</v>
      </c>
      <c r="N289">
        <f t="shared" si="42"/>
        <v>47329.262103570669</v>
      </c>
      <c r="P289">
        <v>20000000000</v>
      </c>
      <c r="Q289" s="2">
        <f t="shared" si="43"/>
        <v>2.2882154533030645</v>
      </c>
      <c r="R289" s="2">
        <f t="shared" si="44"/>
        <v>1.6129720054718101E-3</v>
      </c>
      <c r="S289" s="2">
        <f t="shared" si="45"/>
        <v>7.049039036702016E-4</v>
      </c>
    </row>
    <row r="290" spans="7:19" x14ac:dyDescent="0.15">
      <c r="G290" s="1">
        <v>43565</v>
      </c>
      <c r="H290">
        <f t="shared" si="39"/>
        <v>45922292259.338608</v>
      </c>
      <c r="I290">
        <f t="shared" si="40"/>
        <v>32306769.371539775</v>
      </c>
      <c r="J290">
        <v>4700000</v>
      </c>
      <c r="K290">
        <v>7.0000000000000007E-2</v>
      </c>
      <c r="L290">
        <f t="shared" si="46"/>
        <v>157983193.27731091</v>
      </c>
      <c r="M290">
        <f t="shared" si="41"/>
        <v>3306.4947017177456</v>
      </c>
      <c r="N290">
        <f t="shared" si="42"/>
        <v>47235.638595967786</v>
      </c>
      <c r="P290">
        <v>20000000000</v>
      </c>
      <c r="Q290" s="2">
        <f t="shared" si="43"/>
        <v>2.2961146129669303</v>
      </c>
      <c r="R290" s="2">
        <f t="shared" si="44"/>
        <v>1.6153384685769889E-3</v>
      </c>
      <c r="S290" s="2">
        <f t="shared" si="45"/>
        <v>7.0350951100377559E-4</v>
      </c>
    </row>
    <row r="291" spans="7:19" x14ac:dyDescent="0.15">
      <c r="G291" s="1">
        <v>43566</v>
      </c>
      <c r="H291">
        <f t="shared" si="39"/>
        <v>46080275452.615921</v>
      </c>
      <c r="I291">
        <f t="shared" si="40"/>
        <v>32354005.010135744</v>
      </c>
      <c r="J291">
        <v>4700000</v>
      </c>
      <c r="K291">
        <v>7.0000000000000007E-2</v>
      </c>
      <c r="L291">
        <f t="shared" si="46"/>
        <v>157983193.27731091</v>
      </c>
      <c r="M291">
        <f t="shared" si="41"/>
        <v>3299.9764444551629</v>
      </c>
      <c r="N291">
        <f t="shared" si="42"/>
        <v>47142.52063507375</v>
      </c>
      <c r="P291">
        <v>20000000000</v>
      </c>
      <c r="Q291" s="2">
        <f t="shared" si="43"/>
        <v>2.3040137726307961</v>
      </c>
      <c r="R291" s="2">
        <f t="shared" si="44"/>
        <v>1.6177002505067871E-3</v>
      </c>
      <c r="S291" s="2">
        <f t="shared" si="45"/>
        <v>7.0212264775641753E-4</v>
      </c>
    </row>
    <row r="292" spans="7:19" x14ac:dyDescent="0.15">
      <c r="G292" s="1">
        <v>43567</v>
      </c>
      <c r="H292">
        <f t="shared" si="39"/>
        <v>46238258645.893234</v>
      </c>
      <c r="I292">
        <f t="shared" si="40"/>
        <v>32401147.530770816</v>
      </c>
      <c r="J292">
        <v>4700000</v>
      </c>
      <c r="K292">
        <v>7.0000000000000007E-2</v>
      </c>
      <c r="L292">
        <f t="shared" si="46"/>
        <v>157983193.27731091</v>
      </c>
      <c r="M292">
        <f t="shared" si="41"/>
        <v>3293.4932641142714</v>
      </c>
      <c r="N292">
        <f t="shared" si="42"/>
        <v>47049.903773061014</v>
      </c>
      <c r="P292">
        <v>20000000000</v>
      </c>
      <c r="Q292" s="2">
        <f t="shared" si="43"/>
        <v>2.3119129322946619</v>
      </c>
      <c r="R292" s="2">
        <f t="shared" si="44"/>
        <v>1.6200573765385408E-3</v>
      </c>
      <c r="S292" s="2">
        <f t="shared" si="45"/>
        <v>7.0074324768388749E-4</v>
      </c>
    </row>
    <row r="293" spans="7:19" x14ac:dyDescent="0.15">
      <c r="G293" s="1">
        <v>43568</v>
      </c>
      <c r="H293">
        <f t="shared" si="39"/>
        <v>46396241839.170547</v>
      </c>
      <c r="I293">
        <f t="shared" si="40"/>
        <v>32448197.434543878</v>
      </c>
      <c r="J293">
        <v>4700000</v>
      </c>
      <c r="K293">
        <v>7.0000000000000007E-2</v>
      </c>
      <c r="L293">
        <f t="shared" si="46"/>
        <v>157983193.27731091</v>
      </c>
      <c r="M293">
        <f t="shared" si="41"/>
        <v>3287.0448531372399</v>
      </c>
      <c r="N293">
        <f t="shared" si="42"/>
        <v>46957.783616246277</v>
      </c>
      <c r="P293">
        <v>20000000000</v>
      </c>
      <c r="Q293" s="2">
        <f t="shared" si="43"/>
        <v>2.3198120919585272</v>
      </c>
      <c r="R293" s="2">
        <f t="shared" si="44"/>
        <v>1.6224098717271939E-3</v>
      </c>
      <c r="S293" s="2">
        <f t="shared" si="45"/>
        <v>6.9937124534834891E-4</v>
      </c>
    </row>
    <row r="294" spans="7:19" x14ac:dyDescent="0.15">
      <c r="G294" s="1">
        <v>43569</v>
      </c>
      <c r="H294">
        <f t="shared" si="39"/>
        <v>46554225032.447861</v>
      </c>
      <c r="I294">
        <f t="shared" si="40"/>
        <v>32495155.218160123</v>
      </c>
      <c r="J294">
        <v>4700000</v>
      </c>
      <c r="K294">
        <v>7.0000000000000007E-2</v>
      </c>
      <c r="L294">
        <f t="shared" si="46"/>
        <v>157983193.27731091</v>
      </c>
      <c r="M294">
        <f t="shared" si="41"/>
        <v>3280.6309076974885</v>
      </c>
      <c r="N294">
        <f t="shared" si="42"/>
        <v>46866.155824249829</v>
      </c>
      <c r="P294">
        <v>20000000000</v>
      </c>
      <c r="Q294" s="2">
        <f t="shared" si="43"/>
        <v>2.327711251622393</v>
      </c>
      <c r="R294" s="2">
        <f t="shared" si="44"/>
        <v>1.6247577609080062E-3</v>
      </c>
      <c r="S294" s="2">
        <f t="shared" si="45"/>
        <v>6.9800657610584861E-4</v>
      </c>
    </row>
    <row r="295" spans="7:19" x14ac:dyDescent="0.15">
      <c r="G295" s="1">
        <v>43570</v>
      </c>
      <c r="H295">
        <f t="shared" si="39"/>
        <v>46712208225.725174</v>
      </c>
      <c r="I295">
        <f t="shared" si="40"/>
        <v>32542021.373984374</v>
      </c>
      <c r="J295">
        <v>4700000</v>
      </c>
      <c r="K295">
        <v>7.0000000000000007E-2</v>
      </c>
      <c r="L295">
        <f t="shared" si="46"/>
        <v>157983193.27731091</v>
      </c>
      <c r="M295">
        <f t="shared" si="41"/>
        <v>3274.2511276419573</v>
      </c>
      <c r="N295">
        <f t="shared" si="42"/>
        <v>46775.016109170814</v>
      </c>
      <c r="P295">
        <v>20000000000</v>
      </c>
      <c r="Q295" s="2">
        <f t="shared" si="43"/>
        <v>2.3356104112862588</v>
      </c>
      <c r="R295" s="2">
        <f t="shared" si="44"/>
        <v>1.6271010686992188E-3</v>
      </c>
      <c r="S295" s="2">
        <f t="shared" si="45"/>
        <v>6.9664917609403348E-4</v>
      </c>
    </row>
    <row r="296" spans="7:19" x14ac:dyDescent="0.15">
      <c r="G296" s="1">
        <v>43571</v>
      </c>
      <c r="H296">
        <f t="shared" si="39"/>
        <v>46870191419.002487</v>
      </c>
      <c r="I296">
        <f t="shared" si="40"/>
        <v>32588796.390093546</v>
      </c>
      <c r="J296">
        <v>4700000</v>
      </c>
      <c r="K296">
        <v>7.0000000000000007E-2</v>
      </c>
      <c r="L296">
        <f t="shared" si="46"/>
        <v>157983193.27731091</v>
      </c>
      <c r="M296">
        <f t="shared" si="41"/>
        <v>3267.9052164344548</v>
      </c>
      <c r="N296">
        <f t="shared" si="42"/>
        <v>46684.360234777923</v>
      </c>
      <c r="P296">
        <v>20000000000</v>
      </c>
      <c r="Q296" s="2">
        <f t="shared" si="43"/>
        <v>2.3435095709501246</v>
      </c>
      <c r="R296" s="2">
        <f t="shared" si="44"/>
        <v>1.6294398195046773E-3</v>
      </c>
      <c r="S296" s="2">
        <f t="shared" si="45"/>
        <v>6.9529898222009682E-4</v>
      </c>
    </row>
    <row r="297" spans="7:19" x14ac:dyDescent="0.15">
      <c r="G297" s="1">
        <v>43572</v>
      </c>
      <c r="H297">
        <f t="shared" si="39"/>
        <v>47028174612.2798</v>
      </c>
      <c r="I297">
        <f t="shared" si="40"/>
        <v>32635480.750328325</v>
      </c>
      <c r="J297">
        <v>4700000</v>
      </c>
      <c r="K297">
        <v>7.0000000000000007E-2</v>
      </c>
      <c r="L297">
        <f t="shared" si="46"/>
        <v>157983193.27731091</v>
      </c>
      <c r="M297">
        <f t="shared" si="41"/>
        <v>3261.5928811000758</v>
      </c>
      <c r="N297">
        <f t="shared" si="42"/>
        <v>46594.184015715364</v>
      </c>
      <c r="P297">
        <v>20000000000</v>
      </c>
      <c r="Q297" s="2">
        <f t="shared" si="43"/>
        <v>2.3514087306139899</v>
      </c>
      <c r="R297" s="2">
        <f t="shared" si="44"/>
        <v>1.6317740375164163E-3</v>
      </c>
      <c r="S297" s="2">
        <f t="shared" si="45"/>
        <v>6.9395593214895232E-4</v>
      </c>
    </row>
    <row r="298" spans="7:19" x14ac:dyDescent="0.15">
      <c r="G298" s="1">
        <v>43573</v>
      </c>
      <c r="H298">
        <f t="shared" si="39"/>
        <v>47186157805.557114</v>
      </c>
      <c r="I298">
        <f t="shared" si="40"/>
        <v>32682074.934344038</v>
      </c>
      <c r="J298">
        <v>4700000</v>
      </c>
      <c r="K298">
        <v>7.0000000000000007E-2</v>
      </c>
      <c r="L298">
        <f t="shared" si="46"/>
        <v>157983193.27731091</v>
      </c>
      <c r="M298">
        <f t="shared" si="41"/>
        <v>3255.313832170646</v>
      </c>
      <c r="N298">
        <f t="shared" si="42"/>
        <v>46504.483316723512</v>
      </c>
      <c r="P298">
        <v>20000000000</v>
      </c>
      <c r="Q298" s="2">
        <f t="shared" si="43"/>
        <v>2.3593078902778557</v>
      </c>
      <c r="R298" s="2">
        <f t="shared" si="44"/>
        <v>1.634103746717202E-3</v>
      </c>
      <c r="S298" s="2">
        <f t="shared" si="45"/>
        <v>6.9261996429162691E-4</v>
      </c>
    </row>
    <row r="299" spans="7:19" x14ac:dyDescent="0.15">
      <c r="G299" s="1">
        <v>43574</v>
      </c>
      <c r="H299">
        <f t="shared" si="39"/>
        <v>47344140998.834427</v>
      </c>
      <c r="I299">
        <f t="shared" si="40"/>
        <v>32728579.417660762</v>
      </c>
      <c r="J299">
        <v>4700000</v>
      </c>
      <c r="K299">
        <v>7.0000000000000007E-2</v>
      </c>
      <c r="L299">
        <f t="shared" si="46"/>
        <v>157983193.27731091</v>
      </c>
      <c r="M299">
        <f t="shared" si="41"/>
        <v>3249.0677836311916</v>
      </c>
      <c r="N299">
        <f t="shared" si="42"/>
        <v>46415.254051874159</v>
      </c>
      <c r="P299">
        <v>20000000000</v>
      </c>
      <c r="Q299" s="2">
        <f t="shared" si="43"/>
        <v>2.3672070499417215</v>
      </c>
      <c r="R299" s="2">
        <f t="shared" si="44"/>
        <v>1.6364289708830381E-3</v>
      </c>
      <c r="S299" s="2">
        <f t="shared" si="45"/>
        <v>6.9129101779387045E-4</v>
      </c>
    </row>
    <row r="300" spans="7:19" x14ac:dyDescent="0.15">
      <c r="G300" s="1">
        <v>43575</v>
      </c>
      <c r="H300">
        <f t="shared" si="39"/>
        <v>47502124192.11174</v>
      </c>
      <c r="I300">
        <f t="shared" si="40"/>
        <v>32774994.671712637</v>
      </c>
      <c r="J300">
        <v>4700000</v>
      </c>
      <c r="K300">
        <v>7.0000000000000007E-2</v>
      </c>
      <c r="L300">
        <f t="shared" si="46"/>
        <v>157983193.27731091</v>
      </c>
      <c r="M300">
        <f t="shared" si="41"/>
        <v>3242.8544528673915</v>
      </c>
      <c r="N300">
        <f t="shared" si="42"/>
        <v>46326.492183819872</v>
      </c>
      <c r="P300">
        <v>20000000000</v>
      </c>
      <c r="Q300" s="2">
        <f t="shared" si="43"/>
        <v>2.3751062096055868</v>
      </c>
      <c r="R300" s="2">
        <f t="shared" si="44"/>
        <v>1.6387497335856318E-3</v>
      </c>
      <c r="S300" s="2">
        <f t="shared" si="45"/>
        <v>6.8996903252497687E-4</v>
      </c>
    </row>
    <row r="301" spans="7:19" x14ac:dyDescent="0.15">
      <c r="G301" s="1">
        <v>43576</v>
      </c>
      <c r="H301">
        <f t="shared" si="39"/>
        <v>47660107385.389053</v>
      </c>
      <c r="I301">
        <f t="shared" si="40"/>
        <v>32821321.163896456</v>
      </c>
      <c r="J301">
        <v>4700000</v>
      </c>
      <c r="K301">
        <v>7.0000000000000007E-2</v>
      </c>
      <c r="L301">
        <f t="shared" si="46"/>
        <v>157983193.27731091</v>
      </c>
      <c r="M301">
        <f t="shared" si="41"/>
        <v>3236.6735606140119</v>
      </c>
      <c r="N301">
        <f t="shared" si="42"/>
        <v>46238.193723057309</v>
      </c>
      <c r="P301">
        <v>20000000000</v>
      </c>
      <c r="Q301" s="2">
        <f t="shared" si="43"/>
        <v>2.3830053692694526</v>
      </c>
      <c r="R301" s="2">
        <f t="shared" si="44"/>
        <v>1.6410660581948227E-3</v>
      </c>
      <c r="S301" s="2">
        <f t="shared" si="45"/>
        <v>6.8865394906681104E-4</v>
      </c>
    </row>
    <row r="302" spans="7:19" x14ac:dyDescent="0.15">
      <c r="G302" s="1">
        <v>43577</v>
      </c>
      <c r="H302">
        <f t="shared" ref="H302:H365" si="47">H301+L301</f>
        <v>47818090578.666367</v>
      </c>
      <c r="I302">
        <f t="shared" ref="I302:I365" si="48">I301+N301</f>
        <v>32867559.357619513</v>
      </c>
      <c r="J302">
        <v>4700000</v>
      </c>
      <c r="K302">
        <v>7.0000000000000007E-2</v>
      </c>
      <c r="L302">
        <f t="shared" si="46"/>
        <v>157983193.27731091</v>
      </c>
      <c r="M302">
        <f t="shared" ref="M302:M365" si="49">J302*I302/H302</f>
        <v>3230.5248309042804</v>
      </c>
      <c r="N302">
        <f t="shared" ref="N302:N365" si="50">M302/K302</f>
        <v>46150.354727204001</v>
      </c>
      <c r="P302">
        <v>20000000000</v>
      </c>
      <c r="Q302" s="2">
        <f t="shared" ref="Q302:Q365" si="51">H302/P302</f>
        <v>2.3909045289333184</v>
      </c>
      <c r="R302" s="2">
        <f t="shared" ref="R302:R365" si="52">I302/P302</f>
        <v>1.6433779678809756E-3</v>
      </c>
      <c r="S302" s="2">
        <f t="shared" ref="S302:S365" si="53">I302/H302</f>
        <v>6.8734570870303833E-4</v>
      </c>
    </row>
    <row r="303" spans="7:19" x14ac:dyDescent="0.15">
      <c r="G303" s="1">
        <v>43578</v>
      </c>
      <c r="H303">
        <f t="shared" si="47"/>
        <v>47976073771.94368</v>
      </c>
      <c r="I303">
        <f t="shared" si="48"/>
        <v>32913709.712346718</v>
      </c>
      <c r="J303">
        <v>4700000</v>
      </c>
      <c r="K303">
        <v>7.0000000000000007E-2</v>
      </c>
      <c r="L303">
        <f t="shared" si="46"/>
        <v>157983193.27731091</v>
      </c>
      <c r="M303">
        <f t="shared" si="49"/>
        <v>3224.4079910201945</v>
      </c>
      <c r="N303">
        <f t="shared" si="50"/>
        <v>46062.971300288489</v>
      </c>
      <c r="P303">
        <v>20000000000</v>
      </c>
      <c r="Q303" s="2">
        <f t="shared" si="51"/>
        <v>2.3988036885971842</v>
      </c>
      <c r="R303" s="2">
        <f t="shared" si="52"/>
        <v>1.6456854856173359E-3</v>
      </c>
      <c r="S303" s="2">
        <f t="shared" si="53"/>
        <v>6.8604425340855208E-4</v>
      </c>
    </row>
    <row r="304" spans="7:19" x14ac:dyDescent="0.15">
      <c r="G304" s="1">
        <v>43579</v>
      </c>
      <c r="H304">
        <f t="shared" si="47"/>
        <v>48134056965.220993</v>
      </c>
      <c r="I304">
        <f t="shared" si="48"/>
        <v>32959772.683647007</v>
      </c>
      <c r="J304">
        <v>4700000</v>
      </c>
      <c r="K304">
        <v>7.0000000000000007E-2</v>
      </c>
      <c r="L304">
        <f t="shared" si="46"/>
        <v>157983193.27731091</v>
      </c>
      <c r="M304">
        <f t="shared" si="49"/>
        <v>3218.3227714437412</v>
      </c>
      <c r="N304">
        <f t="shared" si="50"/>
        <v>45976.039592053443</v>
      </c>
      <c r="P304">
        <v>20000000000</v>
      </c>
      <c r="Q304" s="2">
        <f t="shared" si="51"/>
        <v>2.4067028482610495</v>
      </c>
      <c r="R304" s="2">
        <f t="shared" si="52"/>
        <v>1.6479886341823503E-3</v>
      </c>
      <c r="S304" s="2">
        <f t="shared" si="53"/>
        <v>6.8474952583909385E-4</v>
      </c>
    </row>
    <row r="305" spans="7:19" x14ac:dyDescent="0.15">
      <c r="G305" s="1">
        <v>43580</v>
      </c>
      <c r="H305">
        <f t="shared" si="47"/>
        <v>48292040158.498306</v>
      </c>
      <c r="I305">
        <f t="shared" si="48"/>
        <v>33005748.72323906</v>
      </c>
      <c r="J305">
        <v>4700000</v>
      </c>
      <c r="K305">
        <v>7.0000000000000007E-2</v>
      </c>
      <c r="L305">
        <f t="shared" si="46"/>
        <v>157983193.27731091</v>
      </c>
      <c r="M305">
        <f t="shared" si="49"/>
        <v>3212.2689058089991</v>
      </c>
      <c r="N305">
        <f t="shared" si="50"/>
        <v>45889.555797271409</v>
      </c>
      <c r="P305">
        <v>20000000000</v>
      </c>
      <c r="Q305" s="2">
        <f t="shared" si="51"/>
        <v>2.4146020079249153</v>
      </c>
      <c r="R305" s="2">
        <f t="shared" si="52"/>
        <v>1.650287436161953E-3</v>
      </c>
      <c r="S305" s="2">
        <f t="shared" si="53"/>
        <v>6.8346146932106357E-4</v>
      </c>
    </row>
    <row r="306" spans="7:19" x14ac:dyDescent="0.15">
      <c r="G306" s="1">
        <v>43581</v>
      </c>
      <c r="H306">
        <f t="shared" si="47"/>
        <v>48450023351.77562</v>
      </c>
      <c r="I306">
        <f t="shared" si="48"/>
        <v>33051638.279036332</v>
      </c>
      <c r="J306">
        <v>4700000</v>
      </c>
      <c r="K306">
        <v>7.0000000000000007E-2</v>
      </c>
      <c r="L306">
        <f t="shared" si="46"/>
        <v>157983193.27731091</v>
      </c>
      <c r="M306">
        <f t="shared" si="49"/>
        <v>3206.2461308551192</v>
      </c>
      <c r="N306">
        <f t="shared" si="50"/>
        <v>45803.516155073128</v>
      </c>
      <c r="P306">
        <v>20000000000</v>
      </c>
      <c r="Q306" s="2">
        <f t="shared" si="51"/>
        <v>2.4225011675887811</v>
      </c>
      <c r="R306" s="2">
        <f t="shared" si="52"/>
        <v>1.6525819139518165E-3</v>
      </c>
      <c r="S306" s="2">
        <f t="shared" si="53"/>
        <v>6.821800278415148E-4</v>
      </c>
    </row>
    <row r="307" spans="7:19" x14ac:dyDescent="0.15">
      <c r="G307" s="1">
        <v>43582</v>
      </c>
      <c r="H307">
        <f t="shared" si="47"/>
        <v>48608006545.052933</v>
      </c>
      <c r="I307">
        <f t="shared" si="48"/>
        <v>33097441.795191403</v>
      </c>
      <c r="J307">
        <v>4700000</v>
      </c>
      <c r="K307">
        <v>7.0000000000000007E-2</v>
      </c>
      <c r="L307">
        <f t="shared" si="46"/>
        <v>157983193.27731091</v>
      </c>
      <c r="M307">
        <f t="shared" si="49"/>
        <v>3200.2541863801544</v>
      </c>
      <c r="N307">
        <f t="shared" si="50"/>
        <v>45717.916948287915</v>
      </c>
      <c r="P307">
        <v>20000000000</v>
      </c>
      <c r="Q307" s="2">
        <f t="shared" si="51"/>
        <v>2.4304003272526464</v>
      </c>
      <c r="R307" s="2">
        <f t="shared" si="52"/>
        <v>1.6548720897595702E-3</v>
      </c>
      <c r="S307" s="2">
        <f t="shared" si="53"/>
        <v>6.8090514603833072E-4</v>
      </c>
    </row>
    <row r="308" spans="7:19" x14ac:dyDescent="0.15">
      <c r="G308" s="1">
        <v>43583</v>
      </c>
      <c r="H308">
        <f t="shared" si="47"/>
        <v>48765989738.330246</v>
      </c>
      <c r="I308">
        <f t="shared" si="48"/>
        <v>33143159.712139692</v>
      </c>
      <c r="J308">
        <v>4700000</v>
      </c>
      <c r="K308">
        <v>7.0000000000000007E-2</v>
      </c>
      <c r="L308">
        <f t="shared" si="46"/>
        <v>157983193.27731091</v>
      </c>
      <c r="M308">
        <f t="shared" si="49"/>
        <v>3194.2928151957208</v>
      </c>
      <c r="N308">
        <f t="shared" si="50"/>
        <v>45632.754502796008</v>
      </c>
      <c r="P308">
        <v>20000000000</v>
      </c>
      <c r="Q308" s="2">
        <f t="shared" si="51"/>
        <v>2.4382994869165122</v>
      </c>
      <c r="R308" s="2">
        <f t="shared" si="52"/>
        <v>1.6571579856069845E-3</v>
      </c>
      <c r="S308" s="2">
        <f t="shared" si="53"/>
        <v>6.7963676919057892E-4</v>
      </c>
    </row>
    <row r="309" spans="7:19" x14ac:dyDescent="0.15">
      <c r="G309" s="1">
        <v>43584</v>
      </c>
      <c r="H309">
        <f t="shared" si="47"/>
        <v>48923972931.607559</v>
      </c>
      <c r="I309">
        <f t="shared" si="48"/>
        <v>33188792.466642488</v>
      </c>
      <c r="J309">
        <v>4700000</v>
      </c>
      <c r="K309">
        <v>7.0000000000000007E-2</v>
      </c>
      <c r="L309">
        <f t="shared" si="46"/>
        <v>157983193.27731091</v>
      </c>
      <c r="M309">
        <f t="shared" si="49"/>
        <v>3188.3617630824774</v>
      </c>
      <c r="N309">
        <f t="shared" si="50"/>
        <v>45548.025186892533</v>
      </c>
      <c r="P309">
        <v>20000000000</v>
      </c>
      <c r="Q309" s="2">
        <f t="shared" si="51"/>
        <v>2.446198646580378</v>
      </c>
      <c r="R309" s="2">
        <f t="shared" si="52"/>
        <v>1.6594396233321244E-3</v>
      </c>
      <c r="S309" s="2">
        <f t="shared" si="53"/>
        <v>6.7837484320903778E-4</v>
      </c>
    </row>
    <row r="310" spans="7:19" x14ac:dyDescent="0.15">
      <c r="G310" s="1">
        <v>43585</v>
      </c>
      <c r="H310">
        <f t="shared" si="47"/>
        <v>49081956124.884872</v>
      </c>
      <c r="I310">
        <f t="shared" si="48"/>
        <v>33234340.49182938</v>
      </c>
      <c r="J310">
        <v>4700000</v>
      </c>
      <c r="K310">
        <v>7.0000000000000007E-2</v>
      </c>
      <c r="L310">
        <f t="shared" si="46"/>
        <v>157983193.27731091</v>
      </c>
      <c r="M310">
        <f t="shared" si="49"/>
        <v>3182.460778746407</v>
      </c>
      <c r="N310">
        <f t="shared" si="50"/>
        <v>45463.725410662955</v>
      </c>
      <c r="P310">
        <v>20000000000</v>
      </c>
      <c r="Q310" s="2">
        <f t="shared" si="51"/>
        <v>2.4540978062442438</v>
      </c>
      <c r="R310" s="2">
        <f t="shared" si="52"/>
        <v>1.6617170245914691E-3</v>
      </c>
      <c r="S310" s="2">
        <f t="shared" si="53"/>
        <v>6.7711931462689507E-4</v>
      </c>
    </row>
    <row r="311" spans="7:19" x14ac:dyDescent="0.15">
      <c r="G311" s="1">
        <v>43586</v>
      </c>
      <c r="H311">
        <f t="shared" si="47"/>
        <v>49239939318.162186</v>
      </c>
      <c r="I311">
        <f t="shared" si="48"/>
        <v>33279804.217240043</v>
      </c>
      <c r="J311">
        <v>4700000</v>
      </c>
      <c r="K311">
        <v>7.0000000000000007E-2</v>
      </c>
      <c r="L311">
        <f t="shared" si="46"/>
        <v>157983193.27731091</v>
      </c>
      <c r="M311">
        <f t="shared" si="49"/>
        <v>3176.5896137758718</v>
      </c>
      <c r="N311">
        <f t="shared" si="50"/>
        <v>45379.851625369593</v>
      </c>
      <c r="P311">
        <v>20000000000</v>
      </c>
      <c r="Q311" s="2">
        <f t="shared" si="51"/>
        <v>2.4619969659081091</v>
      </c>
      <c r="R311" s="2">
        <f t="shared" si="52"/>
        <v>1.6639902108620021E-3</v>
      </c>
      <c r="S311" s="2">
        <f t="shared" si="53"/>
        <v>6.758701305906111E-4</v>
      </c>
    </row>
    <row r="312" spans="7:19" x14ac:dyDescent="0.15">
      <c r="G312" s="1">
        <v>43587</v>
      </c>
      <c r="H312">
        <f t="shared" si="47"/>
        <v>49397922511.439499</v>
      </c>
      <c r="I312">
        <f t="shared" si="48"/>
        <v>33325184.068865411</v>
      </c>
      <c r="J312">
        <v>4700000</v>
      </c>
      <c r="K312">
        <v>7.0000000000000007E-2</v>
      </c>
      <c r="L312">
        <f t="shared" si="46"/>
        <v>157983193.27731091</v>
      </c>
      <c r="M312">
        <f t="shared" si="49"/>
        <v>3170.7480225994459</v>
      </c>
      <c r="N312">
        <f t="shared" si="50"/>
        <v>45296.400322849222</v>
      </c>
      <c r="P312">
        <v>20000000000</v>
      </c>
      <c r="Q312" s="2">
        <f t="shared" si="51"/>
        <v>2.4698961255719749</v>
      </c>
      <c r="R312" s="2">
        <f t="shared" si="52"/>
        <v>1.6662592034432705E-3</v>
      </c>
      <c r="S312" s="2">
        <f t="shared" si="53"/>
        <v>6.7462723885094588E-4</v>
      </c>
    </row>
    <row r="313" spans="7:19" x14ac:dyDescent="0.15">
      <c r="G313" s="1">
        <v>43588</v>
      </c>
      <c r="H313">
        <f t="shared" si="47"/>
        <v>49555905704.716812</v>
      </c>
      <c r="I313">
        <f t="shared" si="48"/>
        <v>33370480.469188262</v>
      </c>
      <c r="J313">
        <v>4700000</v>
      </c>
      <c r="K313">
        <v>7.0000000000000007E-2</v>
      </c>
      <c r="L313">
        <f t="shared" si="46"/>
        <v>157983193.27731091</v>
      </c>
      <c r="M313">
        <f t="shared" si="49"/>
        <v>3164.9357624444838</v>
      </c>
      <c r="N313">
        <f t="shared" si="50"/>
        <v>45213.368034921194</v>
      </c>
      <c r="P313">
        <v>20000000000</v>
      </c>
      <c r="Q313" s="2">
        <f t="shared" si="51"/>
        <v>2.4777952852358407</v>
      </c>
      <c r="R313" s="2">
        <f t="shared" si="52"/>
        <v>1.668524023459413E-3</v>
      </c>
      <c r="S313" s="2">
        <f t="shared" si="53"/>
        <v>6.7339058775414543E-4</v>
      </c>
    </row>
    <row r="314" spans="7:19" x14ac:dyDescent="0.15">
      <c r="G314" s="1">
        <v>43589</v>
      </c>
      <c r="H314">
        <f t="shared" si="47"/>
        <v>49713888897.994125</v>
      </c>
      <c r="I314">
        <f t="shared" si="48"/>
        <v>33415693.837223183</v>
      </c>
      <c r="J314">
        <v>4700000</v>
      </c>
      <c r="K314">
        <v>7.0000000000000007E-2</v>
      </c>
      <c r="L314">
        <f t="shared" si="46"/>
        <v>157983193.27731091</v>
      </c>
      <c r="M314">
        <f t="shared" si="49"/>
        <v>3159.1525932964346</v>
      </c>
      <c r="N314">
        <f t="shared" si="50"/>
        <v>45130.751332806205</v>
      </c>
      <c r="P314">
        <v>20000000000</v>
      </c>
      <c r="Q314" s="2">
        <f t="shared" si="51"/>
        <v>2.4856944448997065</v>
      </c>
      <c r="R314" s="2">
        <f t="shared" si="52"/>
        <v>1.6707846918611591E-3</v>
      </c>
      <c r="S314" s="2">
        <f t="shared" si="53"/>
        <v>6.7216012623328391E-4</v>
      </c>
    </row>
    <row r="315" spans="7:19" x14ac:dyDescent="0.15">
      <c r="G315" s="1">
        <v>43590</v>
      </c>
      <c r="H315">
        <f t="shared" si="47"/>
        <v>49871872091.271439</v>
      </c>
      <c r="I315">
        <f t="shared" si="48"/>
        <v>33460824.588555988</v>
      </c>
      <c r="J315">
        <v>4700000</v>
      </c>
      <c r="K315">
        <v>7.0000000000000007E-2</v>
      </c>
      <c r="L315">
        <f t="shared" si="46"/>
        <v>157983193.27731091</v>
      </c>
      <c r="M315">
        <f t="shared" si="49"/>
        <v>3153.3982778588693</v>
      </c>
      <c r="N315">
        <f t="shared" si="50"/>
        <v>45048.54682655527</v>
      </c>
      <c r="P315">
        <v>20000000000</v>
      </c>
      <c r="Q315" s="2">
        <f t="shared" si="51"/>
        <v>2.4935936045635718</v>
      </c>
      <c r="R315" s="2">
        <f t="shared" si="52"/>
        <v>1.6730412294277994E-3</v>
      </c>
      <c r="S315" s="2">
        <f t="shared" si="53"/>
        <v>6.7093580379975939E-4</v>
      </c>
    </row>
    <row r="316" spans="7:19" x14ac:dyDescent="0.15">
      <c r="G316" s="1">
        <v>43591</v>
      </c>
      <c r="H316">
        <f t="shared" si="47"/>
        <v>50029855284.548752</v>
      </c>
      <c r="I316">
        <f t="shared" si="48"/>
        <v>33505873.135382544</v>
      </c>
      <c r="J316">
        <v>4700000</v>
      </c>
      <c r="K316">
        <v>7.0000000000000007E-2</v>
      </c>
      <c r="L316">
        <f t="shared" si="46"/>
        <v>157983193.27731091</v>
      </c>
      <c r="M316">
        <f t="shared" si="49"/>
        <v>3147.6725815142113</v>
      </c>
      <c r="N316">
        <f t="shared" si="50"/>
        <v>44966.751164488727</v>
      </c>
      <c r="P316">
        <v>20000000000</v>
      </c>
      <c r="Q316" s="2">
        <f t="shared" si="51"/>
        <v>2.5014927642274376</v>
      </c>
      <c r="R316" s="2">
        <f t="shared" si="52"/>
        <v>1.6752936567691272E-3</v>
      </c>
      <c r="S316" s="2">
        <f t="shared" si="53"/>
        <v>6.6971757053493853E-4</v>
      </c>
    </row>
    <row r="317" spans="7:19" x14ac:dyDescent="0.15">
      <c r="G317" s="1">
        <v>43592</v>
      </c>
      <c r="H317">
        <f t="shared" si="47"/>
        <v>50187838477.826065</v>
      </c>
      <c r="I317">
        <f t="shared" si="48"/>
        <v>33550839.886547033</v>
      </c>
      <c r="J317">
        <v>4700000</v>
      </c>
      <c r="K317">
        <v>7.0000000000000007E-2</v>
      </c>
      <c r="L317">
        <f t="shared" si="46"/>
        <v>157983193.27731091</v>
      </c>
      <c r="M317">
        <f t="shared" si="49"/>
        <v>3141.9752722851576</v>
      </c>
      <c r="N317">
        <f t="shared" si="50"/>
        <v>44885.361032645102</v>
      </c>
      <c r="P317">
        <v>20000000000</v>
      </c>
      <c r="Q317" s="2">
        <f t="shared" si="51"/>
        <v>2.5093919238913034</v>
      </c>
      <c r="R317" s="2">
        <f t="shared" si="52"/>
        <v>1.6775419943273516E-3</v>
      </c>
      <c r="S317" s="2">
        <f t="shared" si="53"/>
        <v>6.6850537708194836E-4</v>
      </c>
    </row>
    <row r="318" spans="7:19" x14ac:dyDescent="0.15">
      <c r="G318" s="1">
        <v>43593</v>
      </c>
      <c r="H318">
        <f t="shared" si="47"/>
        <v>50345821671.103378</v>
      </c>
      <c r="I318">
        <f t="shared" si="48"/>
        <v>33595725.247579679</v>
      </c>
      <c r="J318">
        <v>4700000</v>
      </c>
      <c r="K318">
        <v>7.0000000000000007E-2</v>
      </c>
      <c r="L318">
        <f t="shared" si="46"/>
        <v>157983193.27731091</v>
      </c>
      <c r="M318">
        <f t="shared" si="49"/>
        <v>3136.3061207967762</v>
      </c>
      <c r="N318">
        <f t="shared" si="50"/>
        <v>44804.373154239656</v>
      </c>
      <c r="P318">
        <v>20000000000</v>
      </c>
      <c r="Q318" s="2">
        <f t="shared" si="51"/>
        <v>2.5172910835551687</v>
      </c>
      <c r="R318" s="2">
        <f t="shared" si="52"/>
        <v>1.6797862623789839E-3</v>
      </c>
      <c r="S318" s="2">
        <f t="shared" si="53"/>
        <v>6.6729917463761188E-4</v>
      </c>
    </row>
    <row r="319" spans="7:19" x14ac:dyDescent="0.15">
      <c r="G319" s="1">
        <v>43594</v>
      </c>
      <c r="H319">
        <f t="shared" si="47"/>
        <v>50503804864.380692</v>
      </c>
      <c r="I319">
        <f t="shared" si="48"/>
        <v>33640529.620733917</v>
      </c>
      <c r="J319">
        <v>4700000</v>
      </c>
      <c r="K319">
        <v>7.0000000000000007E-2</v>
      </c>
      <c r="L319">
        <f t="shared" si="46"/>
        <v>157983193.27731091</v>
      </c>
      <c r="M319">
        <f t="shared" si="49"/>
        <v>3130.6649002392596</v>
      </c>
      <c r="N319">
        <f t="shared" si="50"/>
        <v>44723.784289132273</v>
      </c>
      <c r="P319">
        <v>20000000000</v>
      </c>
      <c r="Q319" s="2">
        <f t="shared" si="51"/>
        <v>2.5251902432190345</v>
      </c>
      <c r="R319" s="2">
        <f t="shared" si="52"/>
        <v>1.6820264810366958E-3</v>
      </c>
      <c r="S319" s="2">
        <f t="shared" si="53"/>
        <v>6.6609891494452331E-4</v>
      </c>
    </row>
    <row r="320" spans="7:19" x14ac:dyDescent="0.15">
      <c r="G320" s="1">
        <v>43595</v>
      </c>
      <c r="H320">
        <f t="shared" si="47"/>
        <v>50661788057.658005</v>
      </c>
      <c r="I320">
        <f t="shared" si="48"/>
        <v>33685253.405023046</v>
      </c>
      <c r="J320">
        <v>4700000</v>
      </c>
      <c r="K320">
        <v>7.0000000000000007E-2</v>
      </c>
      <c r="L320">
        <f t="shared" si="46"/>
        <v>157983193.27731091</v>
      </c>
      <c r="M320">
        <f t="shared" si="49"/>
        <v>3125.0513863313331</v>
      </c>
      <c r="N320">
        <f t="shared" si="50"/>
        <v>44643.591233304753</v>
      </c>
      <c r="P320">
        <v>20000000000</v>
      </c>
      <c r="Q320" s="2">
        <f t="shared" si="51"/>
        <v>2.5330894028829003</v>
      </c>
      <c r="R320" s="2">
        <f t="shared" si="52"/>
        <v>1.6842626702511523E-3</v>
      </c>
      <c r="S320" s="2">
        <f t="shared" si="53"/>
        <v>6.6490455028326233E-4</v>
      </c>
    </row>
    <row r="321" spans="7:19" x14ac:dyDescent="0.15">
      <c r="G321" s="1">
        <v>43596</v>
      </c>
      <c r="H321">
        <f t="shared" si="47"/>
        <v>50819771250.935318</v>
      </c>
      <c r="I321">
        <f t="shared" si="48"/>
        <v>33729896.996256351</v>
      </c>
      <c r="J321">
        <v>4700000</v>
      </c>
      <c r="K321">
        <v>7.0000000000000007E-2</v>
      </c>
      <c r="L321">
        <f t="shared" si="46"/>
        <v>157983193.27731091</v>
      </c>
      <c r="M321">
        <f t="shared" si="49"/>
        <v>3119.4653572842903</v>
      </c>
      <c r="N321">
        <f t="shared" si="50"/>
        <v>44563.790818346999</v>
      </c>
      <c r="P321">
        <v>20000000000</v>
      </c>
      <c r="Q321" s="2">
        <f t="shared" si="51"/>
        <v>2.5409885625467661</v>
      </c>
      <c r="R321" s="2">
        <f t="shared" si="52"/>
        <v>1.6864948498128175E-3</v>
      </c>
      <c r="S321" s="2">
        <f t="shared" si="53"/>
        <v>6.6371603346474265E-4</v>
      </c>
    </row>
    <row r="322" spans="7:19" x14ac:dyDescent="0.15">
      <c r="G322" s="1">
        <v>43597</v>
      </c>
      <c r="H322">
        <f t="shared" si="47"/>
        <v>50977754444.212631</v>
      </c>
      <c r="I322">
        <f t="shared" si="48"/>
        <v>33774460.7870747</v>
      </c>
      <c r="J322">
        <v>4700000</v>
      </c>
      <c r="K322">
        <v>7.0000000000000007E-2</v>
      </c>
      <c r="L322">
        <f t="shared" si="46"/>
        <v>157983193.27731091</v>
      </c>
      <c r="M322">
        <f t="shared" si="49"/>
        <v>3113.9065937666546</v>
      </c>
      <c r="N322">
        <f t="shared" si="50"/>
        <v>44484.379910952208</v>
      </c>
      <c r="P322">
        <v>20000000000</v>
      </c>
      <c r="Q322" s="2">
        <f t="shared" si="51"/>
        <v>2.5488877222106314</v>
      </c>
      <c r="R322" s="2">
        <f t="shared" si="52"/>
        <v>1.6887230393537349E-3</v>
      </c>
      <c r="S322" s="2">
        <f t="shared" si="53"/>
        <v>6.6253331782269241E-4</v>
      </c>
    </row>
    <row r="323" spans="7:19" x14ac:dyDescent="0.15">
      <c r="G323" s="1">
        <v>43598</v>
      </c>
      <c r="H323">
        <f t="shared" si="47"/>
        <v>51135737637.489944</v>
      </c>
      <c r="I323">
        <f t="shared" si="48"/>
        <v>33818945.166985653</v>
      </c>
      <c r="J323">
        <v>4700000</v>
      </c>
      <c r="K323">
        <v>7.0000000000000007E-2</v>
      </c>
      <c r="L323">
        <f t="shared" si="46"/>
        <v>157983193.27731091</v>
      </c>
      <c r="M323">
        <f t="shared" si="49"/>
        <v>3108.3748788694456</v>
      </c>
      <c r="N323">
        <f t="shared" si="50"/>
        <v>44405.355412420649</v>
      </c>
      <c r="P323">
        <v>20000000000</v>
      </c>
      <c r="Q323" s="2">
        <f t="shared" si="51"/>
        <v>2.5567868818744972</v>
      </c>
      <c r="R323" s="2">
        <f t="shared" si="52"/>
        <v>1.6909472583492827E-3</v>
      </c>
      <c r="S323" s="2">
        <f t="shared" si="53"/>
        <v>6.613563572062651E-4</v>
      </c>
    </row>
    <row r="324" spans="7:19" x14ac:dyDescent="0.15">
      <c r="G324" s="1">
        <v>43599</v>
      </c>
      <c r="H324">
        <f t="shared" si="47"/>
        <v>51293720830.767258</v>
      </c>
      <c r="I324">
        <f t="shared" si="48"/>
        <v>33863350.522398077</v>
      </c>
      <c r="J324">
        <v>4700000</v>
      </c>
      <c r="K324">
        <v>7.0000000000000007E-2</v>
      </c>
      <c r="L324">
        <f t="shared" si="46"/>
        <v>157983193.27731091</v>
      </c>
      <c r="M324">
        <f t="shared" si="49"/>
        <v>3102.869998072048</v>
      </c>
      <c r="N324">
        <f t="shared" si="50"/>
        <v>44326.714258172113</v>
      </c>
      <c r="P324">
        <v>20000000000</v>
      </c>
      <c r="Q324" s="2">
        <f t="shared" si="51"/>
        <v>2.564686041538363</v>
      </c>
      <c r="R324" s="2">
        <f t="shared" si="52"/>
        <v>1.6931675261199039E-3</v>
      </c>
      <c r="S324" s="2">
        <f t="shared" si="53"/>
        <v>6.6018510597277611E-4</v>
      </c>
    </row>
    <row r="325" spans="7:19" x14ac:dyDescent="0.15">
      <c r="G325" s="1">
        <v>43600</v>
      </c>
      <c r="H325">
        <f t="shared" si="47"/>
        <v>51451704024.044571</v>
      </c>
      <c r="I325">
        <f t="shared" si="48"/>
        <v>33907677.236656249</v>
      </c>
      <c r="J325">
        <v>4700000</v>
      </c>
      <c r="K325">
        <v>7.0000000000000007E-2</v>
      </c>
      <c r="L325">
        <f t="shared" si="46"/>
        <v>157983193.27731091</v>
      </c>
      <c r="M325">
        <f t="shared" si="49"/>
        <v>3097.3917392086551</v>
      </c>
      <c r="N325">
        <f t="shared" si="50"/>
        <v>44248.453417266493</v>
      </c>
      <c r="P325">
        <v>20000000000</v>
      </c>
      <c r="Q325" s="2">
        <f t="shared" si="51"/>
        <v>2.5725852012022283</v>
      </c>
      <c r="R325" s="2">
        <f t="shared" si="52"/>
        <v>1.6953838618328123E-3</v>
      </c>
      <c r="S325" s="2">
        <f t="shared" si="53"/>
        <v>6.5901951898056485E-4</v>
      </c>
    </row>
    <row r="326" spans="7:19" x14ac:dyDescent="0.15">
      <c r="G326" s="1">
        <v>43601</v>
      </c>
      <c r="H326">
        <f t="shared" si="47"/>
        <v>51609687217.321884</v>
      </c>
      <c r="I326">
        <f t="shared" si="48"/>
        <v>33951925.690073512</v>
      </c>
      <c r="J326">
        <v>4700000</v>
      </c>
      <c r="K326">
        <v>7.0000000000000007E-2</v>
      </c>
      <c r="L326">
        <f t="shared" si="46"/>
        <v>157983193.27731091</v>
      </c>
      <c r="M326">
        <f t="shared" si="49"/>
        <v>3091.9398924352959</v>
      </c>
      <c r="N326">
        <f t="shared" si="50"/>
        <v>44170.569891932792</v>
      </c>
      <c r="P326">
        <v>20000000000</v>
      </c>
      <c r="Q326" s="2">
        <f t="shared" si="51"/>
        <v>2.5804843608660941</v>
      </c>
      <c r="R326" s="2">
        <f t="shared" si="52"/>
        <v>1.6975962845036756E-3</v>
      </c>
      <c r="S326" s="2">
        <f t="shared" si="53"/>
        <v>6.578595515819779E-4</v>
      </c>
    </row>
    <row r="327" spans="7:19" x14ac:dyDescent="0.15">
      <c r="G327" s="1">
        <v>43602</v>
      </c>
      <c r="H327">
        <f t="shared" si="47"/>
        <v>51767670410.599197</v>
      </c>
      <c r="I327">
        <f t="shared" si="48"/>
        <v>33996096.259965442</v>
      </c>
      <c r="J327">
        <v>4700000</v>
      </c>
      <c r="K327">
        <v>7.0000000000000007E-2</v>
      </c>
      <c r="L327">
        <f t="shared" si="46"/>
        <v>157983193.27731091</v>
      </c>
      <c r="M327">
        <f t="shared" si="49"/>
        <v>3086.5142501974165</v>
      </c>
      <c r="N327">
        <f t="shared" si="50"/>
        <v>44093.060717105946</v>
      </c>
      <c r="P327">
        <v>20000000000</v>
      </c>
      <c r="Q327" s="2">
        <f t="shared" si="51"/>
        <v>2.5883835205299599</v>
      </c>
      <c r="R327" s="2">
        <f t="shared" si="52"/>
        <v>1.6998048129982721E-3</v>
      </c>
      <c r="S327" s="2">
        <f t="shared" si="53"/>
        <v>6.5670515961647167E-4</v>
      </c>
    </row>
    <row r="328" spans="7:19" x14ac:dyDescent="0.15">
      <c r="G328" s="1">
        <v>43603</v>
      </c>
      <c r="H328">
        <f t="shared" si="47"/>
        <v>51925653603.876511</v>
      </c>
      <c r="I328">
        <f t="shared" si="48"/>
        <v>34040189.320682548</v>
      </c>
      <c r="J328">
        <v>4700000</v>
      </c>
      <c r="K328">
        <v>7.0000000000000007E-2</v>
      </c>
      <c r="L328">
        <f t="shared" si="46"/>
        <v>157983193.27731091</v>
      </c>
      <c r="M328">
        <f t="shared" si="49"/>
        <v>3081.1146071980111</v>
      </c>
      <c r="N328">
        <f t="shared" si="50"/>
        <v>44015.922959971584</v>
      </c>
      <c r="P328">
        <v>20000000000</v>
      </c>
      <c r="Q328" s="2">
        <f t="shared" si="51"/>
        <v>2.5962826801938257</v>
      </c>
      <c r="R328" s="2">
        <f t="shared" si="52"/>
        <v>1.7020094660341273E-3</v>
      </c>
      <c r="S328" s="2">
        <f t="shared" si="53"/>
        <v>6.5555629940383219E-4</v>
      </c>
    </row>
    <row r="329" spans="7:19" x14ac:dyDescent="0.15">
      <c r="G329" s="1">
        <v>43604</v>
      </c>
      <c r="H329">
        <f t="shared" si="47"/>
        <v>52083636797.153824</v>
      </c>
      <c r="I329">
        <f t="shared" si="48"/>
        <v>34084205.243642516</v>
      </c>
      <c r="J329">
        <v>4700000</v>
      </c>
      <c r="K329">
        <v>7.0000000000000007E-2</v>
      </c>
      <c r="L329">
        <f t="shared" si="46"/>
        <v>157983193.27731091</v>
      </c>
      <c r="M329">
        <f t="shared" si="49"/>
        <v>3075.7407603662946</v>
      </c>
      <c r="N329">
        <f t="shared" si="50"/>
        <v>43939.153719518486</v>
      </c>
      <c r="P329">
        <v>20000000000</v>
      </c>
      <c r="Q329" s="2">
        <f t="shared" si="51"/>
        <v>2.604181839857691</v>
      </c>
      <c r="R329" s="2">
        <f t="shared" si="52"/>
        <v>1.7042102621821259E-3</v>
      </c>
      <c r="S329" s="2">
        <f t="shared" si="53"/>
        <v>6.5441292773750948E-4</v>
      </c>
    </row>
    <row r="330" spans="7:19" x14ac:dyDescent="0.15">
      <c r="G330" s="1">
        <v>43605</v>
      </c>
      <c r="H330">
        <f t="shared" si="47"/>
        <v>52241619990.431137</v>
      </c>
      <c r="I330">
        <f t="shared" si="48"/>
        <v>34128144.397362038</v>
      </c>
      <c r="J330">
        <v>4700000</v>
      </c>
      <c r="K330">
        <v>7.0000000000000007E-2</v>
      </c>
      <c r="L330">
        <f t="shared" si="46"/>
        <v>157983193.27731091</v>
      </c>
      <c r="M330">
        <f t="shared" si="49"/>
        <v>3070.3925088269038</v>
      </c>
      <c r="N330">
        <f t="shared" si="50"/>
        <v>43862.750126098625</v>
      </c>
      <c r="P330">
        <v>20000000000</v>
      </c>
      <c r="Q330" s="2">
        <f t="shared" si="51"/>
        <v>2.6120809995215568</v>
      </c>
      <c r="R330" s="2">
        <f t="shared" si="52"/>
        <v>1.7064072198681019E-3</v>
      </c>
      <c r="S330" s="2">
        <f t="shared" si="53"/>
        <v>6.5327500187806458E-4</v>
      </c>
    </row>
    <row r="331" spans="7:19" x14ac:dyDescent="0.15">
      <c r="G331" s="1">
        <v>43606</v>
      </c>
      <c r="H331">
        <f t="shared" si="47"/>
        <v>52399603183.70845</v>
      </c>
      <c r="I331">
        <f t="shared" si="48"/>
        <v>34172007.14748814</v>
      </c>
      <c r="J331">
        <v>4700000</v>
      </c>
      <c r="K331">
        <v>7.0000000000000007E-2</v>
      </c>
      <c r="L331">
        <f t="shared" si="46"/>
        <v>157983193.27731091</v>
      </c>
      <c r="M331">
        <f t="shared" si="49"/>
        <v>3065.0696538696116</v>
      </c>
      <c r="N331">
        <f t="shared" si="50"/>
        <v>43786.70934099445</v>
      </c>
      <c r="P331">
        <v>20000000000</v>
      </c>
      <c r="Q331" s="2">
        <f t="shared" si="51"/>
        <v>2.6199801591854226</v>
      </c>
      <c r="R331" s="2">
        <f t="shared" si="52"/>
        <v>1.708600357374407E-3</v>
      </c>
      <c r="S331" s="2">
        <f t="shared" si="53"/>
        <v>6.5214247954672587E-4</v>
      </c>
    </row>
    <row r="332" spans="7:19" x14ac:dyDescent="0.15">
      <c r="G332" s="1">
        <v>43607</v>
      </c>
      <c r="H332">
        <f t="shared" si="47"/>
        <v>52557586376.985764</v>
      </c>
      <c r="I332">
        <f t="shared" si="48"/>
        <v>34215793.856829137</v>
      </c>
      <c r="J332">
        <v>4700000</v>
      </c>
      <c r="K332">
        <v>7.0000000000000007E-2</v>
      </c>
      <c r="L332">
        <f t="shared" si="46"/>
        <v>157983193.27731091</v>
      </c>
      <c r="M332">
        <f t="shared" si="49"/>
        <v>3059.7719989195557</v>
      </c>
      <c r="N332">
        <f t="shared" si="50"/>
        <v>43711.028555993646</v>
      </c>
      <c r="P332">
        <v>20000000000</v>
      </c>
      <c r="Q332" s="2">
        <f t="shared" si="51"/>
        <v>2.6278793188492884</v>
      </c>
      <c r="R332" s="2">
        <f t="shared" si="52"/>
        <v>1.7107896928414568E-3</v>
      </c>
      <c r="S332" s="2">
        <f t="shared" si="53"/>
        <v>6.5101531891905437E-4</v>
      </c>
    </row>
    <row r="333" spans="7:19" x14ac:dyDescent="0.15">
      <c r="G333" s="1">
        <v>43608</v>
      </c>
      <c r="H333">
        <f t="shared" si="47"/>
        <v>52715569570.263077</v>
      </c>
      <c r="I333">
        <f t="shared" si="48"/>
        <v>34259504.885385133</v>
      </c>
      <c r="J333">
        <v>4700000</v>
      </c>
      <c r="K333">
        <v>7.0000000000000007E-2</v>
      </c>
      <c r="L333">
        <f t="shared" si="46"/>
        <v>157983193.27731091</v>
      </c>
      <c r="M333">
        <f t="shared" si="49"/>
        <v>3054.4993495079589</v>
      </c>
      <c r="N333">
        <f t="shared" si="50"/>
        <v>43635.704992970837</v>
      </c>
      <c r="P333">
        <v>20000000000</v>
      </c>
      <c r="Q333" s="2">
        <f t="shared" si="51"/>
        <v>2.6357784785131537</v>
      </c>
      <c r="R333" s="2">
        <f t="shared" si="52"/>
        <v>1.7129752442692566E-3</v>
      </c>
      <c r="S333" s="2">
        <f t="shared" si="53"/>
        <v>6.4989347861871467E-4</v>
      </c>
    </row>
    <row r="334" spans="7:19" x14ac:dyDescent="0.15">
      <c r="G334" s="1">
        <v>43609</v>
      </c>
      <c r="H334">
        <f t="shared" si="47"/>
        <v>52873552763.54039</v>
      </c>
      <c r="I334">
        <f t="shared" si="48"/>
        <v>34303140.590378106</v>
      </c>
      <c r="J334">
        <v>4700000</v>
      </c>
      <c r="K334">
        <v>7.0000000000000007E-2</v>
      </c>
      <c r="L334">
        <f t="shared" si="46"/>
        <v>157983193.27731091</v>
      </c>
      <c r="M334">
        <f t="shared" si="49"/>
        <v>3049.2515132433396</v>
      </c>
      <c r="N334">
        <f t="shared" si="50"/>
        <v>43560.735903476278</v>
      </c>
      <c r="P334">
        <v>20000000000</v>
      </c>
      <c r="Q334" s="2">
        <f t="shared" si="51"/>
        <v>2.6436776381770195</v>
      </c>
      <c r="R334" s="2">
        <f t="shared" si="52"/>
        <v>1.7151570295189053E-3</v>
      </c>
      <c r="S334" s="2">
        <f t="shared" si="53"/>
        <v>6.4877691771134886E-4</v>
      </c>
    </row>
    <row r="335" spans="7:19" x14ac:dyDescent="0.15">
      <c r="G335" s="1">
        <v>43610</v>
      </c>
      <c r="H335">
        <f t="shared" si="47"/>
        <v>53031535956.817703</v>
      </c>
      <c r="I335">
        <f t="shared" si="48"/>
        <v>34346701.326281585</v>
      </c>
      <c r="J335">
        <v>4700000</v>
      </c>
      <c r="K335">
        <v>7.0000000000000007E-2</v>
      </c>
      <c r="L335">
        <f t="shared" si="46"/>
        <v>157983193.27731091</v>
      </c>
      <c r="M335">
        <f t="shared" si="49"/>
        <v>3044.0282997832001</v>
      </c>
      <c r="N335">
        <f t="shared" si="50"/>
        <v>43486.118568331425</v>
      </c>
      <c r="P335">
        <v>20000000000</v>
      </c>
      <c r="Q335" s="2">
        <f t="shared" si="51"/>
        <v>2.6515767978408853</v>
      </c>
      <c r="R335" s="2">
        <f t="shared" si="52"/>
        <v>1.7173350663140792E-3</v>
      </c>
      <c r="S335" s="2">
        <f t="shared" si="53"/>
        <v>6.4766559569855327E-4</v>
      </c>
    </row>
    <row r="336" spans="7:19" x14ac:dyDescent="0.15">
      <c r="G336" s="1">
        <v>43611</v>
      </c>
      <c r="H336">
        <f t="shared" si="47"/>
        <v>53189519150.095016</v>
      </c>
      <c r="I336">
        <f t="shared" si="48"/>
        <v>34390187.444849916</v>
      </c>
      <c r="J336">
        <v>4700000</v>
      </c>
      <c r="K336">
        <v>7.0000000000000007E-2</v>
      </c>
      <c r="L336">
        <f t="shared" si="46"/>
        <v>157983193.27731091</v>
      </c>
      <c r="M336">
        <f t="shared" si="49"/>
        <v>3038.8295208061841</v>
      </c>
      <c r="N336">
        <f t="shared" si="50"/>
        <v>43411.850297231198</v>
      </c>
      <c r="P336">
        <v>20000000000</v>
      </c>
      <c r="Q336" s="2">
        <f t="shared" si="51"/>
        <v>2.6594759575047506</v>
      </c>
      <c r="R336" s="2">
        <f t="shared" si="52"/>
        <v>1.7195093722424959E-3</v>
      </c>
      <c r="S336" s="2">
        <f t="shared" si="53"/>
        <v>6.4655947251195415E-4</v>
      </c>
    </row>
    <row r="337" spans="7:19" x14ac:dyDescent="0.15">
      <c r="G337" s="1">
        <v>43612</v>
      </c>
      <c r="H337">
        <f t="shared" si="47"/>
        <v>53347502343.37233</v>
      </c>
      <c r="I337">
        <f t="shared" si="48"/>
        <v>34433599.295147143</v>
      </c>
      <c r="J337">
        <v>4700000</v>
      </c>
      <c r="K337">
        <v>7.0000000000000007E-2</v>
      </c>
      <c r="L337">
        <f t="shared" si="46"/>
        <v>157983193.27731091</v>
      </c>
      <c r="M337">
        <f t="shared" si="49"/>
        <v>3033.6549899846927</v>
      </c>
      <c r="N337">
        <f t="shared" si="50"/>
        <v>43337.928428352752</v>
      </c>
      <c r="P337">
        <v>20000000000</v>
      </c>
      <c r="Q337" s="2">
        <f t="shared" si="51"/>
        <v>2.6673751171686164</v>
      </c>
      <c r="R337" s="2">
        <f t="shared" si="52"/>
        <v>1.7216799647573572E-3</v>
      </c>
      <c r="S337" s="2">
        <f t="shared" si="53"/>
        <v>6.4545850850738151E-4</v>
      </c>
    </row>
    <row r="338" spans="7:19" x14ac:dyDescent="0.15">
      <c r="G338" s="1">
        <v>43613</v>
      </c>
      <c r="H338">
        <f t="shared" si="47"/>
        <v>53505485536.649643</v>
      </c>
      <c r="I338">
        <f t="shared" si="48"/>
        <v>34476937.223575495</v>
      </c>
      <c r="J338">
        <v>4700000</v>
      </c>
      <c r="K338">
        <v>7.0000000000000007E-2</v>
      </c>
      <c r="L338">
        <f t="shared" si="46"/>
        <v>157983193.27731091</v>
      </c>
      <c r="M338">
        <f t="shared" si="49"/>
        <v>3028.5045229579537</v>
      </c>
      <c r="N338">
        <f t="shared" si="50"/>
        <v>43264.350327970766</v>
      </c>
      <c r="P338">
        <v>20000000000</v>
      </c>
      <c r="Q338" s="2">
        <f t="shared" si="51"/>
        <v>2.6752742768324822</v>
      </c>
      <c r="R338" s="2">
        <f t="shared" si="52"/>
        <v>1.7238468611787748E-3</v>
      </c>
      <c r="S338" s="2">
        <f t="shared" si="53"/>
        <v>6.4436266445913907E-4</v>
      </c>
    </row>
    <row r="339" spans="7:19" x14ac:dyDescent="0.15">
      <c r="G339" s="1">
        <v>43614</v>
      </c>
      <c r="H339">
        <f t="shared" si="47"/>
        <v>53663468729.926956</v>
      </c>
      <c r="I339">
        <f t="shared" si="48"/>
        <v>34520201.573903464</v>
      </c>
      <c r="J339">
        <v>4700000</v>
      </c>
      <c r="K339">
        <v>7.0000000000000007E-2</v>
      </c>
      <c r="L339">
        <f t="shared" ref="L339:L392" si="54">J339/0.51*1.2/K339</f>
        <v>157983193.27731091</v>
      </c>
      <c r="M339">
        <f t="shared" si="49"/>
        <v>3023.3779373055281</v>
      </c>
      <c r="N339">
        <f t="shared" si="50"/>
        <v>43191.113390078972</v>
      </c>
      <c r="P339">
        <v>20000000000</v>
      </c>
      <c r="Q339" s="2">
        <f t="shared" si="51"/>
        <v>2.683173436496348</v>
      </c>
      <c r="R339" s="2">
        <f t="shared" si="52"/>
        <v>1.7260100786951733E-3</v>
      </c>
      <c r="S339" s="2">
        <f t="shared" si="53"/>
        <v>6.4327190155436767E-4</v>
      </c>
    </row>
    <row r="340" spans="7:19" x14ac:dyDescent="0.15">
      <c r="G340" s="1">
        <v>43615</v>
      </c>
      <c r="H340">
        <f t="shared" si="47"/>
        <v>53821451923.204269</v>
      </c>
      <c r="I340">
        <f t="shared" si="48"/>
        <v>34563392.687293544</v>
      </c>
      <c r="J340">
        <v>4700000</v>
      </c>
      <c r="K340">
        <v>7.0000000000000007E-2</v>
      </c>
      <c r="L340">
        <f t="shared" si="54"/>
        <v>157983193.27731091</v>
      </c>
      <c r="M340">
        <f t="shared" si="49"/>
        <v>3018.2750525212568</v>
      </c>
      <c r="N340">
        <f t="shared" si="50"/>
        <v>43118.215036017951</v>
      </c>
      <c r="P340">
        <v>20000000000</v>
      </c>
      <c r="Q340" s="2">
        <f t="shared" si="51"/>
        <v>2.6910725961602133</v>
      </c>
      <c r="R340" s="2">
        <f t="shared" si="52"/>
        <v>1.7281696343646772E-3</v>
      </c>
      <c r="S340" s="2">
        <f t="shared" si="53"/>
        <v>6.4218618138750148E-4</v>
      </c>
    </row>
    <row r="341" spans="7:19" x14ac:dyDescent="0.15">
      <c r="G341" s="1">
        <v>43616</v>
      </c>
      <c r="H341">
        <f t="shared" si="47"/>
        <v>53979435116.481583</v>
      </c>
      <c r="I341">
        <f t="shared" si="48"/>
        <v>34606510.902329564</v>
      </c>
      <c r="J341">
        <v>4700000</v>
      </c>
      <c r="K341">
        <v>7.0000000000000007E-2</v>
      </c>
      <c r="L341">
        <f t="shared" si="54"/>
        <v>157983193.27731091</v>
      </c>
      <c r="M341">
        <f t="shared" si="49"/>
        <v>3013.1956899876245</v>
      </c>
      <c r="N341">
        <f t="shared" si="50"/>
        <v>43045.652714108917</v>
      </c>
      <c r="P341">
        <v>20000000000</v>
      </c>
      <c r="Q341" s="2">
        <f t="shared" si="51"/>
        <v>2.6989717558240791</v>
      </c>
      <c r="R341" s="2">
        <f t="shared" si="52"/>
        <v>1.7303255451164782E-3</v>
      </c>
      <c r="S341" s="2">
        <f t="shared" si="53"/>
        <v>6.4110546595481379E-4</v>
      </c>
    </row>
    <row r="342" spans="7:19" x14ac:dyDescent="0.15">
      <c r="G342" s="1">
        <v>43617</v>
      </c>
      <c r="H342">
        <f t="shared" si="47"/>
        <v>54137418309.758896</v>
      </c>
      <c r="I342">
        <f t="shared" si="48"/>
        <v>34649556.555043675</v>
      </c>
      <c r="J342">
        <v>4700000</v>
      </c>
      <c r="K342">
        <v>7.0000000000000007E-2</v>
      </c>
      <c r="L342">
        <f t="shared" si="54"/>
        <v>157983193.27731091</v>
      </c>
      <c r="M342">
        <f t="shared" si="49"/>
        <v>3008.1396729505509</v>
      </c>
      <c r="N342">
        <f t="shared" si="50"/>
        <v>42973.423899293579</v>
      </c>
      <c r="P342">
        <v>20000000000</v>
      </c>
      <c r="Q342" s="2">
        <f t="shared" si="51"/>
        <v>2.7068709154879449</v>
      </c>
      <c r="R342" s="2">
        <f t="shared" si="52"/>
        <v>1.7324778277521837E-3</v>
      </c>
      <c r="S342" s="2">
        <f t="shared" si="53"/>
        <v>6.4002971764905332E-4</v>
      </c>
    </row>
    <row r="343" spans="7:19" x14ac:dyDescent="0.15">
      <c r="G343" s="1">
        <v>43618</v>
      </c>
      <c r="H343">
        <f t="shared" si="47"/>
        <v>54295401503.036209</v>
      </c>
      <c r="I343">
        <f t="shared" si="48"/>
        <v>34692529.978942968</v>
      </c>
      <c r="J343">
        <v>4700000</v>
      </c>
      <c r="K343">
        <v>7.0000000000000007E-2</v>
      </c>
      <c r="L343">
        <f t="shared" si="54"/>
        <v>157983193.27731091</v>
      </c>
      <c r="M343">
        <f t="shared" si="49"/>
        <v>3003.1068264945766</v>
      </c>
      <c r="N343">
        <f t="shared" si="50"/>
        <v>42901.526092779663</v>
      </c>
      <c r="P343">
        <v>20000000000</v>
      </c>
      <c r="Q343" s="2">
        <f t="shared" si="51"/>
        <v>2.7147700751518102</v>
      </c>
      <c r="R343" s="2">
        <f t="shared" si="52"/>
        <v>1.7346264989471483E-3</v>
      </c>
      <c r="S343" s="2">
        <f t="shared" si="53"/>
        <v>6.3895889925416529E-4</v>
      </c>
    </row>
    <row r="344" spans="7:19" x14ac:dyDescent="0.15">
      <c r="G344" s="1">
        <v>43619</v>
      </c>
      <c r="H344">
        <f t="shared" si="47"/>
        <v>54453384696.313522</v>
      </c>
      <c r="I344">
        <f t="shared" si="48"/>
        <v>34735431.505035751</v>
      </c>
      <c r="J344">
        <v>4700000</v>
      </c>
      <c r="K344">
        <v>7.0000000000000007E-2</v>
      </c>
      <c r="L344">
        <f t="shared" si="54"/>
        <v>157983193.27731091</v>
      </c>
      <c r="M344">
        <f t="shared" si="49"/>
        <v>2998.096977518469</v>
      </c>
      <c r="N344">
        <f t="shared" si="50"/>
        <v>42829.956821692409</v>
      </c>
      <c r="P344">
        <v>20000000000</v>
      </c>
      <c r="Q344" s="2">
        <f t="shared" si="51"/>
        <v>2.722669234815676</v>
      </c>
      <c r="R344" s="2">
        <f t="shared" si="52"/>
        <v>1.7367715752517876E-3</v>
      </c>
      <c r="S344" s="2">
        <f t="shared" si="53"/>
        <v>6.3789297394009983E-4</v>
      </c>
    </row>
    <row r="345" spans="7:19" x14ac:dyDescent="0.15">
      <c r="G345" s="1">
        <v>43620</v>
      </c>
      <c r="H345">
        <f t="shared" si="47"/>
        <v>54611367889.590836</v>
      </c>
      <c r="I345">
        <f t="shared" si="48"/>
        <v>34778261.461857446</v>
      </c>
      <c r="J345">
        <v>4700000</v>
      </c>
      <c r="K345">
        <v>7.0000000000000007E-2</v>
      </c>
      <c r="L345">
        <f t="shared" si="54"/>
        <v>157983193.27731091</v>
      </c>
      <c r="M345">
        <f t="shared" si="49"/>
        <v>2993.1099547112017</v>
      </c>
      <c r="N345">
        <f t="shared" si="50"/>
        <v>42758.713638731446</v>
      </c>
      <c r="P345">
        <v>20000000000</v>
      </c>
      <c r="Q345" s="2">
        <f t="shared" si="51"/>
        <v>2.7305683944795418</v>
      </c>
      <c r="R345" s="2">
        <f t="shared" si="52"/>
        <v>1.7389130730928724E-3</v>
      </c>
      <c r="S345" s="2">
        <f t="shared" si="53"/>
        <v>6.3683190525770249E-4</v>
      </c>
    </row>
    <row r="346" spans="7:19" x14ac:dyDescent="0.15">
      <c r="G346" s="1">
        <v>43621</v>
      </c>
      <c r="H346">
        <f t="shared" si="47"/>
        <v>54769351082.868149</v>
      </c>
      <c r="I346">
        <f t="shared" si="48"/>
        <v>34821020.175496176</v>
      </c>
      <c r="J346">
        <v>4700000</v>
      </c>
      <c r="K346">
        <v>7.0000000000000007E-2</v>
      </c>
      <c r="L346">
        <f t="shared" si="54"/>
        <v>157983193.27731091</v>
      </c>
      <c r="M346">
        <f t="shared" si="49"/>
        <v>2988.1455885283349</v>
      </c>
      <c r="N346">
        <f t="shared" si="50"/>
        <v>42687.794121833351</v>
      </c>
      <c r="P346">
        <v>20000000000</v>
      </c>
      <c r="Q346" s="2">
        <f t="shared" si="51"/>
        <v>2.7384675541434076</v>
      </c>
      <c r="R346" s="2">
        <f t="shared" si="52"/>
        <v>1.7410510087748088E-3</v>
      </c>
      <c r="S346" s="2">
        <f t="shared" si="53"/>
        <v>6.3577565713368827E-4</v>
      </c>
    </row>
    <row r="347" spans="7:19" x14ac:dyDescent="0.15">
      <c r="G347" s="1">
        <v>43622</v>
      </c>
      <c r="H347">
        <f t="shared" si="47"/>
        <v>54927334276.145462</v>
      </c>
      <c r="I347">
        <f t="shared" si="48"/>
        <v>34863707.969618008</v>
      </c>
      <c r="J347">
        <v>4700000</v>
      </c>
      <c r="K347">
        <v>7.0000000000000007E-2</v>
      </c>
      <c r="L347">
        <f t="shared" si="54"/>
        <v>157983193.27731091</v>
      </c>
      <c r="M347">
        <f t="shared" si="49"/>
        <v>2983.2037111687682</v>
      </c>
      <c r="N347">
        <f t="shared" si="50"/>
        <v>42617.195873839541</v>
      </c>
      <c r="P347">
        <v>20000000000</v>
      </c>
      <c r="Q347" s="2">
        <f t="shared" si="51"/>
        <v>2.7463667138072729</v>
      </c>
      <c r="R347" s="2">
        <f t="shared" si="52"/>
        <v>1.7431853984809004E-3</v>
      </c>
      <c r="S347" s="2">
        <f t="shared" si="53"/>
        <v>6.3472419386569534E-4</v>
      </c>
    </row>
    <row r="348" spans="7:19" x14ac:dyDescent="0.15">
      <c r="G348" s="1">
        <v>43623</v>
      </c>
      <c r="H348">
        <f t="shared" si="47"/>
        <v>55085317469.422775</v>
      </c>
      <c r="I348">
        <f t="shared" si="48"/>
        <v>34906325.165491849</v>
      </c>
      <c r="J348">
        <v>4700000</v>
      </c>
      <c r="K348">
        <v>7.0000000000000007E-2</v>
      </c>
      <c r="L348">
        <f t="shared" si="54"/>
        <v>157983193.27731091</v>
      </c>
      <c r="M348">
        <f t="shared" si="49"/>
        <v>2978.2841565518679</v>
      </c>
      <c r="N348">
        <f t="shared" si="50"/>
        <v>42546.916522169537</v>
      </c>
      <c r="P348">
        <v>20000000000</v>
      </c>
      <c r="Q348" s="2">
        <f t="shared" si="51"/>
        <v>2.7542658734711387</v>
      </c>
      <c r="R348" s="2">
        <f t="shared" si="52"/>
        <v>1.7453162582745925E-3</v>
      </c>
      <c r="S348" s="2">
        <f t="shared" si="53"/>
        <v>6.3367748011741872E-4</v>
      </c>
    </row>
    <row r="349" spans="7:19" x14ac:dyDescent="0.15">
      <c r="G349" s="1">
        <v>43624</v>
      </c>
      <c r="H349">
        <f t="shared" si="47"/>
        <v>55243300662.700089</v>
      </c>
      <c r="I349">
        <f t="shared" si="48"/>
        <v>34948872.082014017</v>
      </c>
      <c r="J349">
        <v>4700000</v>
      </c>
      <c r="K349">
        <v>7.0000000000000007E-2</v>
      </c>
      <c r="L349">
        <f t="shared" si="54"/>
        <v>157983193.27731091</v>
      </c>
      <c r="M349">
        <f t="shared" si="49"/>
        <v>2973.3867602949535</v>
      </c>
      <c r="N349">
        <f t="shared" si="50"/>
        <v>42476.953718499331</v>
      </c>
      <c r="P349">
        <v>20000000000</v>
      </c>
      <c r="Q349" s="2">
        <f t="shared" si="51"/>
        <v>2.7621650331350045</v>
      </c>
      <c r="R349" s="2">
        <f t="shared" si="52"/>
        <v>1.7474436041007009E-3</v>
      </c>
      <c r="S349" s="2">
        <f t="shared" si="53"/>
        <v>6.3263548091381993E-4</v>
      </c>
    </row>
    <row r="350" spans="7:19" x14ac:dyDescent="0.15">
      <c r="G350" s="1">
        <v>43625</v>
      </c>
      <c r="H350">
        <f t="shared" si="47"/>
        <v>55401283855.977402</v>
      </c>
      <c r="I350">
        <f t="shared" si="48"/>
        <v>34991349.035732515</v>
      </c>
      <c r="J350">
        <v>4700000</v>
      </c>
      <c r="K350">
        <v>7.0000000000000007E-2</v>
      </c>
      <c r="L350">
        <f t="shared" si="54"/>
        <v>157983193.27731091</v>
      </c>
      <c r="M350">
        <f t="shared" si="49"/>
        <v>2968.5113596911497</v>
      </c>
      <c r="N350">
        <f t="shared" si="50"/>
        <v>42407.305138444994</v>
      </c>
      <c r="P350">
        <v>20000000000</v>
      </c>
      <c r="Q350" s="2">
        <f t="shared" si="51"/>
        <v>2.7700641927988703</v>
      </c>
      <c r="R350" s="2">
        <f t="shared" si="52"/>
        <v>1.7495674517866257E-3</v>
      </c>
      <c r="S350" s="2">
        <f t="shared" si="53"/>
        <v>6.3159816163641479E-4</v>
      </c>
    </row>
    <row r="351" spans="7:19" x14ac:dyDescent="0.15">
      <c r="G351" s="1">
        <v>43626</v>
      </c>
      <c r="H351">
        <f t="shared" si="47"/>
        <v>55559267049.254715</v>
      </c>
      <c r="I351">
        <f t="shared" si="48"/>
        <v>35033756.340870962</v>
      </c>
      <c r="J351">
        <v>4700000</v>
      </c>
      <c r="K351">
        <v>7.0000000000000007E-2</v>
      </c>
      <c r="L351">
        <f t="shared" si="54"/>
        <v>157983193.27731091</v>
      </c>
      <c r="M351">
        <f t="shared" si="49"/>
        <v>2963.6577936875842</v>
      </c>
      <c r="N351">
        <f t="shared" si="50"/>
        <v>42337.968481251199</v>
      </c>
      <c r="P351">
        <v>20000000000</v>
      </c>
      <c r="Q351" s="2">
        <f t="shared" si="51"/>
        <v>2.7779633524627356</v>
      </c>
      <c r="R351" s="2">
        <f t="shared" si="52"/>
        <v>1.7516878170435481E-3</v>
      </c>
      <c r="S351" s="2">
        <f t="shared" si="53"/>
        <v>6.3056548801863487E-4</v>
      </c>
    </row>
    <row r="352" spans="7:19" x14ac:dyDescent="0.15">
      <c r="G352" s="1">
        <v>43627</v>
      </c>
      <c r="H352">
        <f t="shared" si="47"/>
        <v>55717250242.532028</v>
      </c>
      <c r="I352">
        <f t="shared" si="48"/>
        <v>35076094.309352212</v>
      </c>
      <c r="J352">
        <v>4700000</v>
      </c>
      <c r="K352">
        <v>7.0000000000000007E-2</v>
      </c>
      <c r="L352">
        <f t="shared" si="54"/>
        <v>157983193.27731091</v>
      </c>
      <c r="M352">
        <f t="shared" si="49"/>
        <v>2958.8259028639309</v>
      </c>
      <c r="N352">
        <f t="shared" si="50"/>
        <v>42268.941469484722</v>
      </c>
      <c r="P352">
        <v>20000000000</v>
      </c>
      <c r="Q352" s="2">
        <f t="shared" si="51"/>
        <v>2.7858625121266014</v>
      </c>
      <c r="R352" s="2">
        <f t="shared" si="52"/>
        <v>1.7538047154676106E-3</v>
      </c>
      <c r="S352" s="2">
        <f t="shared" si="53"/>
        <v>6.2953742614126182E-4</v>
      </c>
    </row>
    <row r="353" spans="7:19" x14ac:dyDescent="0.15">
      <c r="G353" s="1">
        <v>43628</v>
      </c>
      <c r="H353">
        <f t="shared" si="47"/>
        <v>55875233435.809341</v>
      </c>
      <c r="I353">
        <f t="shared" si="48"/>
        <v>35118363.250821695</v>
      </c>
      <c r="J353">
        <v>4700000</v>
      </c>
      <c r="K353">
        <v>7.0000000000000007E-2</v>
      </c>
      <c r="L353">
        <f t="shared" si="54"/>
        <v>157983193.27731091</v>
      </c>
      <c r="M353">
        <f t="shared" si="49"/>
        <v>2954.0155294112942</v>
      </c>
      <c r="N353">
        <f t="shared" si="50"/>
        <v>42200.22184873277</v>
      </c>
      <c r="P353">
        <v>20000000000</v>
      </c>
      <c r="Q353" s="2">
        <f t="shared" si="51"/>
        <v>2.7937616717904672</v>
      </c>
      <c r="R353" s="2">
        <f t="shared" si="52"/>
        <v>1.7559181625410847E-3</v>
      </c>
      <c r="S353" s="2">
        <f t="shared" si="53"/>
        <v>6.2851394242793488E-4</v>
      </c>
    </row>
    <row r="354" spans="7:19" x14ac:dyDescent="0.15">
      <c r="G354" s="1">
        <v>43629</v>
      </c>
      <c r="H354">
        <f t="shared" si="47"/>
        <v>56033216629.086655</v>
      </c>
      <c r="I354">
        <f t="shared" si="48"/>
        <v>35160563.472670428</v>
      </c>
      <c r="J354">
        <v>4700000</v>
      </c>
      <c r="K354">
        <v>7.0000000000000007E-2</v>
      </c>
      <c r="L354">
        <f t="shared" si="54"/>
        <v>157983193.27731091</v>
      </c>
      <c r="M354">
        <f t="shared" si="49"/>
        <v>2949.2265171114213</v>
      </c>
      <c r="N354">
        <f t="shared" si="50"/>
        <v>42131.807387306013</v>
      </c>
      <c r="P354">
        <v>20000000000</v>
      </c>
      <c r="Q354" s="2">
        <f t="shared" si="51"/>
        <v>2.8016608314543325</v>
      </c>
      <c r="R354" s="2">
        <f t="shared" si="52"/>
        <v>1.7580281736335214E-3</v>
      </c>
      <c r="S354" s="2">
        <f t="shared" si="53"/>
        <v>6.2749500364072796E-4</v>
      </c>
    </row>
    <row r="355" spans="7:19" x14ac:dyDescent="0.15">
      <c r="G355" s="1">
        <v>43630</v>
      </c>
      <c r="H355">
        <f t="shared" si="47"/>
        <v>56191199822.363968</v>
      </c>
      <c r="I355">
        <f t="shared" si="48"/>
        <v>35202695.280057736</v>
      </c>
      <c r="J355">
        <v>4700000</v>
      </c>
      <c r="K355">
        <v>7.0000000000000007E-2</v>
      </c>
      <c r="L355">
        <f t="shared" si="54"/>
        <v>157983193.27731091</v>
      </c>
      <c r="M355">
        <f t="shared" si="49"/>
        <v>2944.4587113162434</v>
      </c>
      <c r="N355">
        <f t="shared" si="50"/>
        <v>42063.69587594633</v>
      </c>
      <c r="P355">
        <v>20000000000</v>
      </c>
      <c r="Q355" s="2">
        <f t="shared" si="51"/>
        <v>2.8095599911181983</v>
      </c>
      <c r="R355" s="2">
        <f t="shared" si="52"/>
        <v>1.7601347640028868E-3</v>
      </c>
      <c r="S355" s="2">
        <f t="shared" si="53"/>
        <v>6.2648057687579659E-4</v>
      </c>
    </row>
    <row r="356" spans="7:19" x14ac:dyDescent="0.15">
      <c r="G356" s="1">
        <v>43631</v>
      </c>
      <c r="H356">
        <f t="shared" si="47"/>
        <v>56349183015.641281</v>
      </c>
      <c r="I356">
        <f t="shared" si="48"/>
        <v>35244758.975933678</v>
      </c>
      <c r="J356">
        <v>4700000</v>
      </c>
      <c r="K356">
        <v>7.0000000000000007E-2</v>
      </c>
      <c r="L356">
        <f t="shared" si="54"/>
        <v>157983193.27731091</v>
      </c>
      <c r="M356">
        <f t="shared" si="49"/>
        <v>2939.7119589277349</v>
      </c>
      <c r="N356">
        <f t="shared" si="50"/>
        <v>41995.88512753907</v>
      </c>
      <c r="P356">
        <v>20000000000</v>
      </c>
      <c r="Q356" s="2">
        <f t="shared" si="51"/>
        <v>2.8174591507820641</v>
      </c>
      <c r="R356" s="2">
        <f t="shared" si="52"/>
        <v>1.7622379487966838E-3</v>
      </c>
      <c r="S356" s="2">
        <f t="shared" si="53"/>
        <v>6.2547062955909262E-4</v>
      </c>
    </row>
    <row r="357" spans="7:19" x14ac:dyDescent="0.15">
      <c r="G357" s="1">
        <v>43632</v>
      </c>
      <c r="H357">
        <f t="shared" si="47"/>
        <v>56507166208.918594</v>
      </c>
      <c r="I357">
        <f t="shared" si="48"/>
        <v>35286754.861061215</v>
      </c>
      <c r="J357">
        <v>4700000</v>
      </c>
      <c r="K357">
        <v>7.0000000000000007E-2</v>
      </c>
      <c r="L357">
        <f t="shared" si="54"/>
        <v>157983193.27731091</v>
      </c>
      <c r="M357">
        <f t="shared" si="49"/>
        <v>2934.986108378087</v>
      </c>
      <c r="N357">
        <f t="shared" si="50"/>
        <v>41928.372976829807</v>
      </c>
      <c r="P357">
        <v>20000000000</v>
      </c>
      <c r="Q357" s="2">
        <f t="shared" si="51"/>
        <v>2.8253583104459299</v>
      </c>
      <c r="R357" s="2">
        <f t="shared" si="52"/>
        <v>1.7643377430530609E-3</v>
      </c>
      <c r="S357" s="2">
        <f t="shared" si="53"/>
        <v>6.2446512944214618E-4</v>
      </c>
    </row>
    <row r="358" spans="7:19" x14ac:dyDescent="0.15">
      <c r="G358" s="1">
        <v>43633</v>
      </c>
      <c r="H358">
        <f t="shared" si="47"/>
        <v>56665149402.195908</v>
      </c>
      <c r="I358">
        <f t="shared" si="48"/>
        <v>35328683.234038047</v>
      </c>
      <c r="J358">
        <v>4700000</v>
      </c>
      <c r="K358">
        <v>7.0000000000000007E-2</v>
      </c>
      <c r="L358">
        <f t="shared" si="54"/>
        <v>157983193.27731091</v>
      </c>
      <c r="M358">
        <f t="shared" si="49"/>
        <v>2930.2810096101889</v>
      </c>
      <c r="N358">
        <f t="shared" si="50"/>
        <v>41861.157280145555</v>
      </c>
      <c r="P358">
        <v>20000000000</v>
      </c>
      <c r="Q358" s="2">
        <f t="shared" si="51"/>
        <v>2.8332574701097952</v>
      </c>
      <c r="R358" s="2">
        <f t="shared" si="52"/>
        <v>1.7664341617019024E-3</v>
      </c>
      <c r="S358" s="2">
        <f t="shared" si="53"/>
        <v>6.2346404459791261E-4</v>
      </c>
    </row>
    <row r="359" spans="7:19" x14ac:dyDescent="0.15">
      <c r="G359" s="1">
        <v>43634</v>
      </c>
      <c r="H359">
        <f t="shared" si="47"/>
        <v>56823132595.473221</v>
      </c>
      <c r="I359">
        <f t="shared" si="48"/>
        <v>35370544.391318195</v>
      </c>
      <c r="J359">
        <v>4700000</v>
      </c>
      <c r="K359">
        <v>7.0000000000000007E-2</v>
      </c>
      <c r="L359">
        <f t="shared" si="54"/>
        <v>157983193.27731091</v>
      </c>
      <c r="M359">
        <f t="shared" si="49"/>
        <v>2925.596514058414</v>
      </c>
      <c r="N359">
        <f t="shared" si="50"/>
        <v>41794.235915120196</v>
      </c>
      <c r="P359">
        <v>20000000000</v>
      </c>
      <c r="Q359" s="2">
        <f t="shared" si="51"/>
        <v>2.841156629773661</v>
      </c>
      <c r="R359" s="2">
        <f t="shared" si="52"/>
        <v>1.7685272195659097E-3</v>
      </c>
      <c r="S359" s="2">
        <f t="shared" si="53"/>
        <v>6.224673434166839E-4</v>
      </c>
    </row>
    <row r="360" spans="7:19" x14ac:dyDescent="0.15">
      <c r="G360" s="1">
        <v>43635</v>
      </c>
      <c r="H360">
        <f t="shared" si="47"/>
        <v>56981115788.750534</v>
      </c>
      <c r="I360">
        <f t="shared" si="48"/>
        <v>35412338.627233312</v>
      </c>
      <c r="J360">
        <v>4700000</v>
      </c>
      <c r="K360">
        <v>7.0000000000000007E-2</v>
      </c>
      <c r="L360">
        <f t="shared" si="54"/>
        <v>157983193.27731091</v>
      </c>
      <c r="M360">
        <f t="shared" si="49"/>
        <v>2920.9324746296998</v>
      </c>
      <c r="N360">
        <f t="shared" si="50"/>
        <v>41727.606780424278</v>
      </c>
      <c r="P360">
        <v>20000000000</v>
      </c>
      <c r="Q360" s="2">
        <f t="shared" si="51"/>
        <v>2.8490557894375268</v>
      </c>
      <c r="R360" s="2">
        <f t="shared" si="52"/>
        <v>1.7706169313616656E-3</v>
      </c>
      <c r="S360" s="2">
        <f t="shared" si="53"/>
        <v>6.214749946020638E-4</v>
      </c>
    </row>
    <row r="361" spans="7:19" x14ac:dyDescent="0.15">
      <c r="G361" s="1">
        <v>43636</v>
      </c>
      <c r="H361">
        <f t="shared" si="47"/>
        <v>57139098982.027847</v>
      </c>
      <c r="I361">
        <f t="shared" si="48"/>
        <v>35454066.234013736</v>
      </c>
      <c r="J361">
        <v>4700000</v>
      </c>
      <c r="K361">
        <v>7.0000000000000007E-2</v>
      </c>
      <c r="L361">
        <f t="shared" si="54"/>
        <v>157983193.27731091</v>
      </c>
      <c r="M361">
        <f t="shared" si="49"/>
        <v>2916.2887456849217</v>
      </c>
      <c r="N361">
        <f t="shared" si="50"/>
        <v>41661.267795498876</v>
      </c>
      <c r="P361">
        <v>20000000000</v>
      </c>
      <c r="Q361" s="2">
        <f t="shared" si="51"/>
        <v>2.8569549491013926</v>
      </c>
      <c r="R361" s="2">
        <f t="shared" si="52"/>
        <v>1.7727033117006868E-3</v>
      </c>
      <c r="S361" s="2">
        <f t="shared" si="53"/>
        <v>6.2048696716700453E-4</v>
      </c>
    </row>
    <row r="362" spans="7:19" x14ac:dyDescent="0.15">
      <c r="G362" s="1">
        <v>43637</v>
      </c>
      <c r="H362">
        <f t="shared" si="47"/>
        <v>57297082175.305161</v>
      </c>
      <c r="I362">
        <f t="shared" si="48"/>
        <v>35495727.501809232</v>
      </c>
      <c r="J362">
        <v>4700000</v>
      </c>
      <c r="K362">
        <v>7.0000000000000007E-2</v>
      </c>
      <c r="L362">
        <f t="shared" si="54"/>
        <v>157983193.27731091</v>
      </c>
      <c r="M362">
        <f t="shared" si="49"/>
        <v>2911.6651830205496</v>
      </c>
      <c r="N362">
        <f t="shared" si="50"/>
        <v>41595.216900293563</v>
      </c>
      <c r="P362">
        <v>20000000000</v>
      </c>
      <c r="Q362" s="2">
        <f t="shared" si="51"/>
        <v>2.8648541087652579</v>
      </c>
      <c r="R362" s="2">
        <f t="shared" si="52"/>
        <v>1.7747863750904615E-3</v>
      </c>
      <c r="S362" s="2">
        <f t="shared" si="53"/>
        <v>6.195032304299042E-4</v>
      </c>
    </row>
    <row r="363" spans="7:19" x14ac:dyDescent="0.15">
      <c r="G363" s="1">
        <v>43638</v>
      </c>
      <c r="H363">
        <f t="shared" si="47"/>
        <v>57455065368.582474</v>
      </c>
      <c r="I363">
        <f t="shared" si="48"/>
        <v>35537322.718709528</v>
      </c>
      <c r="J363">
        <v>4700000</v>
      </c>
      <c r="K363">
        <v>7.0000000000000007E-2</v>
      </c>
      <c r="L363">
        <f t="shared" si="54"/>
        <v>157983193.27731091</v>
      </c>
      <c r="M363">
        <f t="shared" si="49"/>
        <v>2907.0616438505954</v>
      </c>
      <c r="N363">
        <f t="shared" si="50"/>
        <v>41529.4520550085</v>
      </c>
      <c r="P363">
        <v>20000000000</v>
      </c>
      <c r="Q363" s="2">
        <f t="shared" si="51"/>
        <v>2.8727532684291237</v>
      </c>
      <c r="R363" s="2">
        <f t="shared" si="52"/>
        <v>1.7768661359354764E-3</v>
      </c>
      <c r="S363" s="2">
        <f t="shared" si="53"/>
        <v>6.1852375401076501E-4</v>
      </c>
    </row>
    <row r="364" spans="7:19" x14ac:dyDescent="0.15">
      <c r="G364" s="1">
        <v>43639</v>
      </c>
      <c r="H364">
        <f t="shared" si="47"/>
        <v>57613048561.859787</v>
      </c>
      <c r="I364">
        <f t="shared" si="48"/>
        <v>35578852.170764536</v>
      </c>
      <c r="J364">
        <v>4700000</v>
      </c>
      <c r="K364">
        <v>7.0000000000000007E-2</v>
      </c>
      <c r="L364">
        <f t="shared" si="54"/>
        <v>157983193.27731091</v>
      </c>
      <c r="M364">
        <f t="shared" si="49"/>
        <v>2902.4779867888201</v>
      </c>
      <c r="N364">
        <f t="shared" si="50"/>
        <v>41463.971239840284</v>
      </c>
      <c r="P364">
        <v>20000000000</v>
      </c>
      <c r="Q364" s="2">
        <f t="shared" si="51"/>
        <v>2.8806524280929895</v>
      </c>
      <c r="R364" s="2">
        <f t="shared" si="52"/>
        <v>1.7789426085382267E-3</v>
      </c>
      <c r="S364" s="2">
        <f t="shared" si="53"/>
        <v>6.1754850782740848E-4</v>
      </c>
    </row>
    <row r="365" spans="7:19" x14ac:dyDescent="0.15">
      <c r="G365" s="1">
        <v>43640</v>
      </c>
      <c r="H365">
        <f t="shared" si="47"/>
        <v>57771031755.1371</v>
      </c>
      <c r="I365">
        <f t="shared" si="48"/>
        <v>35620316.142004378</v>
      </c>
      <c r="J365">
        <v>4700000</v>
      </c>
      <c r="K365">
        <v>7.0000000000000007E-2</v>
      </c>
      <c r="L365">
        <f t="shared" si="54"/>
        <v>157983193.27731091</v>
      </c>
      <c r="M365">
        <f t="shared" si="49"/>
        <v>2897.9140718312287</v>
      </c>
      <c r="N365">
        <f t="shared" si="50"/>
        <v>41398.772454731836</v>
      </c>
      <c r="P365">
        <v>20000000000</v>
      </c>
      <c r="Q365" s="2">
        <f t="shared" si="51"/>
        <v>2.8885515877568548</v>
      </c>
      <c r="R365" s="2">
        <f t="shared" si="52"/>
        <v>1.7810158071002188E-3</v>
      </c>
      <c r="S365" s="2">
        <f t="shared" si="53"/>
        <v>6.1657746209175081E-4</v>
      </c>
    </row>
    <row r="366" spans="7:19" x14ac:dyDescent="0.15">
      <c r="G366" s="1">
        <v>43641</v>
      </c>
      <c r="H366">
        <f t="shared" ref="H366:H392" si="55">H365+L365</f>
        <v>57929014948.414413</v>
      </c>
      <c r="I366">
        <f t="shared" ref="I366:I392" si="56">I365+N365</f>
        <v>35661714.914459109</v>
      </c>
      <c r="J366">
        <v>4700000</v>
      </c>
      <c r="K366">
        <v>7.0000000000000007E-2</v>
      </c>
      <c r="L366">
        <f t="shared" si="54"/>
        <v>157983193.27731091</v>
      </c>
      <c r="M366">
        <f t="shared" ref="M366:M392" si="57">J366*I366/H366</f>
        <v>2893.3697603388214</v>
      </c>
      <c r="N366">
        <f t="shared" ref="N366:N392" si="58">M366/K366</f>
        <v>41333.853719126018</v>
      </c>
      <c r="P366">
        <v>20000000000</v>
      </c>
      <c r="Q366" s="2">
        <f t="shared" ref="Q366:Q392" si="59">H366/P366</f>
        <v>2.8964507474207206</v>
      </c>
      <c r="R366" s="2">
        <f t="shared" ref="R366:R392" si="60">I366/P366</f>
        <v>1.7830857457229554E-3</v>
      </c>
      <c r="S366" s="2">
        <f t="shared" ref="S366:S392" si="61">I366/H366</f>
        <v>6.1561058730613216E-4</v>
      </c>
    </row>
    <row r="367" spans="7:19" x14ac:dyDescent="0.15">
      <c r="G367" s="1">
        <v>43642</v>
      </c>
      <c r="H367">
        <f t="shared" si="55"/>
        <v>58086998141.691727</v>
      </c>
      <c r="I367">
        <f t="shared" si="56"/>
        <v>35703048.768178232</v>
      </c>
      <c r="J367">
        <v>4700000</v>
      </c>
      <c r="K367">
        <v>7.0000000000000007E-2</v>
      </c>
      <c r="L367">
        <f t="shared" si="54"/>
        <v>157983193.27731091</v>
      </c>
      <c r="M367">
        <f t="shared" si="57"/>
        <v>2888.8449150206088</v>
      </c>
      <c r="N367">
        <f t="shared" si="58"/>
        <v>41269.213071722981</v>
      </c>
      <c r="P367">
        <v>20000000000</v>
      </c>
      <c r="Q367" s="2">
        <f t="shared" si="59"/>
        <v>2.9043499070845864</v>
      </c>
      <c r="R367" s="2">
        <f t="shared" si="60"/>
        <v>1.7851524384089115E-3</v>
      </c>
      <c r="S367" s="2">
        <f t="shared" si="61"/>
        <v>6.1464785425970395E-4</v>
      </c>
    </row>
    <row r="368" spans="7:19" x14ac:dyDescent="0.15">
      <c r="G368" s="1">
        <v>43643</v>
      </c>
      <c r="H368">
        <f t="shared" si="55"/>
        <v>58244981334.96904</v>
      </c>
      <c r="I368">
        <f t="shared" si="56"/>
        <v>35744317.981249958</v>
      </c>
      <c r="J368">
        <v>4700000</v>
      </c>
      <c r="K368">
        <v>7.0000000000000007E-2</v>
      </c>
      <c r="L368">
        <f t="shared" si="54"/>
        <v>157983193.27731091</v>
      </c>
      <c r="M368">
        <f t="shared" si="57"/>
        <v>2884.3393999168857</v>
      </c>
      <c r="N368">
        <f t="shared" si="58"/>
        <v>41204.848570241222</v>
      </c>
      <c r="P368">
        <v>20000000000</v>
      </c>
      <c r="Q368" s="2">
        <f t="shared" si="59"/>
        <v>2.9122490667484522</v>
      </c>
      <c r="R368" s="2">
        <f t="shared" si="60"/>
        <v>1.7872158990624978E-3</v>
      </c>
      <c r="S368" s="2">
        <f t="shared" si="61"/>
        <v>6.1368923402486931E-4</v>
      </c>
    </row>
    <row r="369" spans="7:19" x14ac:dyDescent="0.15">
      <c r="G369" s="1">
        <v>43644</v>
      </c>
      <c r="H369">
        <f t="shared" si="55"/>
        <v>58402964528.246353</v>
      </c>
      <c r="I369">
        <f t="shared" si="56"/>
        <v>35785522.829820201</v>
      </c>
      <c r="J369">
        <v>4700000</v>
      </c>
      <c r="K369">
        <v>7.0000000000000007E-2</v>
      </c>
      <c r="L369">
        <f t="shared" si="54"/>
        <v>157983193.27731091</v>
      </c>
      <c r="M369">
        <f t="shared" si="57"/>
        <v>2879.8530803827534</v>
      </c>
      <c r="N369">
        <f t="shared" si="58"/>
        <v>41140.758291182188</v>
      </c>
      <c r="P369">
        <v>20000000000</v>
      </c>
      <c r="Q369" s="2">
        <f t="shared" si="59"/>
        <v>2.9201482264123175</v>
      </c>
      <c r="R369" s="2">
        <f t="shared" si="60"/>
        <v>1.7892761414910101E-3</v>
      </c>
      <c r="S369" s="2">
        <f t="shared" si="61"/>
        <v>6.1273469795377733E-4</v>
      </c>
    </row>
    <row r="370" spans="7:19" x14ac:dyDescent="0.15">
      <c r="G370" s="1">
        <v>43645</v>
      </c>
      <c r="H370">
        <f t="shared" si="55"/>
        <v>58560947721.523666</v>
      </c>
      <c r="I370">
        <f t="shared" si="56"/>
        <v>35826663.588111386</v>
      </c>
      <c r="J370">
        <v>4700000</v>
      </c>
      <c r="K370">
        <v>7.0000000000000007E-2</v>
      </c>
      <c r="L370">
        <f t="shared" si="54"/>
        <v>157983193.27731091</v>
      </c>
      <c r="M370">
        <f t="shared" si="57"/>
        <v>2875.3858230718943</v>
      </c>
      <c r="N370">
        <f t="shared" si="58"/>
        <v>41076.940329598488</v>
      </c>
      <c r="P370">
        <v>20000000000</v>
      </c>
      <c r="Q370" s="2">
        <f t="shared" si="59"/>
        <v>2.9280473860761833</v>
      </c>
      <c r="R370" s="2">
        <f t="shared" si="60"/>
        <v>1.7913331794055694E-3</v>
      </c>
      <c r="S370" s="2">
        <f t="shared" si="61"/>
        <v>6.1178421767487117E-4</v>
      </c>
    </row>
    <row r="371" spans="7:19" x14ac:dyDescent="0.15">
      <c r="G371" s="1">
        <v>43646</v>
      </c>
      <c r="H371">
        <f t="shared" si="55"/>
        <v>58718930914.80098</v>
      </c>
      <c r="I371">
        <f t="shared" si="56"/>
        <v>35867740.528440982</v>
      </c>
      <c r="J371">
        <v>4700000</v>
      </c>
      <c r="K371">
        <v>7.0000000000000007E-2</v>
      </c>
      <c r="L371">
        <f t="shared" si="54"/>
        <v>157983193.27731091</v>
      </c>
      <c r="M371">
        <f t="shared" si="57"/>
        <v>2870.9374959205861</v>
      </c>
      <c r="N371">
        <f t="shared" si="58"/>
        <v>41013.392798865512</v>
      </c>
      <c r="P371">
        <v>20000000000</v>
      </c>
      <c r="Q371" s="2">
        <f t="shared" si="59"/>
        <v>2.9359465457400491</v>
      </c>
      <c r="R371" s="2">
        <f t="shared" si="60"/>
        <v>1.793387026422049E-3</v>
      </c>
      <c r="S371" s="2">
        <f t="shared" si="61"/>
        <v>6.1083776508948637E-4</v>
      </c>
    </row>
    <row r="372" spans="7:19" x14ac:dyDescent="0.15">
      <c r="G372" s="1">
        <v>43647</v>
      </c>
      <c r="H372">
        <f t="shared" si="55"/>
        <v>58876914108.078293</v>
      </c>
      <c r="I372">
        <f t="shared" si="56"/>
        <v>35908753.921239845</v>
      </c>
      <c r="J372">
        <v>4700000</v>
      </c>
      <c r="K372">
        <v>7.0000000000000007E-2</v>
      </c>
      <c r="L372">
        <f t="shared" si="54"/>
        <v>157983193.27731091</v>
      </c>
      <c r="M372">
        <f t="shared" si="57"/>
        <v>2866.5079681319576</v>
      </c>
      <c r="N372">
        <f t="shared" si="58"/>
        <v>40950.113830456532</v>
      </c>
      <c r="P372">
        <v>20000000000</v>
      </c>
      <c r="Q372" s="2">
        <f t="shared" si="59"/>
        <v>2.9438457054039144</v>
      </c>
      <c r="R372" s="2">
        <f t="shared" si="60"/>
        <v>1.7954376960619923E-3</v>
      </c>
      <c r="S372" s="2">
        <f t="shared" si="61"/>
        <v>6.0989531236850156E-4</v>
      </c>
    </row>
    <row r="373" spans="7:19" x14ac:dyDescent="0.15">
      <c r="G373" s="1">
        <v>43648</v>
      </c>
      <c r="H373">
        <f t="shared" si="55"/>
        <v>59034897301.355606</v>
      </c>
      <c r="I373">
        <f t="shared" si="56"/>
        <v>35949704.0350703</v>
      </c>
      <c r="J373">
        <v>4700000</v>
      </c>
      <c r="K373">
        <v>7.0000000000000007E-2</v>
      </c>
      <c r="L373">
        <f t="shared" si="54"/>
        <v>157983193.27731091</v>
      </c>
      <c r="M373">
        <f t="shared" si="57"/>
        <v>2862.0971101604769</v>
      </c>
      <c r="N373">
        <f t="shared" si="58"/>
        <v>40887.101573721091</v>
      </c>
      <c r="P373">
        <v>20000000000</v>
      </c>
      <c r="Q373" s="2">
        <f t="shared" si="59"/>
        <v>2.9517448650677802</v>
      </c>
      <c r="R373" s="2">
        <f t="shared" si="60"/>
        <v>1.7974852017535151E-3</v>
      </c>
      <c r="S373" s="2">
        <f t="shared" si="61"/>
        <v>6.0895683194903756E-4</v>
      </c>
    </row>
    <row r="374" spans="7:19" x14ac:dyDescent="0.15">
      <c r="G374" s="1">
        <v>43649</v>
      </c>
      <c r="H374">
        <f t="shared" si="55"/>
        <v>59192880494.632919</v>
      </c>
      <c r="I374">
        <f t="shared" si="56"/>
        <v>35990591.136644021</v>
      </c>
      <c r="J374">
        <v>4700000</v>
      </c>
      <c r="K374">
        <v>7.0000000000000007E-2</v>
      </c>
      <c r="L374">
        <f t="shared" si="54"/>
        <v>157983193.27731091</v>
      </c>
      <c r="M374">
        <f t="shared" si="57"/>
        <v>2857.7047936966751</v>
      </c>
      <c r="N374">
        <f t="shared" si="58"/>
        <v>40824.354195666783</v>
      </c>
      <c r="P374">
        <v>20000000000</v>
      </c>
      <c r="Q374" s="2">
        <f t="shared" si="59"/>
        <v>2.959644024731646</v>
      </c>
      <c r="R374" s="2">
        <f t="shared" si="60"/>
        <v>1.799529556832201E-3</v>
      </c>
      <c r="S374" s="2">
        <f t="shared" si="61"/>
        <v>6.0802229653120741E-4</v>
      </c>
    </row>
    <row r="375" spans="7:19" x14ac:dyDescent="0.15">
      <c r="G375" s="1">
        <v>43650</v>
      </c>
      <c r="H375">
        <f t="shared" si="55"/>
        <v>59350863687.910233</v>
      </c>
      <c r="I375">
        <f t="shared" si="56"/>
        <v>36031415.49083969</v>
      </c>
      <c r="J375">
        <v>4700000</v>
      </c>
      <c r="K375">
        <v>7.0000000000000007E-2</v>
      </c>
      <c r="L375">
        <f t="shared" si="54"/>
        <v>157983193.27731091</v>
      </c>
      <c r="M375">
        <f t="shared" si="57"/>
        <v>2853.3308916520896</v>
      </c>
      <c r="N375">
        <f t="shared" si="58"/>
        <v>40761.869880744132</v>
      </c>
      <c r="P375">
        <v>20000000000</v>
      </c>
      <c r="Q375" s="2">
        <f t="shared" si="59"/>
        <v>2.9675431843955118</v>
      </c>
      <c r="R375" s="2">
        <f t="shared" si="60"/>
        <v>1.8015707745419845E-3</v>
      </c>
      <c r="S375" s="2">
        <f t="shared" si="61"/>
        <v>6.0709167907491276E-4</v>
      </c>
    </row>
    <row r="376" spans="7:19" x14ac:dyDescent="0.15">
      <c r="G376" s="1">
        <v>43651</v>
      </c>
      <c r="H376">
        <f t="shared" si="55"/>
        <v>59508846881.187546</v>
      </c>
      <c r="I376">
        <f t="shared" si="56"/>
        <v>36072177.360720433</v>
      </c>
      <c r="J376">
        <v>4700000</v>
      </c>
      <c r="K376">
        <v>7.0000000000000007E-2</v>
      </c>
      <c r="L376">
        <f t="shared" si="54"/>
        <v>157983193.27731091</v>
      </c>
      <c r="M376">
        <f t="shared" si="57"/>
        <v>2848.9752781444377</v>
      </c>
      <c r="N376">
        <f t="shared" si="58"/>
        <v>40699.646830634818</v>
      </c>
      <c r="P376">
        <v>20000000000</v>
      </c>
      <c r="Q376" s="2">
        <f t="shared" si="59"/>
        <v>2.9754423440593771</v>
      </c>
      <c r="R376" s="2">
        <f t="shared" si="60"/>
        <v>1.8036088680360217E-3</v>
      </c>
      <c r="S376" s="2">
        <f t="shared" si="61"/>
        <v>6.0616495279668884E-4</v>
      </c>
    </row>
    <row r="377" spans="7:19" x14ac:dyDescent="0.15">
      <c r="G377" s="1">
        <v>43652</v>
      </c>
      <c r="H377">
        <f t="shared" si="55"/>
        <v>59666830074.464859</v>
      </c>
      <c r="I377">
        <f t="shared" si="56"/>
        <v>36112877.007551067</v>
      </c>
      <c r="J377">
        <v>4700000</v>
      </c>
      <c r="K377">
        <v>7.0000000000000007E-2</v>
      </c>
      <c r="L377">
        <f t="shared" si="54"/>
        <v>157983193.27731091</v>
      </c>
      <c r="M377">
        <f t="shared" si="57"/>
        <v>2844.6378284830021</v>
      </c>
      <c r="N377">
        <f t="shared" si="58"/>
        <v>40637.683264042884</v>
      </c>
      <c r="P377">
        <v>20000000000</v>
      </c>
      <c r="Q377" s="2">
        <f t="shared" si="59"/>
        <v>2.9833415037232429</v>
      </c>
      <c r="R377" s="2">
        <f t="shared" si="60"/>
        <v>1.8056438503775533E-3</v>
      </c>
      <c r="S377" s="2">
        <f t="shared" si="61"/>
        <v>6.0524209116659628E-4</v>
      </c>
    </row>
    <row r="378" spans="7:19" x14ac:dyDescent="0.15">
      <c r="G378" s="1">
        <v>43653</v>
      </c>
      <c r="H378">
        <f t="shared" si="55"/>
        <v>59824813267.742172</v>
      </c>
      <c r="I378">
        <f t="shared" si="56"/>
        <v>36153514.690815106</v>
      </c>
      <c r="J378">
        <v>4700000</v>
      </c>
      <c r="K378">
        <v>7.0000000000000007E-2</v>
      </c>
      <c r="L378">
        <f t="shared" si="54"/>
        <v>157983193.27731091</v>
      </c>
      <c r="M378">
        <f t="shared" si="57"/>
        <v>2840.3184191542391</v>
      </c>
      <c r="N378">
        <f t="shared" si="58"/>
        <v>40575.977416489128</v>
      </c>
      <c r="P378">
        <v>20000000000</v>
      </c>
      <c r="Q378" s="2">
        <f t="shared" si="59"/>
        <v>2.9912406633871087</v>
      </c>
      <c r="R378" s="2">
        <f t="shared" si="60"/>
        <v>1.8076757345407554E-3</v>
      </c>
      <c r="S378" s="2">
        <f t="shared" si="61"/>
        <v>6.0432306790515723E-4</v>
      </c>
    </row>
    <row r="379" spans="7:19" x14ac:dyDescent="0.15">
      <c r="G379" s="1">
        <v>43654</v>
      </c>
      <c r="H379">
        <f t="shared" si="55"/>
        <v>59982796461.019485</v>
      </c>
      <c r="I379">
        <f t="shared" si="56"/>
        <v>36194090.668231592</v>
      </c>
      <c r="J379">
        <v>4700000</v>
      </c>
      <c r="K379">
        <v>7.0000000000000007E-2</v>
      </c>
      <c r="L379">
        <f t="shared" si="54"/>
        <v>157983193.27731091</v>
      </c>
      <c r="M379">
        <f t="shared" si="57"/>
        <v>2836.01692780759</v>
      </c>
      <c r="N379">
        <f t="shared" si="58"/>
        <v>40514.527540108422</v>
      </c>
      <c r="P379">
        <v>20000000000</v>
      </c>
      <c r="Q379" s="2">
        <f t="shared" si="59"/>
        <v>2.9991398230509745</v>
      </c>
      <c r="R379" s="2">
        <f t="shared" si="60"/>
        <v>1.8097045334115795E-3</v>
      </c>
      <c r="S379" s="2">
        <f t="shared" si="61"/>
        <v>6.034078569803384E-4</v>
      </c>
    </row>
    <row r="380" spans="7:19" x14ac:dyDescent="0.15">
      <c r="G380" s="1">
        <v>43655</v>
      </c>
      <c r="H380">
        <f t="shared" si="55"/>
        <v>60140779654.296799</v>
      </c>
      <c r="I380">
        <f t="shared" si="56"/>
        <v>36234605.195771702</v>
      </c>
      <c r="J380">
        <v>4700000</v>
      </c>
      <c r="K380">
        <v>7.0000000000000007E-2</v>
      </c>
      <c r="L380">
        <f t="shared" si="54"/>
        <v>157983193.27731091</v>
      </c>
      <c r="M380">
        <f t="shared" si="57"/>
        <v>2831.7332332415085</v>
      </c>
      <c r="N380">
        <f t="shared" si="58"/>
        <v>40453.331903450118</v>
      </c>
      <c r="P380">
        <v>20000000000</v>
      </c>
      <c r="Q380" s="2">
        <f t="shared" si="59"/>
        <v>3.0070389827148398</v>
      </c>
      <c r="R380" s="2">
        <f t="shared" si="60"/>
        <v>1.8117302597885851E-3</v>
      </c>
      <c r="S380" s="2">
        <f t="shared" si="61"/>
        <v>6.0249643260457629E-4</v>
      </c>
    </row>
    <row r="381" spans="7:19" x14ac:dyDescent="0.15">
      <c r="G381" s="1">
        <v>43656</v>
      </c>
      <c r="H381">
        <f t="shared" si="55"/>
        <v>60298762847.574112</v>
      </c>
      <c r="I381">
        <f t="shared" si="56"/>
        <v>36275058.527675152</v>
      </c>
      <c r="J381">
        <v>4700000</v>
      </c>
      <c r="K381">
        <v>7.0000000000000007E-2</v>
      </c>
      <c r="L381">
        <f t="shared" si="54"/>
        <v>157983193.27731091</v>
      </c>
      <c r="M381">
        <f t="shared" si="57"/>
        <v>2827.4672153896827</v>
      </c>
      <c r="N381">
        <f t="shared" si="58"/>
        <v>40392.388791281177</v>
      </c>
      <c r="P381">
        <v>20000000000</v>
      </c>
      <c r="Q381" s="2">
        <f t="shared" si="59"/>
        <v>3.0149381423787056</v>
      </c>
      <c r="R381" s="2">
        <f t="shared" si="60"/>
        <v>1.8137529263837575E-3</v>
      </c>
      <c r="S381" s="2">
        <f t="shared" si="61"/>
        <v>6.0158876923184729E-4</v>
      </c>
    </row>
    <row r="382" spans="7:19" x14ac:dyDescent="0.15">
      <c r="G382" s="1">
        <v>43657</v>
      </c>
      <c r="H382">
        <f t="shared" si="55"/>
        <v>60456746040.851425</v>
      </c>
      <c r="I382">
        <f t="shared" si="56"/>
        <v>36315450.91646643</v>
      </c>
      <c r="J382">
        <v>4700000</v>
      </c>
      <c r="K382">
        <v>7.0000000000000007E-2</v>
      </c>
      <c r="L382">
        <f t="shared" si="54"/>
        <v>157983193.27731091</v>
      </c>
      <c r="M382">
        <f t="shared" si="57"/>
        <v>2823.2187553074673</v>
      </c>
      <c r="N382">
        <f t="shared" si="58"/>
        <v>40331.696504392385</v>
      </c>
      <c r="P382">
        <v>20000000000</v>
      </c>
      <c r="Q382" s="2">
        <f t="shared" si="59"/>
        <v>3.0228373020425714</v>
      </c>
      <c r="R382" s="2">
        <f t="shared" si="60"/>
        <v>1.8157725458233214E-3</v>
      </c>
      <c r="S382" s="2">
        <f t="shared" si="61"/>
        <v>6.0068484155478027E-4</v>
      </c>
    </row>
    <row r="383" spans="7:19" x14ac:dyDescent="0.15">
      <c r="G383" s="1">
        <v>43658</v>
      </c>
      <c r="H383">
        <f t="shared" si="55"/>
        <v>60614729234.128738</v>
      </c>
      <c r="I383">
        <f t="shared" si="56"/>
        <v>36355782.612970822</v>
      </c>
      <c r="J383">
        <v>4700000</v>
      </c>
      <c r="K383">
        <v>7.0000000000000007E-2</v>
      </c>
      <c r="L383">
        <f t="shared" si="54"/>
        <v>157983193.27731091</v>
      </c>
      <c r="M383">
        <f t="shared" si="57"/>
        <v>2818.9877351585096</v>
      </c>
      <c r="N383">
        <f t="shared" si="58"/>
        <v>40271.253359407274</v>
      </c>
      <c r="P383">
        <v>20000000000</v>
      </c>
      <c r="Q383" s="2">
        <f t="shared" si="59"/>
        <v>3.0307364617064367</v>
      </c>
      <c r="R383" s="2">
        <f t="shared" si="60"/>
        <v>1.817789130648541E-3</v>
      </c>
      <c r="S383" s="2">
        <f t="shared" si="61"/>
        <v>5.9978462450181052E-4</v>
      </c>
    </row>
    <row r="384" spans="7:19" x14ac:dyDescent="0.15">
      <c r="G384" s="1">
        <v>43659</v>
      </c>
      <c r="H384">
        <f t="shared" si="55"/>
        <v>60772712427.406052</v>
      </c>
      <c r="I384">
        <f t="shared" si="56"/>
        <v>36396053.866330229</v>
      </c>
      <c r="J384">
        <v>4700000</v>
      </c>
      <c r="K384">
        <v>7.0000000000000007E-2</v>
      </c>
      <c r="L384">
        <f t="shared" si="54"/>
        <v>157983193.27731091</v>
      </c>
      <c r="M384">
        <f t="shared" si="57"/>
        <v>2814.7740382015631</v>
      </c>
      <c r="N384">
        <f t="shared" si="58"/>
        <v>40211.057688593755</v>
      </c>
      <c r="P384">
        <v>20000000000</v>
      </c>
      <c r="Q384" s="2">
        <f t="shared" si="59"/>
        <v>3.0386356213703025</v>
      </c>
      <c r="R384" s="2">
        <f t="shared" si="60"/>
        <v>1.8198026933165115E-3</v>
      </c>
      <c r="S384" s="2">
        <f t="shared" si="61"/>
        <v>5.9888809323437519E-4</v>
      </c>
    </row>
    <row r="385" spans="7:19" x14ac:dyDescent="0.15">
      <c r="G385" s="1">
        <v>43660</v>
      </c>
      <c r="H385">
        <f t="shared" si="55"/>
        <v>60930695620.683365</v>
      </c>
      <c r="I385">
        <f t="shared" si="56"/>
        <v>36436264.924018823</v>
      </c>
      <c r="J385">
        <v>4700000</v>
      </c>
      <c r="K385">
        <v>7.0000000000000007E-2</v>
      </c>
      <c r="L385">
        <f t="shared" si="54"/>
        <v>157983193.27731091</v>
      </c>
      <c r="M385">
        <f t="shared" si="57"/>
        <v>2810.5775487775045</v>
      </c>
      <c r="N385">
        <f t="shared" si="58"/>
        <v>40151.107839678632</v>
      </c>
      <c r="P385">
        <v>20000000000</v>
      </c>
      <c r="Q385" s="2">
        <f t="shared" si="59"/>
        <v>3.0465347810341683</v>
      </c>
      <c r="R385" s="2">
        <f t="shared" si="60"/>
        <v>1.8218132462009412E-3</v>
      </c>
      <c r="S385" s="2">
        <f t="shared" si="61"/>
        <v>5.979952231441499E-4</v>
      </c>
    </row>
    <row r="386" spans="7:19" x14ac:dyDescent="0.15">
      <c r="G386" s="1">
        <v>43661</v>
      </c>
      <c r="H386">
        <f t="shared" si="55"/>
        <v>61088678813.960678</v>
      </c>
      <c r="I386">
        <f t="shared" si="56"/>
        <v>36476416.031858504</v>
      </c>
      <c r="J386">
        <v>4700000</v>
      </c>
      <c r="K386">
        <v>7.0000000000000007E-2</v>
      </c>
      <c r="L386">
        <f t="shared" si="54"/>
        <v>157983193.27731091</v>
      </c>
      <c r="M386">
        <f t="shared" si="57"/>
        <v>2806.3981522965223</v>
      </c>
      <c r="N386">
        <f t="shared" si="58"/>
        <v>40091.402175664603</v>
      </c>
      <c r="P386">
        <v>20000000000</v>
      </c>
      <c r="Q386" s="2">
        <f t="shared" si="59"/>
        <v>3.0544339406980341</v>
      </c>
      <c r="R386" s="2">
        <f t="shared" si="60"/>
        <v>1.8238208015929252E-3</v>
      </c>
      <c r="S386" s="2">
        <f t="shared" si="61"/>
        <v>5.971059898503239E-4</v>
      </c>
    </row>
    <row r="387" spans="7:19" x14ac:dyDescent="0.15">
      <c r="G387" s="1">
        <v>43662</v>
      </c>
      <c r="H387">
        <f t="shared" si="55"/>
        <v>61246662007.237991</v>
      </c>
      <c r="I387">
        <f t="shared" si="56"/>
        <v>36516507.434034169</v>
      </c>
      <c r="J387">
        <v>4700000</v>
      </c>
      <c r="K387">
        <v>7.0000000000000007E-2</v>
      </c>
      <c r="L387">
        <f t="shared" si="54"/>
        <v>157983193.27731091</v>
      </c>
      <c r="M387">
        <f t="shared" si="57"/>
        <v>2802.2357352255058</v>
      </c>
      <c r="N387">
        <f t="shared" si="58"/>
        <v>40031.939074650079</v>
      </c>
      <c r="P387">
        <v>20000000000</v>
      </c>
      <c r="Q387" s="2">
        <f t="shared" si="59"/>
        <v>3.0623331003618994</v>
      </c>
      <c r="R387" s="2">
        <f t="shared" si="60"/>
        <v>1.8258253717017084E-3</v>
      </c>
      <c r="S387" s="2">
        <f t="shared" si="61"/>
        <v>5.9622036919691605E-4</v>
      </c>
    </row>
    <row r="388" spans="7:19" x14ac:dyDescent="0.15">
      <c r="G388" s="1">
        <v>43663</v>
      </c>
      <c r="H388">
        <f t="shared" si="55"/>
        <v>61404645200.515305</v>
      </c>
      <c r="I388">
        <f t="shared" si="56"/>
        <v>36556539.373108819</v>
      </c>
      <c r="J388">
        <v>4700000</v>
      </c>
      <c r="K388">
        <v>7.0000000000000007E-2</v>
      </c>
      <c r="L388">
        <f t="shared" si="54"/>
        <v>157983193.27731091</v>
      </c>
      <c r="M388">
        <f t="shared" si="57"/>
        <v>2798.0901850756004</v>
      </c>
      <c r="N388">
        <f t="shared" si="58"/>
        <v>39972.716929651433</v>
      </c>
      <c r="P388">
        <v>20000000000</v>
      </c>
      <c r="Q388" s="2">
        <f t="shared" si="59"/>
        <v>3.0702322600257652</v>
      </c>
      <c r="R388" s="2">
        <f t="shared" si="60"/>
        <v>1.8278269686554409E-3</v>
      </c>
      <c r="S388" s="2">
        <f t="shared" si="61"/>
        <v>5.9533833725012772E-4</v>
      </c>
    </row>
    <row r="389" spans="7:19" x14ac:dyDescent="0.15">
      <c r="G389" s="1">
        <v>43664</v>
      </c>
      <c r="H389">
        <f t="shared" si="55"/>
        <v>61562628393.792618</v>
      </c>
      <c r="I389">
        <f t="shared" si="56"/>
        <v>36596512.090038471</v>
      </c>
      <c r="J389">
        <v>4700000</v>
      </c>
      <c r="K389">
        <v>7.0000000000000007E-2</v>
      </c>
      <c r="L389">
        <f t="shared" si="54"/>
        <v>157983193.27731091</v>
      </c>
      <c r="M389">
        <f t="shared" si="57"/>
        <v>2793.9613903899531</v>
      </c>
      <c r="N389">
        <f t="shared" si="58"/>
        <v>39913.734148427895</v>
      </c>
      <c r="P389">
        <v>20000000000</v>
      </c>
      <c r="Q389" s="2">
        <f t="shared" si="59"/>
        <v>3.078131419689631</v>
      </c>
      <c r="R389" s="2">
        <f t="shared" si="60"/>
        <v>1.8298256045019235E-3</v>
      </c>
      <c r="S389" s="2">
        <f t="shared" si="61"/>
        <v>5.9445987029573466E-4</v>
      </c>
    </row>
    <row r="390" spans="7:19" x14ac:dyDescent="0.15">
      <c r="G390" s="1">
        <v>43665</v>
      </c>
      <c r="H390">
        <f t="shared" si="55"/>
        <v>61720611587.069931</v>
      </c>
      <c r="I390">
        <f t="shared" si="56"/>
        <v>36636425.824186899</v>
      </c>
      <c r="J390">
        <v>4700000</v>
      </c>
      <c r="K390">
        <v>7.0000000000000007E-2</v>
      </c>
      <c r="L390">
        <f t="shared" si="54"/>
        <v>157983193.27731091</v>
      </c>
      <c r="M390">
        <f t="shared" si="57"/>
        <v>2789.8492407316226</v>
      </c>
      <c r="N390">
        <f t="shared" si="58"/>
        <v>39854.989153308888</v>
      </c>
      <c r="P390">
        <v>20000000000</v>
      </c>
      <c r="Q390" s="2">
        <f t="shared" si="59"/>
        <v>3.0860305793534963</v>
      </c>
      <c r="R390" s="2">
        <f t="shared" si="60"/>
        <v>1.831821291209345E-3</v>
      </c>
      <c r="S390" s="2">
        <f t="shared" si="61"/>
        <v>5.9358494483651542E-4</v>
      </c>
    </row>
    <row r="391" spans="7:19" x14ac:dyDescent="0.15">
      <c r="G391" s="1">
        <v>43666</v>
      </c>
      <c r="H391">
        <f t="shared" si="55"/>
        <v>61878594780.347244</v>
      </c>
      <c r="I391">
        <f t="shared" si="56"/>
        <v>36676280.813340209</v>
      </c>
      <c r="J391">
        <v>4700000</v>
      </c>
      <c r="K391">
        <v>7.0000000000000007E-2</v>
      </c>
      <c r="L391">
        <f t="shared" si="54"/>
        <v>157983193.27731091</v>
      </c>
      <c r="M391">
        <f t="shared" si="57"/>
        <v>2785.7536266716693</v>
      </c>
      <c r="N391">
        <f t="shared" si="58"/>
        <v>39796.480381023845</v>
      </c>
      <c r="P391">
        <v>20000000000</v>
      </c>
      <c r="Q391" s="2">
        <f t="shared" si="59"/>
        <v>3.0939297390173621</v>
      </c>
      <c r="R391" s="2">
        <f t="shared" si="60"/>
        <v>1.8338140406670106E-3</v>
      </c>
      <c r="S391" s="2">
        <f t="shared" si="61"/>
        <v>5.9271353758971691E-4</v>
      </c>
    </row>
    <row r="392" spans="7:19" x14ac:dyDescent="0.15">
      <c r="G392" s="1">
        <v>43667</v>
      </c>
      <c r="H392">
        <f t="shared" si="55"/>
        <v>62036577973.624557</v>
      </c>
      <c r="I392">
        <f t="shared" si="56"/>
        <v>36716077.293721236</v>
      </c>
      <c r="J392">
        <v>4700000</v>
      </c>
      <c r="K392">
        <v>7.0000000000000007E-2</v>
      </c>
      <c r="L392">
        <f t="shared" si="54"/>
        <v>157983193.27731091</v>
      </c>
      <c r="M392">
        <f t="shared" si="57"/>
        <v>2781.6744397774119</v>
      </c>
      <c r="N392">
        <f t="shared" si="58"/>
        <v>39738.206282534455</v>
      </c>
      <c r="P392">
        <v>20000000000</v>
      </c>
      <c r="Q392" s="2">
        <f t="shared" si="59"/>
        <v>3.1018288986812279</v>
      </c>
      <c r="R392" s="2">
        <f t="shared" si="60"/>
        <v>1.8358038646860619E-3</v>
      </c>
      <c r="S392" s="2">
        <f t="shared" si="61"/>
        <v>5.9184562548455567E-4</v>
      </c>
    </row>
    <row r="393" spans="7:19" x14ac:dyDescent="0.15">
      <c r="G393" s="1"/>
    </row>
    <row r="394" spans="7:19" x14ac:dyDescent="0.15">
      <c r="G394" s="1"/>
    </row>
    <row r="395" spans="7:19" x14ac:dyDescent="0.15">
      <c r="G395" s="1"/>
    </row>
    <row r="396" spans="7:19" x14ac:dyDescent="0.15">
      <c r="G396" s="1"/>
    </row>
    <row r="397" spans="7:19" x14ac:dyDescent="0.15">
      <c r="G397" s="1"/>
    </row>
    <row r="398" spans="7:19" x14ac:dyDescent="0.15">
      <c r="G398" s="1"/>
    </row>
    <row r="399" spans="7:19" x14ac:dyDescent="0.15">
      <c r="G399" s="1"/>
    </row>
    <row r="400" spans="7:19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0"/>
  <sheetViews>
    <sheetView workbookViewId="0">
      <selection activeCell="E13" sqref="E13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  <col min="7" max="7" width="10.5" bestFit="1" customWidth="1"/>
    <col min="8" max="8" width="19.75" bestFit="1" customWidth="1"/>
    <col min="9" max="9" width="22.75" bestFit="1" customWidth="1"/>
    <col min="10" max="10" width="14.25" bestFit="1" customWidth="1"/>
  </cols>
  <sheetData>
    <row r="4" spans="1:10" x14ac:dyDescent="0.15">
      <c r="A4" t="s">
        <v>30</v>
      </c>
      <c r="B4" t="s">
        <v>57</v>
      </c>
      <c r="C4" t="s">
        <v>58</v>
      </c>
      <c r="D4" t="s">
        <v>59</v>
      </c>
      <c r="E4" t="s">
        <v>60</v>
      </c>
    </row>
    <row r="5" spans="1:10" x14ac:dyDescent="0.15">
      <c r="A5" s="1">
        <v>43301</v>
      </c>
      <c r="B5" t="s">
        <v>169</v>
      </c>
      <c r="C5" t="s">
        <v>170</v>
      </c>
      <c r="D5" t="s">
        <v>171</v>
      </c>
      <c r="E5" t="s">
        <v>172</v>
      </c>
    </row>
    <row r="6" spans="1:10" x14ac:dyDescent="0.15">
      <c r="A6" s="1">
        <v>43300</v>
      </c>
      <c r="B6" t="s">
        <v>173</v>
      </c>
      <c r="C6" t="s">
        <v>174</v>
      </c>
      <c r="D6" t="s">
        <v>175</v>
      </c>
      <c r="E6" t="s">
        <v>176</v>
      </c>
    </row>
    <row r="7" spans="1:10" x14ac:dyDescent="0.15">
      <c r="A7" s="1">
        <v>43299</v>
      </c>
      <c r="B7" t="s">
        <v>165</v>
      </c>
      <c r="C7" t="s">
        <v>166</v>
      </c>
      <c r="D7" t="s">
        <v>167</v>
      </c>
      <c r="E7" t="s">
        <v>168</v>
      </c>
    </row>
    <row r="8" spans="1:10" x14ac:dyDescent="0.15">
      <c r="A8" s="1">
        <v>43298</v>
      </c>
      <c r="B8" t="s">
        <v>152</v>
      </c>
      <c r="C8" t="s">
        <v>153</v>
      </c>
      <c r="D8" t="s">
        <v>154</v>
      </c>
      <c r="E8" t="s">
        <v>155</v>
      </c>
      <c r="G8" s="1">
        <v>43296</v>
      </c>
      <c r="H8">
        <v>204.27110076</v>
      </c>
      <c r="I8">
        <v>182.57166179999999</v>
      </c>
      <c r="J8">
        <f t="shared" ref="J8:J18" si="0">H8-I8</f>
        <v>21.699438960000009</v>
      </c>
    </row>
    <row r="9" spans="1:10" x14ac:dyDescent="0.15">
      <c r="A9" s="1">
        <v>43297</v>
      </c>
      <c r="B9" t="s">
        <v>144</v>
      </c>
      <c r="C9" t="s">
        <v>145</v>
      </c>
      <c r="D9" t="s">
        <v>146</v>
      </c>
      <c r="E9" t="s">
        <v>147</v>
      </c>
      <c r="G9" s="1">
        <v>43295</v>
      </c>
      <c r="H9">
        <v>186.32983879</v>
      </c>
      <c r="I9">
        <v>178.08900663</v>
      </c>
      <c r="J9">
        <f t="shared" si="0"/>
        <v>8.2408321599999965</v>
      </c>
    </row>
    <row r="10" spans="1:10" x14ac:dyDescent="0.15">
      <c r="A10" s="1">
        <v>43296</v>
      </c>
      <c r="B10" t="s">
        <v>136</v>
      </c>
      <c r="C10" t="s">
        <v>148</v>
      </c>
      <c r="D10" t="s">
        <v>137</v>
      </c>
      <c r="E10" t="s">
        <v>138</v>
      </c>
      <c r="G10" s="1">
        <v>43294</v>
      </c>
      <c r="H10">
        <v>165.82441643000001</v>
      </c>
      <c r="I10">
        <v>130.17090894</v>
      </c>
      <c r="J10">
        <f t="shared" si="0"/>
        <v>35.65350749000001</v>
      </c>
    </row>
    <row r="11" spans="1:10" x14ac:dyDescent="0.15">
      <c r="A11" s="1">
        <v>43295</v>
      </c>
      <c r="B11" t="s">
        <v>132</v>
      </c>
      <c r="C11" t="s">
        <v>139</v>
      </c>
      <c r="D11" t="s">
        <v>133</v>
      </c>
      <c r="E11" t="s">
        <v>134</v>
      </c>
      <c r="G11" s="1">
        <v>43293</v>
      </c>
      <c r="H11">
        <v>317.24229893</v>
      </c>
      <c r="I11">
        <v>316.78363833999998</v>
      </c>
      <c r="J11">
        <f t="shared" si="0"/>
        <v>0.45866059000002224</v>
      </c>
    </row>
    <row r="12" spans="1:10" x14ac:dyDescent="0.15">
      <c r="A12" s="1">
        <v>43294</v>
      </c>
      <c r="B12" t="s">
        <v>110</v>
      </c>
      <c r="C12" t="s">
        <v>111</v>
      </c>
      <c r="D12" t="s">
        <v>112</v>
      </c>
      <c r="E12" t="s">
        <v>113</v>
      </c>
      <c r="G12" s="1">
        <v>43292</v>
      </c>
      <c r="H12">
        <v>251.36529257999999</v>
      </c>
      <c r="I12">
        <v>250.99971644999999</v>
      </c>
      <c r="J12">
        <f t="shared" si="0"/>
        <v>0.36557612999999378</v>
      </c>
    </row>
    <row r="13" spans="1:10" x14ac:dyDescent="0.15">
      <c r="A13" s="1">
        <v>43293</v>
      </c>
      <c r="B13" t="s">
        <v>61</v>
      </c>
      <c r="C13" t="s">
        <v>114</v>
      </c>
      <c r="D13" t="s">
        <v>62</v>
      </c>
      <c r="E13" t="s">
        <v>63</v>
      </c>
      <c r="G13" s="1">
        <v>43291</v>
      </c>
      <c r="H13">
        <v>355.15622695000002</v>
      </c>
      <c r="I13">
        <v>354.67313109000003</v>
      </c>
      <c r="J13">
        <f t="shared" si="0"/>
        <v>0.48309585999999172</v>
      </c>
    </row>
    <row r="14" spans="1:10" x14ac:dyDescent="0.15">
      <c r="A14" s="1">
        <v>43292</v>
      </c>
      <c r="B14" t="s">
        <v>64</v>
      </c>
      <c r="C14" t="s">
        <v>65</v>
      </c>
      <c r="D14" t="s">
        <v>66</v>
      </c>
      <c r="E14" t="s">
        <v>67</v>
      </c>
      <c r="G14" s="1">
        <v>43290</v>
      </c>
      <c r="H14">
        <v>509.77727091999998</v>
      </c>
      <c r="I14">
        <v>509.38829175000001</v>
      </c>
      <c r="J14">
        <f t="shared" si="0"/>
        <v>0.38897916999997051</v>
      </c>
    </row>
    <row r="15" spans="1:10" x14ac:dyDescent="0.15">
      <c r="A15" s="1">
        <v>43291</v>
      </c>
      <c r="B15" t="s">
        <v>68</v>
      </c>
      <c r="C15" t="s">
        <v>69</v>
      </c>
      <c r="D15" t="s">
        <v>70</v>
      </c>
      <c r="E15" t="s">
        <v>71</v>
      </c>
      <c r="G15" s="1">
        <v>43289</v>
      </c>
      <c r="H15">
        <v>408.16400004000002</v>
      </c>
      <c r="I15">
        <v>407.68949526</v>
      </c>
      <c r="J15">
        <f t="shared" si="0"/>
        <v>0.47450478000001794</v>
      </c>
    </row>
    <row r="16" spans="1:10" x14ac:dyDescent="0.15">
      <c r="A16" s="1">
        <v>43290</v>
      </c>
      <c r="B16" t="s">
        <v>72</v>
      </c>
      <c r="C16" t="s">
        <v>73</v>
      </c>
      <c r="D16" t="s">
        <v>74</v>
      </c>
      <c r="E16" t="s">
        <v>75</v>
      </c>
      <c r="G16" s="1">
        <v>43288</v>
      </c>
      <c r="H16">
        <v>543.655395</v>
      </c>
      <c r="I16">
        <v>510.97937689999998</v>
      </c>
      <c r="J16">
        <f t="shared" si="0"/>
        <v>32.676018100000022</v>
      </c>
    </row>
    <row r="17" spans="1:10" x14ac:dyDescent="0.15">
      <c r="A17" s="1">
        <v>43289</v>
      </c>
      <c r="B17" t="s">
        <v>76</v>
      </c>
      <c r="C17" t="s">
        <v>77</v>
      </c>
      <c r="D17" t="s">
        <v>78</v>
      </c>
      <c r="E17" t="s">
        <v>79</v>
      </c>
      <c r="G17" s="1">
        <v>43287</v>
      </c>
      <c r="H17">
        <v>396.82682420999998</v>
      </c>
      <c r="I17">
        <v>396.21175547000001</v>
      </c>
      <c r="J17">
        <f t="shared" si="0"/>
        <v>0.61506873999996969</v>
      </c>
    </row>
    <row r="18" spans="1:10" x14ac:dyDescent="0.15">
      <c r="A18" s="1">
        <v>43288</v>
      </c>
      <c r="B18" t="s">
        <v>80</v>
      </c>
      <c r="C18" t="s">
        <v>81</v>
      </c>
      <c r="D18" t="s">
        <v>82</v>
      </c>
      <c r="E18" t="s">
        <v>83</v>
      </c>
      <c r="G18" s="1">
        <v>43286</v>
      </c>
      <c r="H18">
        <v>494.7907156</v>
      </c>
      <c r="I18">
        <v>494.20438431999997</v>
      </c>
      <c r="J18">
        <f t="shared" si="0"/>
        <v>0.58633128000002444</v>
      </c>
    </row>
    <row r="19" spans="1:10" x14ac:dyDescent="0.15">
      <c r="A19" s="1">
        <v>43287</v>
      </c>
      <c r="B19" t="s">
        <v>84</v>
      </c>
      <c r="C19" t="s">
        <v>85</v>
      </c>
      <c r="D19" t="s">
        <v>86</v>
      </c>
      <c r="E19" t="s">
        <v>87</v>
      </c>
    </row>
    <row r="20" spans="1:10" x14ac:dyDescent="0.15">
      <c r="A20" s="1">
        <v>43286</v>
      </c>
      <c r="B20" t="s">
        <v>88</v>
      </c>
      <c r="C20" t="s">
        <v>89</v>
      </c>
      <c r="D20" t="s">
        <v>90</v>
      </c>
      <c r="E20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1224"/>
  <sheetViews>
    <sheetView topLeftCell="C1" workbookViewId="0">
      <selection activeCell="J7" sqref="J7:J1224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11.625" bestFit="1" customWidth="1"/>
    <col min="14" max="14" width="12.75" bestFit="1" customWidth="1"/>
    <col min="18" max="18" width="12.75" bestFit="1" customWidth="1"/>
    <col min="19" max="19" width="13.5" bestFit="1" customWidth="1"/>
    <col min="20" max="20" width="12.75" bestFit="1" customWidth="1"/>
    <col min="21" max="21" width="18.5" bestFit="1" customWidth="1"/>
    <col min="22" max="22" width="12.75" bestFit="1" customWidth="1"/>
  </cols>
  <sheetData>
    <row r="2" spans="5:22" x14ac:dyDescent="0.15">
      <c r="R2" t="s">
        <v>157</v>
      </c>
      <c r="S2" t="s">
        <v>156</v>
      </c>
    </row>
    <row r="3" spans="5:22" x14ac:dyDescent="0.15">
      <c r="R3">
        <v>315032152.61636388</v>
      </c>
      <c r="S3">
        <v>26612383.522197556</v>
      </c>
    </row>
    <row r="4" spans="5:22" x14ac:dyDescent="0.15">
      <c r="R4">
        <f>R3*R7/30000000</f>
        <v>1260128.6104654556</v>
      </c>
      <c r="S4">
        <f>S3*R7/30000000</f>
        <v>106449.53408879021</v>
      </c>
    </row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99</v>
      </c>
      <c r="S6" s="2" t="s">
        <v>100</v>
      </c>
      <c r="T6" s="2" t="s">
        <v>101</v>
      </c>
      <c r="U6" s="2" t="s">
        <v>102</v>
      </c>
      <c r="V6" s="2" t="s">
        <v>103</v>
      </c>
    </row>
    <row r="7" spans="5:22" x14ac:dyDescent="0.15">
      <c r="E7" s="1">
        <v>43293</v>
      </c>
      <c r="F7" s="7">
        <f>'0.1一直买one'!B17</f>
        <v>2950863687.9099998</v>
      </c>
      <c r="G7">
        <v>10000000</v>
      </c>
      <c r="H7">
        <v>6000000</v>
      </c>
      <c r="I7">
        <v>0.09</v>
      </c>
      <c r="J7">
        <f>H7/0.51*1.2/I7</f>
        <v>156862745.09803921</v>
      </c>
      <c r="K7">
        <f>H7*G7/F7</f>
        <v>20333.030036536875</v>
      </c>
      <c r="L7">
        <f>K7/I7</f>
        <v>225922.55596152085</v>
      </c>
      <c r="N7">
        <v>20000000000</v>
      </c>
      <c r="O7" s="2">
        <f>F7/N7</f>
        <v>0.14754318439549999</v>
      </c>
      <c r="P7" s="2">
        <f>G7/N7</f>
        <v>5.0000000000000001E-4</v>
      </c>
      <c r="Q7" s="2">
        <f>G7/F7</f>
        <v>3.3888383394228123E-3</v>
      </c>
      <c r="R7">
        <v>120000</v>
      </c>
      <c r="S7">
        <f>J7*49%/75000000*R7</f>
        <v>122980.39215686274</v>
      </c>
      <c r="T7">
        <f>V7/F7*H7+S4</f>
        <v>109261.81377820263</v>
      </c>
      <c r="U7">
        <f>T7/I7</f>
        <v>1214020.1530911403</v>
      </c>
      <c r="V7">
        <f>S7+R4</f>
        <v>1383109.0026223182</v>
      </c>
    </row>
    <row r="8" spans="5:22" x14ac:dyDescent="0.15">
      <c r="E8" s="1">
        <v>43294</v>
      </c>
      <c r="F8">
        <f>F7+J7</f>
        <v>3107726433.008039</v>
      </c>
      <c r="G8">
        <f>G7+L7</f>
        <v>10225922.555961521</v>
      </c>
      <c r="H8">
        <v>6000000</v>
      </c>
      <c r="I8">
        <v>0.09</v>
      </c>
      <c r="J8">
        <f t="shared" ref="J8:J71" si="0">H8/0.51*1.2/I8</f>
        <v>156862745.09803921</v>
      </c>
      <c r="K8">
        <f>H8*G8/F8</f>
        <v>19742.901010878781</v>
      </c>
      <c r="L8">
        <f>K8/I8</f>
        <v>219365.56678754202</v>
      </c>
      <c r="N8">
        <v>20000000000</v>
      </c>
      <c r="O8" s="2">
        <f>F8/N8</f>
        <v>0.15538632165040195</v>
      </c>
      <c r="P8" s="2">
        <f>G8/N8</f>
        <v>5.1129612779807611E-4</v>
      </c>
      <c r="Q8" s="2">
        <f t="shared" ref="Q8:Q71" si="1">G8/F8</f>
        <v>3.2904835018131304E-3</v>
      </c>
      <c r="R8">
        <v>120000</v>
      </c>
      <c r="S8">
        <f t="shared" ref="S8:S71" si="2">J8*49%/75000000*R8</f>
        <v>122980.39215686274</v>
      </c>
      <c r="T8">
        <f>V8/F8*H8</f>
        <v>5251.6389840095389</v>
      </c>
      <c r="U8">
        <f>T8/I8</f>
        <v>58351.54426677266</v>
      </c>
      <c r="V8">
        <f>V7+U7+S8</f>
        <v>2720109.5478703212</v>
      </c>
    </row>
    <row r="9" spans="5:22" x14ac:dyDescent="0.15">
      <c r="E9" s="1">
        <v>43295</v>
      </c>
      <c r="F9">
        <f t="shared" ref="F9:F72" si="3">F8+J8</f>
        <v>3264589178.1060781</v>
      </c>
      <c r="G9">
        <f t="shared" ref="G9:G72" si="4">G8+L8</f>
        <v>10445288.122749064</v>
      </c>
      <c r="H9">
        <v>6000000</v>
      </c>
      <c r="I9">
        <v>0.09</v>
      </c>
      <c r="J9">
        <f t="shared" si="0"/>
        <v>156862745.09803921</v>
      </c>
      <c r="K9">
        <f t="shared" ref="K9:K72" si="5">H9*G9/F9</f>
        <v>19197.431994445567</v>
      </c>
      <c r="L9">
        <f t="shared" ref="L9:L72" si="6">K9/I9</f>
        <v>213304.79993828409</v>
      </c>
      <c r="N9">
        <v>20000000000</v>
      </c>
      <c r="O9" s="2">
        <f t="shared" ref="O9:O72" si="7">F9/N9</f>
        <v>0.16322945890530391</v>
      </c>
      <c r="P9" s="2">
        <f t="shared" ref="P9:P72" si="8">G9/N9</f>
        <v>5.2226440613745324E-4</v>
      </c>
      <c r="Q9" s="2">
        <f t="shared" si="1"/>
        <v>3.1995719990742613E-3</v>
      </c>
      <c r="R9">
        <v>120000</v>
      </c>
      <c r="S9">
        <f t="shared" si="2"/>
        <v>122980.39215686274</v>
      </c>
      <c r="T9">
        <f t="shared" ref="T9:T72" si="9">V9/F9*H9</f>
        <v>5332.5695687881953</v>
      </c>
      <c r="U9">
        <f t="shared" ref="U9:U72" si="10">T9/I9</f>
        <v>59250.772986535507</v>
      </c>
      <c r="V9">
        <f t="shared" ref="V9:V72" si="11">V8+U8+S9</f>
        <v>2901441.4842939563</v>
      </c>
    </row>
    <row r="10" spans="5:22" x14ac:dyDescent="0.15">
      <c r="E10" s="1">
        <v>43296</v>
      </c>
      <c r="F10">
        <f t="shared" si="3"/>
        <v>3421451923.2041173</v>
      </c>
      <c r="G10">
        <f t="shared" si="4"/>
        <v>10658592.922687348</v>
      </c>
      <c r="H10">
        <v>6000000</v>
      </c>
      <c r="I10">
        <v>0.09</v>
      </c>
      <c r="J10">
        <f t="shared" si="0"/>
        <v>156862745.09803921</v>
      </c>
      <c r="K10">
        <f t="shared" si="5"/>
        <v>18691.350622935191</v>
      </c>
      <c r="L10">
        <f t="shared" si="6"/>
        <v>207681.67358816881</v>
      </c>
      <c r="N10">
        <v>20000000000</v>
      </c>
      <c r="O10" s="2">
        <f t="shared" si="7"/>
        <v>0.17107259616020587</v>
      </c>
      <c r="P10" s="2">
        <f t="shared" si="8"/>
        <v>5.3292964613436738E-4</v>
      </c>
      <c r="Q10" s="2">
        <f t="shared" si="1"/>
        <v>3.1152251038225318E-3</v>
      </c>
      <c r="R10">
        <v>120000</v>
      </c>
      <c r="S10">
        <f t="shared" si="2"/>
        <v>122980.39215686274</v>
      </c>
      <c r="T10">
        <f t="shared" si="9"/>
        <v>5407.6562558556607</v>
      </c>
      <c r="U10">
        <f t="shared" si="10"/>
        <v>60085.069509507346</v>
      </c>
      <c r="V10">
        <f t="shared" si="11"/>
        <v>3083672.6494373544</v>
      </c>
    </row>
    <row r="11" spans="5:22" x14ac:dyDescent="0.15">
      <c r="E11" s="1">
        <v>43297</v>
      </c>
      <c r="F11">
        <f t="shared" si="3"/>
        <v>3578314668.3021564</v>
      </c>
      <c r="G11">
        <f t="shared" si="4"/>
        <v>10866274.596275516</v>
      </c>
      <c r="H11">
        <v>6000000</v>
      </c>
      <c r="I11">
        <v>0.09</v>
      </c>
      <c r="J11">
        <f t="shared" si="0"/>
        <v>156862745.09803921</v>
      </c>
      <c r="K11">
        <f t="shared" si="5"/>
        <v>18220.210803480892</v>
      </c>
      <c r="L11">
        <f t="shared" si="6"/>
        <v>202446.78670534326</v>
      </c>
      <c r="N11">
        <v>20000000000</v>
      </c>
      <c r="O11" s="2">
        <f t="shared" si="7"/>
        <v>0.17891573341510783</v>
      </c>
      <c r="P11" s="2">
        <f t="shared" si="8"/>
        <v>5.4331372981377584E-4</v>
      </c>
      <c r="Q11" s="2">
        <f t="shared" si="1"/>
        <v>3.0367018005801488E-3</v>
      </c>
      <c r="R11">
        <v>120000</v>
      </c>
      <c r="S11">
        <f t="shared" si="2"/>
        <v>122980.39215686274</v>
      </c>
      <c r="T11">
        <f t="shared" si="9"/>
        <v>5477.5587066864591</v>
      </c>
      <c r="U11">
        <f t="shared" si="10"/>
        <v>60861.763407627324</v>
      </c>
      <c r="V11">
        <f t="shared" si="11"/>
        <v>3266738.1111037242</v>
      </c>
    </row>
    <row r="12" spans="5:22" x14ac:dyDescent="0.15">
      <c r="E12" s="1">
        <v>43298</v>
      </c>
      <c r="F12">
        <f t="shared" si="3"/>
        <v>3735177413.4001956</v>
      </c>
      <c r="G12">
        <f t="shared" si="4"/>
        <v>11068721.382980859</v>
      </c>
      <c r="H12">
        <v>6000000</v>
      </c>
      <c r="I12">
        <v>0.09</v>
      </c>
      <c r="J12">
        <f t="shared" si="0"/>
        <v>156862745.09803921</v>
      </c>
      <c r="K12">
        <f t="shared" si="5"/>
        <v>17780.233961478389</v>
      </c>
      <c r="L12">
        <f t="shared" si="6"/>
        <v>197558.15512753767</v>
      </c>
      <c r="N12">
        <v>20000000000</v>
      </c>
      <c r="O12" s="2">
        <f t="shared" si="7"/>
        <v>0.18675887067000979</v>
      </c>
      <c r="P12" s="2">
        <f t="shared" si="8"/>
        <v>5.5343606914904297E-4</v>
      </c>
      <c r="Q12" s="2">
        <f t="shared" si="1"/>
        <v>2.9633723269130645E-3</v>
      </c>
      <c r="R12">
        <v>120000</v>
      </c>
      <c r="S12">
        <f t="shared" si="2"/>
        <v>122980.39215686274</v>
      </c>
      <c r="T12">
        <f t="shared" si="9"/>
        <v>5542.8375438698513</v>
      </c>
      <c r="U12">
        <f t="shared" si="10"/>
        <v>61587.083820776126</v>
      </c>
      <c r="V12">
        <f t="shared" si="11"/>
        <v>3450580.266668214</v>
      </c>
    </row>
    <row r="13" spans="5:22" x14ac:dyDescent="0.15">
      <c r="E13" s="1">
        <v>43299</v>
      </c>
      <c r="F13">
        <f t="shared" si="3"/>
        <v>3892040158.4982347</v>
      </c>
      <c r="G13">
        <f t="shared" si="4"/>
        <v>11266279.538108397</v>
      </c>
      <c r="H13">
        <v>6000000</v>
      </c>
      <c r="I13">
        <v>0.09</v>
      </c>
      <c r="J13">
        <f t="shared" si="0"/>
        <v>156862745.09803921</v>
      </c>
      <c r="K13">
        <f t="shared" si="5"/>
        <v>17368.185957961268</v>
      </c>
      <c r="L13">
        <f t="shared" si="6"/>
        <v>192979.84397734742</v>
      </c>
      <c r="N13">
        <v>20000000000</v>
      </c>
      <c r="O13" s="2">
        <f t="shared" si="7"/>
        <v>0.19460200792491172</v>
      </c>
      <c r="P13" s="2">
        <f t="shared" si="8"/>
        <v>5.6331397690541991E-4</v>
      </c>
      <c r="Q13" s="2">
        <f t="shared" si="1"/>
        <v>2.8946976596602113E-3</v>
      </c>
      <c r="R13">
        <v>120000</v>
      </c>
      <c r="S13">
        <f t="shared" si="2"/>
        <v>122980.39215686274</v>
      </c>
      <c r="T13">
        <f t="shared" si="9"/>
        <v>5603.9726127314598</v>
      </c>
      <c r="U13">
        <f t="shared" si="10"/>
        <v>62266.362363682885</v>
      </c>
      <c r="V13">
        <f t="shared" si="11"/>
        <v>3635147.7426458527</v>
      </c>
    </row>
    <row r="14" spans="5:22" x14ac:dyDescent="0.15">
      <c r="E14" s="1">
        <v>43300</v>
      </c>
      <c r="F14">
        <f t="shared" si="3"/>
        <v>4048902903.5962739</v>
      </c>
      <c r="G14">
        <f t="shared" si="4"/>
        <v>11459259.382085744</v>
      </c>
      <c r="H14">
        <v>6000000</v>
      </c>
      <c r="I14">
        <v>0.09</v>
      </c>
      <c r="J14">
        <f t="shared" si="0"/>
        <v>156862745.09803921</v>
      </c>
      <c r="K14">
        <f t="shared" si="5"/>
        <v>16981.28059120537</v>
      </c>
      <c r="L14">
        <f t="shared" si="6"/>
        <v>188680.89545783744</v>
      </c>
      <c r="N14">
        <v>20000000000</v>
      </c>
      <c r="O14" s="2">
        <f t="shared" si="7"/>
        <v>0.20244514517981368</v>
      </c>
      <c r="P14" s="2">
        <f t="shared" si="8"/>
        <v>5.7296296910428726E-4</v>
      </c>
      <c r="Q14" s="2">
        <f t="shared" si="1"/>
        <v>2.8302134318675615E-3</v>
      </c>
      <c r="R14">
        <v>120000</v>
      </c>
      <c r="S14">
        <f t="shared" si="2"/>
        <v>122980.39215686274</v>
      </c>
      <c r="T14">
        <f t="shared" si="9"/>
        <v>5661.3772986846698</v>
      </c>
      <c r="U14">
        <f t="shared" si="10"/>
        <v>62904.192207607441</v>
      </c>
      <c r="V14">
        <f t="shared" si="11"/>
        <v>3820394.4971663984</v>
      </c>
    </row>
    <row r="15" spans="5:22" x14ac:dyDescent="0.15">
      <c r="E15" s="1">
        <v>43301</v>
      </c>
      <c r="F15">
        <f t="shared" si="3"/>
        <v>4205765648.694313</v>
      </c>
      <c r="G15">
        <f t="shared" si="4"/>
        <v>11647940.277543582</v>
      </c>
      <c r="H15">
        <v>6000000</v>
      </c>
      <c r="I15">
        <v>0.09</v>
      </c>
      <c r="J15">
        <f t="shared" si="0"/>
        <v>156862745.09803921</v>
      </c>
      <c r="K15">
        <f t="shared" si="5"/>
        <v>16617.103163358192</v>
      </c>
      <c r="L15">
        <f t="shared" si="6"/>
        <v>184634.4795928688</v>
      </c>
      <c r="N15">
        <v>20000000000</v>
      </c>
      <c r="O15" s="2">
        <f t="shared" si="7"/>
        <v>0.21028828243471565</v>
      </c>
      <c r="P15" s="2">
        <f t="shared" si="8"/>
        <v>5.8239701387717915E-4</v>
      </c>
      <c r="Q15" s="2">
        <f t="shared" si="1"/>
        <v>2.7695171938930323E-3</v>
      </c>
      <c r="R15">
        <v>120000</v>
      </c>
      <c r="S15">
        <f t="shared" si="2"/>
        <v>122980.39215686274</v>
      </c>
      <c r="T15">
        <f t="shared" si="9"/>
        <v>5715.4098675583</v>
      </c>
      <c r="U15">
        <f t="shared" si="10"/>
        <v>63504.554083981115</v>
      </c>
      <c r="V15">
        <f t="shared" si="11"/>
        <v>4006279.0815308685</v>
      </c>
    </row>
    <row r="16" spans="5:22" x14ac:dyDescent="0.15">
      <c r="E16" s="1">
        <v>43302</v>
      </c>
      <c r="F16">
        <f t="shared" si="3"/>
        <v>4362628393.7923527</v>
      </c>
      <c r="G16">
        <f t="shared" si="4"/>
        <v>11832574.757136451</v>
      </c>
      <c r="H16">
        <v>6000000</v>
      </c>
      <c r="I16">
        <v>0.09</v>
      </c>
      <c r="J16">
        <f t="shared" si="0"/>
        <v>156862745.09803921</v>
      </c>
      <c r="K16">
        <f t="shared" si="5"/>
        <v>16273.549368504353</v>
      </c>
      <c r="L16">
        <f t="shared" si="6"/>
        <v>180817.21520560392</v>
      </c>
      <c r="N16">
        <v>20000000000</v>
      </c>
      <c r="O16" s="2">
        <f t="shared" si="7"/>
        <v>0.21813141968961763</v>
      </c>
      <c r="P16" s="2">
        <f t="shared" si="8"/>
        <v>5.9162873785682259E-4</v>
      </c>
      <c r="Q16" s="2">
        <f t="shared" si="1"/>
        <v>2.712258228084059E-3</v>
      </c>
      <c r="R16">
        <v>120000</v>
      </c>
      <c r="S16">
        <f t="shared" si="2"/>
        <v>122980.39215686274</v>
      </c>
      <c r="T16">
        <f t="shared" si="9"/>
        <v>5766.3825327011446</v>
      </c>
      <c r="U16">
        <f t="shared" si="10"/>
        <v>64070.917030012723</v>
      </c>
      <c r="V16">
        <f t="shared" si="11"/>
        <v>4192764.0277717123</v>
      </c>
    </row>
    <row r="17" spans="5:22" x14ac:dyDescent="0.15">
      <c r="E17" s="1">
        <v>43303</v>
      </c>
      <c r="F17">
        <f t="shared" si="3"/>
        <v>4519491138.8903923</v>
      </c>
      <c r="G17">
        <f t="shared" si="4"/>
        <v>12013391.972342055</v>
      </c>
      <c r="H17">
        <v>6000000</v>
      </c>
      <c r="I17">
        <v>0.09</v>
      </c>
      <c r="J17">
        <f t="shared" si="0"/>
        <v>156862745.09803921</v>
      </c>
      <c r="K17">
        <f t="shared" si="5"/>
        <v>15948.776005731745</v>
      </c>
      <c r="L17">
        <f t="shared" si="6"/>
        <v>177208.62228590829</v>
      </c>
      <c r="N17">
        <v>20000000000</v>
      </c>
      <c r="O17" s="2">
        <f t="shared" si="7"/>
        <v>0.22597455694451962</v>
      </c>
      <c r="P17" s="2">
        <f t="shared" si="8"/>
        <v>6.0066959861710279E-4</v>
      </c>
      <c r="Q17" s="2">
        <f t="shared" si="1"/>
        <v>2.6581293342886245E-3</v>
      </c>
      <c r="R17">
        <v>120000</v>
      </c>
      <c r="S17">
        <f t="shared" si="2"/>
        <v>122980.39215686274</v>
      </c>
      <c r="T17">
        <f t="shared" si="9"/>
        <v>5814.5687676253347</v>
      </c>
      <c r="U17">
        <f t="shared" si="10"/>
        <v>64606.319640281501</v>
      </c>
      <c r="V17">
        <f t="shared" si="11"/>
        <v>4379815.3369585881</v>
      </c>
    </row>
    <row r="18" spans="5:22" x14ac:dyDescent="0.15">
      <c r="E18" s="1">
        <v>43304</v>
      </c>
      <c r="F18">
        <f t="shared" si="3"/>
        <v>4676353883.9884319</v>
      </c>
      <c r="G18">
        <f t="shared" si="4"/>
        <v>12190600.594627963</v>
      </c>
      <c r="H18">
        <v>6000000</v>
      </c>
      <c r="I18">
        <v>0.09</v>
      </c>
      <c r="J18">
        <f t="shared" si="0"/>
        <v>156862745.09803921</v>
      </c>
      <c r="K18">
        <f t="shared" si="5"/>
        <v>15641.160909187667</v>
      </c>
      <c r="L18">
        <f t="shared" si="6"/>
        <v>173790.67676875187</v>
      </c>
      <c r="N18">
        <v>20000000000</v>
      </c>
      <c r="O18" s="2">
        <f t="shared" si="7"/>
        <v>0.23381769419942158</v>
      </c>
      <c r="P18" s="2">
        <f t="shared" si="8"/>
        <v>6.0953002973139817E-4</v>
      </c>
      <c r="Q18" s="2">
        <f t="shared" si="1"/>
        <v>2.6068601515312779E-3</v>
      </c>
      <c r="R18">
        <v>120000</v>
      </c>
      <c r="S18">
        <f t="shared" si="2"/>
        <v>122980.39215686274</v>
      </c>
      <c r="T18">
        <f t="shared" si="9"/>
        <v>5860.2092511359187</v>
      </c>
      <c r="U18">
        <f t="shared" si="10"/>
        <v>65113.436123732434</v>
      </c>
      <c r="V18">
        <f t="shared" si="11"/>
        <v>4567402.0487557324</v>
      </c>
    </row>
    <row r="19" spans="5:22" x14ac:dyDescent="0.15">
      <c r="E19" s="1">
        <v>43305</v>
      </c>
      <c r="F19">
        <f t="shared" si="3"/>
        <v>4833216629.0864716</v>
      </c>
      <c r="G19">
        <f t="shared" si="4"/>
        <v>12364391.271396715</v>
      </c>
      <c r="H19">
        <v>6000000</v>
      </c>
      <c r="I19">
        <v>0.09</v>
      </c>
      <c r="J19">
        <f t="shared" si="0"/>
        <v>156862745.09803921</v>
      </c>
      <c r="K19">
        <f t="shared" si="5"/>
        <v>15349.27012828769</v>
      </c>
      <c r="L19">
        <f t="shared" si="6"/>
        <v>170547.44586986324</v>
      </c>
      <c r="N19">
        <v>20000000000</v>
      </c>
      <c r="O19" s="2">
        <f t="shared" si="7"/>
        <v>0.24166083145432357</v>
      </c>
      <c r="P19" s="2">
        <f t="shared" si="8"/>
        <v>6.182195635698358E-4</v>
      </c>
      <c r="Q19" s="2">
        <f t="shared" si="1"/>
        <v>2.5582116880479479E-3</v>
      </c>
      <c r="R19">
        <v>120000</v>
      </c>
      <c r="S19">
        <f t="shared" si="2"/>
        <v>122980.39215686274</v>
      </c>
      <c r="T19">
        <f t="shared" si="9"/>
        <v>5903.5167367639797</v>
      </c>
      <c r="U19">
        <f t="shared" si="10"/>
        <v>65594.630408488665</v>
      </c>
      <c r="V19">
        <f t="shared" si="11"/>
        <v>4755495.8770363275</v>
      </c>
    </row>
    <row r="20" spans="5:22" x14ac:dyDescent="0.15">
      <c r="E20" s="1">
        <v>43306</v>
      </c>
      <c r="F20">
        <f t="shared" si="3"/>
        <v>4990079374.1845112</v>
      </c>
      <c r="G20">
        <f t="shared" si="4"/>
        <v>12534938.717266578</v>
      </c>
      <c r="H20">
        <v>6000000</v>
      </c>
      <c r="I20">
        <v>0.09</v>
      </c>
      <c r="J20">
        <f t="shared" si="0"/>
        <v>156862745.09803921</v>
      </c>
      <c r="K20">
        <f t="shared" si="5"/>
        <v>15071.830859582344</v>
      </c>
      <c r="L20">
        <f t="shared" si="6"/>
        <v>167464.78732869271</v>
      </c>
      <c r="N20">
        <v>20000000000</v>
      </c>
      <c r="O20" s="2">
        <f t="shared" si="7"/>
        <v>0.24950396870922556</v>
      </c>
      <c r="P20" s="2">
        <f t="shared" si="8"/>
        <v>6.2674693586332896E-4</v>
      </c>
      <c r="Q20" s="2">
        <f t="shared" si="1"/>
        <v>2.511971809930391E-3</v>
      </c>
      <c r="R20">
        <v>120000</v>
      </c>
      <c r="S20">
        <f t="shared" si="2"/>
        <v>122980.39215686274</v>
      </c>
      <c r="T20">
        <f t="shared" si="9"/>
        <v>5944.6800688331523</v>
      </c>
      <c r="U20">
        <f t="shared" si="10"/>
        <v>66052.000764812808</v>
      </c>
      <c r="V20">
        <f t="shared" si="11"/>
        <v>4944070.8996016784</v>
      </c>
    </row>
    <row r="21" spans="5:22" x14ac:dyDescent="0.15">
      <c r="E21" s="1">
        <v>43307</v>
      </c>
      <c r="F21">
        <f t="shared" si="3"/>
        <v>5146942119.2825508</v>
      </c>
      <c r="G21">
        <f t="shared" si="4"/>
        <v>12702403.50459527</v>
      </c>
      <c r="H21">
        <v>6000000</v>
      </c>
      <c r="I21">
        <v>0.09</v>
      </c>
      <c r="J21">
        <f t="shared" si="0"/>
        <v>156862745.09803921</v>
      </c>
      <c r="K21">
        <f t="shared" si="5"/>
        <v>14807.70897773286</v>
      </c>
      <c r="L21">
        <f t="shared" si="6"/>
        <v>164530.09975258735</v>
      </c>
      <c r="N21">
        <v>20000000000</v>
      </c>
      <c r="O21" s="2">
        <f t="shared" si="7"/>
        <v>0.25734710596412752</v>
      </c>
      <c r="P21" s="2">
        <f t="shared" si="8"/>
        <v>6.3512017522976351E-4</v>
      </c>
      <c r="Q21" s="2">
        <f t="shared" si="1"/>
        <v>2.4679514962888099E-3</v>
      </c>
      <c r="R21">
        <v>120000</v>
      </c>
      <c r="S21">
        <f t="shared" si="2"/>
        <v>122980.39215686274</v>
      </c>
      <c r="T21">
        <f t="shared" si="9"/>
        <v>5983.8675161618567</v>
      </c>
      <c r="U21">
        <f t="shared" si="10"/>
        <v>66487.41684624285</v>
      </c>
      <c r="V21">
        <f t="shared" si="11"/>
        <v>5133103.2925233534</v>
      </c>
    </row>
    <row r="22" spans="5:22" x14ac:dyDescent="0.15">
      <c r="E22" s="1">
        <v>43308</v>
      </c>
      <c r="F22">
        <f t="shared" si="3"/>
        <v>5303804864.3805904</v>
      </c>
      <c r="G22">
        <f t="shared" si="4"/>
        <v>12866933.604347859</v>
      </c>
      <c r="H22">
        <v>6000000</v>
      </c>
      <c r="I22">
        <v>0.09</v>
      </c>
      <c r="J22">
        <f t="shared" si="0"/>
        <v>156862745.09803921</v>
      </c>
      <c r="K22">
        <f t="shared" si="5"/>
        <v>14555.890271257786</v>
      </c>
      <c r="L22">
        <f t="shared" si="6"/>
        <v>161732.11412508652</v>
      </c>
      <c r="N22">
        <v>20000000000</v>
      </c>
      <c r="O22" s="2">
        <f t="shared" si="7"/>
        <v>0.26519024321902951</v>
      </c>
      <c r="P22" s="2">
        <f t="shared" si="8"/>
        <v>6.4334668021739298E-4</v>
      </c>
      <c r="Q22" s="2">
        <f t="shared" si="1"/>
        <v>2.4259817118762973E-3</v>
      </c>
      <c r="R22">
        <v>120000</v>
      </c>
      <c r="S22">
        <f t="shared" si="2"/>
        <v>122980.39215686274</v>
      </c>
      <c r="T22">
        <f t="shared" si="9"/>
        <v>6021.229556093097</v>
      </c>
      <c r="U22">
        <f t="shared" si="10"/>
        <v>66902.55062325664</v>
      </c>
      <c r="V22">
        <f t="shared" si="11"/>
        <v>5322571.1015264587</v>
      </c>
    </row>
    <row r="23" spans="5:22" x14ac:dyDescent="0.15">
      <c r="E23" s="1">
        <v>43309</v>
      </c>
      <c r="F23">
        <f t="shared" si="3"/>
        <v>5460667609.4786301</v>
      </c>
      <c r="G23">
        <f t="shared" si="4"/>
        <v>13028665.718472945</v>
      </c>
      <c r="H23">
        <v>6000000</v>
      </c>
      <c r="I23">
        <v>0.09</v>
      </c>
      <c r="J23">
        <f t="shared" si="0"/>
        <v>156862745.09803921</v>
      </c>
      <c r="K23">
        <f t="shared" si="5"/>
        <v>14315.464683319431</v>
      </c>
      <c r="L23">
        <f t="shared" si="6"/>
        <v>159060.71870354924</v>
      </c>
      <c r="N23">
        <v>20000000000</v>
      </c>
      <c r="O23" s="2">
        <f t="shared" si="7"/>
        <v>0.2730333804739315</v>
      </c>
      <c r="P23" s="2">
        <f t="shared" si="8"/>
        <v>6.5143328592364726E-4</v>
      </c>
      <c r="Q23" s="2">
        <f t="shared" si="1"/>
        <v>2.3859107805532386E-3</v>
      </c>
      <c r="R23">
        <v>120000</v>
      </c>
      <c r="S23">
        <f t="shared" si="2"/>
        <v>122980.39215686274</v>
      </c>
      <c r="T23">
        <f t="shared" si="9"/>
        <v>6056.9012126701027</v>
      </c>
      <c r="U23">
        <f t="shared" si="10"/>
        <v>67298.902363001151</v>
      </c>
      <c r="V23">
        <f t="shared" si="11"/>
        <v>5512454.0443065781</v>
      </c>
    </row>
    <row r="24" spans="5:22" x14ac:dyDescent="0.15">
      <c r="E24" s="1">
        <v>43310</v>
      </c>
      <c r="F24">
        <f t="shared" si="3"/>
        <v>5617530354.5766697</v>
      </c>
      <c r="G24">
        <f t="shared" si="4"/>
        <v>13187726.437176494</v>
      </c>
      <c r="H24">
        <v>6000000</v>
      </c>
      <c r="I24">
        <v>0.09</v>
      </c>
      <c r="J24">
        <f t="shared" si="0"/>
        <v>156862745.09803921</v>
      </c>
      <c r="K24">
        <f t="shared" si="5"/>
        <v>14085.613005828045</v>
      </c>
      <c r="L24">
        <f t="shared" si="6"/>
        <v>156506.81117586719</v>
      </c>
      <c r="N24">
        <v>20000000000</v>
      </c>
      <c r="O24" s="2">
        <f t="shared" si="7"/>
        <v>0.28087651772883349</v>
      </c>
      <c r="P24" s="2">
        <f t="shared" si="8"/>
        <v>6.5938632185882473E-4</v>
      </c>
      <c r="Q24" s="2">
        <f t="shared" si="1"/>
        <v>2.3476021676380075E-3</v>
      </c>
      <c r="R24">
        <v>120000</v>
      </c>
      <c r="S24">
        <f t="shared" si="2"/>
        <v>122980.39215686274</v>
      </c>
      <c r="T24">
        <f t="shared" si="9"/>
        <v>6091.0040308161651</v>
      </c>
      <c r="U24">
        <f t="shared" si="10"/>
        <v>67677.822564624061</v>
      </c>
      <c r="V24">
        <f t="shared" si="11"/>
        <v>5702733.3388264421</v>
      </c>
    </row>
    <row r="25" spans="5:22" x14ac:dyDescent="0.15">
      <c r="E25" s="1">
        <v>43311</v>
      </c>
      <c r="F25">
        <f t="shared" si="3"/>
        <v>5774393099.6747093</v>
      </c>
      <c r="G25">
        <f t="shared" si="4"/>
        <v>13344233.248352362</v>
      </c>
      <c r="H25">
        <v>6000000</v>
      </c>
      <c r="I25">
        <v>0.09</v>
      </c>
      <c r="J25">
        <f t="shared" si="0"/>
        <v>156862745.09803921</v>
      </c>
      <c r="K25">
        <f t="shared" si="5"/>
        <v>13865.595588673123</v>
      </c>
      <c r="L25">
        <f t="shared" si="6"/>
        <v>154062.17320747915</v>
      </c>
      <c r="N25">
        <v>20000000000</v>
      </c>
      <c r="O25" s="2">
        <f t="shared" si="7"/>
        <v>0.28871965498373547</v>
      </c>
      <c r="P25" s="2">
        <f t="shared" si="8"/>
        <v>6.6721166241761806E-4</v>
      </c>
      <c r="Q25" s="2">
        <f t="shared" si="1"/>
        <v>2.3109325981121873E-3</v>
      </c>
      <c r="R25">
        <v>120000</v>
      </c>
      <c r="S25">
        <f t="shared" si="2"/>
        <v>122980.39215686274</v>
      </c>
      <c r="T25">
        <f t="shared" si="9"/>
        <v>6123.6477515324586</v>
      </c>
      <c r="U25">
        <f t="shared" si="10"/>
        <v>68040.53057258288</v>
      </c>
      <c r="V25">
        <f t="shared" si="11"/>
        <v>5893391.553547929</v>
      </c>
    </row>
    <row r="26" spans="5:22" x14ac:dyDescent="0.15">
      <c r="E26" s="1">
        <v>43312</v>
      </c>
      <c r="F26">
        <f t="shared" si="3"/>
        <v>5931255844.7727489</v>
      </c>
      <c r="G26">
        <f t="shared" si="4"/>
        <v>13498295.42155984</v>
      </c>
      <c r="H26">
        <v>6000000</v>
      </c>
      <c r="I26">
        <v>0.09</v>
      </c>
      <c r="J26">
        <f t="shared" si="0"/>
        <v>156862745.09803921</v>
      </c>
      <c r="K26">
        <f t="shared" si="5"/>
        <v>13654.742713676027</v>
      </c>
      <c r="L26">
        <f t="shared" si="6"/>
        <v>151719.36348528918</v>
      </c>
      <c r="N26">
        <v>20000000000</v>
      </c>
      <c r="O26" s="2">
        <f t="shared" si="7"/>
        <v>0.29656279223863746</v>
      </c>
      <c r="P26" s="2">
        <f t="shared" si="8"/>
        <v>6.7491477107799202E-4</v>
      </c>
      <c r="Q26" s="2">
        <f t="shared" si="1"/>
        <v>2.2757904522793379E-3</v>
      </c>
      <c r="R26">
        <v>120000</v>
      </c>
      <c r="S26">
        <f t="shared" si="2"/>
        <v>122980.39215686274</v>
      </c>
      <c r="T26">
        <f t="shared" si="9"/>
        <v>6154.9317401031722</v>
      </c>
      <c r="U26">
        <f t="shared" si="10"/>
        <v>68388.13044559081</v>
      </c>
      <c r="V26">
        <f t="shared" si="11"/>
        <v>6084412.4762773747</v>
      </c>
    </row>
    <row r="27" spans="5:22" x14ac:dyDescent="0.15">
      <c r="E27" s="1">
        <v>43313</v>
      </c>
      <c r="F27">
        <f t="shared" si="3"/>
        <v>6088118589.8707886</v>
      </c>
      <c r="G27">
        <f t="shared" si="4"/>
        <v>13650014.78504513</v>
      </c>
      <c r="H27">
        <v>6000000</v>
      </c>
      <c r="I27">
        <v>0.09</v>
      </c>
      <c r="J27">
        <f t="shared" si="0"/>
        <v>156862745.09803921</v>
      </c>
      <c r="K27">
        <f t="shared" si="5"/>
        <v>13452.446351247732</v>
      </c>
      <c r="L27">
        <f t="shared" si="6"/>
        <v>149471.62612497481</v>
      </c>
      <c r="N27">
        <v>20000000000</v>
      </c>
      <c r="O27" s="2">
        <f t="shared" si="7"/>
        <v>0.30440592949353945</v>
      </c>
      <c r="P27" s="2">
        <f t="shared" si="8"/>
        <v>6.8250073925225647E-4</v>
      </c>
      <c r="Q27" s="2">
        <f t="shared" si="1"/>
        <v>2.2420743918746223E-3</v>
      </c>
      <c r="R27">
        <v>120000</v>
      </c>
      <c r="S27">
        <f t="shared" si="2"/>
        <v>122980.39215686274</v>
      </c>
      <c r="T27">
        <f t="shared" si="9"/>
        <v>6184.9462091503283</v>
      </c>
      <c r="U27">
        <f t="shared" si="10"/>
        <v>68721.624546114763</v>
      </c>
      <c r="V27">
        <f t="shared" si="11"/>
        <v>6275780.9988798285</v>
      </c>
    </row>
    <row r="28" spans="5:22" x14ac:dyDescent="0.15">
      <c r="E28" s="1">
        <v>43314</v>
      </c>
      <c r="F28">
        <f t="shared" si="3"/>
        <v>6244981334.9688282</v>
      </c>
      <c r="G28">
        <f t="shared" si="4"/>
        <v>13799486.411170105</v>
      </c>
      <c r="H28">
        <v>6000000</v>
      </c>
      <c r="I28">
        <v>0.09</v>
      </c>
      <c r="J28">
        <f t="shared" si="0"/>
        <v>156862745.09803921</v>
      </c>
      <c r="K28">
        <f t="shared" si="5"/>
        <v>13258.153071394872</v>
      </c>
      <c r="L28">
        <f t="shared" si="6"/>
        <v>147312.81190438746</v>
      </c>
      <c r="N28">
        <v>20000000000</v>
      </c>
      <c r="O28" s="2">
        <f t="shared" si="7"/>
        <v>0.31224906674844138</v>
      </c>
      <c r="P28" s="2">
        <f t="shared" si="8"/>
        <v>6.8997432055850519E-4</v>
      </c>
      <c r="Q28" s="2">
        <f t="shared" si="1"/>
        <v>2.2096921785658124E-3</v>
      </c>
      <c r="R28">
        <v>120000</v>
      </c>
      <c r="S28">
        <f t="shared" si="2"/>
        <v>122980.39215686274</v>
      </c>
      <c r="T28">
        <f t="shared" si="9"/>
        <v>6213.7732704193149</v>
      </c>
      <c r="U28">
        <f t="shared" si="10"/>
        <v>69041.925226881285</v>
      </c>
      <c r="V28">
        <f t="shared" si="11"/>
        <v>6467483.0155828055</v>
      </c>
    </row>
    <row r="29" spans="5:22" x14ac:dyDescent="0.15">
      <c r="E29" s="1">
        <v>43315</v>
      </c>
      <c r="F29">
        <f t="shared" si="3"/>
        <v>6401844080.0668678</v>
      </c>
      <c r="G29">
        <f t="shared" si="4"/>
        <v>13946799.223074492</v>
      </c>
      <c r="H29">
        <v>6000000</v>
      </c>
      <c r="I29">
        <v>0.09</v>
      </c>
      <c r="J29">
        <f t="shared" si="0"/>
        <v>156862745.09803921</v>
      </c>
      <c r="K29">
        <f t="shared" si="5"/>
        <v>13071.357923102198</v>
      </c>
      <c r="L29">
        <f t="shared" si="6"/>
        <v>145237.3102566911</v>
      </c>
      <c r="N29">
        <v>20000000000</v>
      </c>
      <c r="O29" s="2">
        <f t="shared" si="7"/>
        <v>0.32009220400334337</v>
      </c>
      <c r="P29" s="2">
        <f t="shared" si="8"/>
        <v>6.9733996115372459E-4</v>
      </c>
      <c r="Q29" s="2">
        <f t="shared" si="1"/>
        <v>2.1785596538503663E-3</v>
      </c>
      <c r="R29">
        <v>120000</v>
      </c>
      <c r="S29">
        <f t="shared" si="2"/>
        <v>122980.39215686274</v>
      </c>
      <c r="T29">
        <f t="shared" si="9"/>
        <v>6241.4878428875982</v>
      </c>
      <c r="U29">
        <f t="shared" si="10"/>
        <v>69349.864920973312</v>
      </c>
      <c r="V29">
        <f t="shared" si="11"/>
        <v>6659505.3329665493</v>
      </c>
    </row>
    <row r="30" spans="5:22" x14ac:dyDescent="0.15">
      <c r="E30" s="1">
        <v>43316</v>
      </c>
      <c r="F30">
        <f t="shared" si="3"/>
        <v>6558706825.1649075</v>
      </c>
      <c r="G30">
        <f t="shared" si="4"/>
        <v>14092036.533331184</v>
      </c>
      <c r="H30">
        <v>6000000</v>
      </c>
      <c r="I30">
        <v>0.09</v>
      </c>
      <c r="J30">
        <f t="shared" si="0"/>
        <v>156862745.09803921</v>
      </c>
      <c r="K30">
        <f t="shared" si="5"/>
        <v>12891.599129811872</v>
      </c>
      <c r="L30">
        <f t="shared" si="6"/>
        <v>143239.99033124303</v>
      </c>
      <c r="N30">
        <v>20000000000</v>
      </c>
      <c r="O30" s="2">
        <f t="shared" si="7"/>
        <v>0.32793534125824536</v>
      </c>
      <c r="P30" s="2">
        <f t="shared" si="8"/>
        <v>7.0460182666655922E-4</v>
      </c>
      <c r="Q30" s="2">
        <f t="shared" si="1"/>
        <v>2.1485998549686451E-3</v>
      </c>
      <c r="R30">
        <v>120000</v>
      </c>
      <c r="S30">
        <f t="shared" si="2"/>
        <v>122980.39215686274</v>
      </c>
      <c r="T30">
        <f t="shared" si="9"/>
        <v>6268.1584397900951</v>
      </c>
      <c r="U30">
        <f t="shared" si="10"/>
        <v>69646.204886556618</v>
      </c>
      <c r="V30">
        <f t="shared" si="11"/>
        <v>6851835.5900443858</v>
      </c>
    </row>
    <row r="31" spans="5:22" x14ac:dyDescent="0.15">
      <c r="E31" s="1">
        <v>43317</v>
      </c>
      <c r="F31">
        <f t="shared" si="3"/>
        <v>6715569570.2629471</v>
      </c>
      <c r="G31">
        <f t="shared" si="4"/>
        <v>14235276.523662427</v>
      </c>
      <c r="H31">
        <v>6000000</v>
      </c>
      <c r="I31">
        <v>0.09</v>
      </c>
      <c r="J31">
        <f t="shared" si="0"/>
        <v>156862745.09803921</v>
      </c>
      <c r="K31">
        <f t="shared" si="5"/>
        <v>12718.453475664059</v>
      </c>
      <c r="L31">
        <f t="shared" si="6"/>
        <v>141316.14972960067</v>
      </c>
      <c r="N31">
        <v>20000000000</v>
      </c>
      <c r="O31" s="2">
        <f t="shared" si="7"/>
        <v>0.33577847851314735</v>
      </c>
      <c r="P31" s="2">
        <f t="shared" si="8"/>
        <v>7.117638261831214E-4</v>
      </c>
      <c r="Q31" s="2">
        <f t="shared" si="1"/>
        <v>2.1197422459440095E-3</v>
      </c>
      <c r="R31">
        <v>120000</v>
      </c>
      <c r="S31">
        <f t="shared" si="2"/>
        <v>122980.39215686274</v>
      </c>
      <c r="T31">
        <f t="shared" si="9"/>
        <v>6293.8478531571345</v>
      </c>
      <c r="U31">
        <f t="shared" si="10"/>
        <v>69931.642812857055</v>
      </c>
      <c r="V31">
        <f t="shared" si="11"/>
        <v>7044462.187087805</v>
      </c>
    </row>
    <row r="32" spans="5:22" x14ac:dyDescent="0.15">
      <c r="E32" s="1">
        <v>43318</v>
      </c>
      <c r="F32">
        <f t="shared" si="3"/>
        <v>6872432315.3609867</v>
      </c>
      <c r="G32">
        <f t="shared" si="4"/>
        <v>14376592.673392028</v>
      </c>
      <c r="H32">
        <v>6000000</v>
      </c>
      <c r="I32">
        <v>0.09</v>
      </c>
      <c r="J32">
        <f t="shared" si="0"/>
        <v>156862745.09803921</v>
      </c>
      <c r="K32">
        <f t="shared" si="5"/>
        <v>12551.532278833543</v>
      </c>
      <c r="L32">
        <f t="shared" si="6"/>
        <v>139461.46976481716</v>
      </c>
      <c r="N32">
        <v>20000000000</v>
      </c>
      <c r="O32" s="2">
        <f t="shared" si="7"/>
        <v>0.34362161576804934</v>
      </c>
      <c r="P32" s="2">
        <f t="shared" si="8"/>
        <v>7.1882963366960142E-4</v>
      </c>
      <c r="Q32" s="2">
        <f t="shared" si="1"/>
        <v>2.091922046472257E-3</v>
      </c>
      <c r="R32">
        <v>120000</v>
      </c>
      <c r="S32">
        <f t="shared" si="2"/>
        <v>122980.39215686274</v>
      </c>
      <c r="T32">
        <f t="shared" si="9"/>
        <v>6318.6137512456844</v>
      </c>
      <c r="U32">
        <f t="shared" si="10"/>
        <v>70206.81945828539</v>
      </c>
      <c r="V32">
        <f t="shared" si="11"/>
        <v>7237374.2220575251</v>
      </c>
    </row>
    <row r="33" spans="5:22" x14ac:dyDescent="0.15">
      <c r="E33" s="1">
        <v>43319</v>
      </c>
      <c r="F33">
        <f t="shared" si="3"/>
        <v>7029295060.4590263</v>
      </c>
      <c r="G33">
        <f t="shared" si="4"/>
        <v>14516054.143156845</v>
      </c>
      <c r="H33">
        <v>6000000</v>
      </c>
      <c r="I33">
        <v>0.09</v>
      </c>
      <c r="J33">
        <f t="shared" si="0"/>
        <v>156862745.09803921</v>
      </c>
      <c r="K33">
        <f t="shared" si="5"/>
        <v>12390.477865820805</v>
      </c>
      <c r="L33">
        <f t="shared" si="6"/>
        <v>137671.97628689784</v>
      </c>
      <c r="N33">
        <v>20000000000</v>
      </c>
      <c r="O33" s="2">
        <f t="shared" si="7"/>
        <v>0.35146475302295133</v>
      </c>
      <c r="P33" s="2">
        <f t="shared" si="8"/>
        <v>7.2580270715784227E-4</v>
      </c>
      <c r="Q33" s="2">
        <f t="shared" si="1"/>
        <v>2.0650796443034674E-3</v>
      </c>
      <c r="R33">
        <v>120000</v>
      </c>
      <c r="S33">
        <f t="shared" si="2"/>
        <v>122980.39215686274</v>
      </c>
      <c r="T33">
        <f t="shared" si="9"/>
        <v>6342.5092016445615</v>
      </c>
      <c r="U33">
        <f t="shared" si="10"/>
        <v>70472.324462717355</v>
      </c>
      <c r="V33">
        <f t="shared" si="11"/>
        <v>7430561.4336726731</v>
      </c>
    </row>
    <row r="34" spans="5:22" x14ac:dyDescent="0.15">
      <c r="E34" s="1">
        <v>43320</v>
      </c>
      <c r="F34">
        <f t="shared" si="3"/>
        <v>7186157805.557066</v>
      </c>
      <c r="G34">
        <f t="shared" si="4"/>
        <v>14653726.119443743</v>
      </c>
      <c r="H34">
        <v>6000000</v>
      </c>
      <c r="I34">
        <v>0.09</v>
      </c>
      <c r="J34">
        <f t="shared" si="0"/>
        <v>156862745.09803921</v>
      </c>
      <c r="K34">
        <f t="shared" si="5"/>
        <v>12234.960474799478</v>
      </c>
      <c r="L34">
        <f t="shared" si="6"/>
        <v>135944.00527554977</v>
      </c>
      <c r="N34">
        <v>20000000000</v>
      </c>
      <c r="O34" s="2">
        <f t="shared" si="7"/>
        <v>0.35930789027785331</v>
      </c>
      <c r="P34" s="2">
        <f t="shared" si="8"/>
        <v>7.3268630597218712E-4</v>
      </c>
      <c r="Q34" s="2">
        <f t="shared" si="1"/>
        <v>2.0391600791332463E-3</v>
      </c>
      <c r="R34">
        <v>120000</v>
      </c>
      <c r="S34">
        <f t="shared" si="2"/>
        <v>122980.39215686274</v>
      </c>
      <c r="T34">
        <f t="shared" si="9"/>
        <v>6365.5831307210583</v>
      </c>
      <c r="U34">
        <f t="shared" si="10"/>
        <v>70728.701452456211</v>
      </c>
      <c r="V34">
        <f t="shared" si="11"/>
        <v>7624014.1502922531</v>
      </c>
    </row>
    <row r="35" spans="5:22" x14ac:dyDescent="0.15">
      <c r="E35" s="1">
        <v>43321</v>
      </c>
      <c r="F35">
        <f t="shared" si="3"/>
        <v>7343020550.6551056</v>
      </c>
      <c r="G35">
        <f t="shared" si="4"/>
        <v>14789670.124719292</v>
      </c>
      <c r="H35">
        <v>6000000</v>
      </c>
      <c r="I35">
        <v>0.09</v>
      </c>
      <c r="J35">
        <f t="shared" si="0"/>
        <v>156862745.09803921</v>
      </c>
      <c r="K35">
        <f t="shared" si="5"/>
        <v>12084.675527756628</v>
      </c>
      <c r="L35">
        <f t="shared" si="6"/>
        <v>134274.17253062921</v>
      </c>
      <c r="N35">
        <v>20000000000</v>
      </c>
      <c r="O35" s="2">
        <f t="shared" si="7"/>
        <v>0.3671510275327553</v>
      </c>
      <c r="P35" s="2">
        <f t="shared" si="8"/>
        <v>7.3948350623596459E-4</v>
      </c>
      <c r="Q35" s="2">
        <f t="shared" si="1"/>
        <v>2.0141125879594378E-3</v>
      </c>
      <c r="R35">
        <v>120000</v>
      </c>
      <c r="S35">
        <f t="shared" si="2"/>
        <v>122980.39215686274</v>
      </c>
      <c r="T35">
        <f t="shared" si="9"/>
        <v>6387.8807283502283</v>
      </c>
      <c r="U35">
        <f t="shared" si="10"/>
        <v>70976.452537224759</v>
      </c>
      <c r="V35">
        <f t="shared" si="11"/>
        <v>7817723.2439015722</v>
      </c>
    </row>
    <row r="36" spans="5:22" x14ac:dyDescent="0.15">
      <c r="E36" s="1">
        <v>43322</v>
      </c>
      <c r="F36">
        <f t="shared" si="3"/>
        <v>7499883295.7531452</v>
      </c>
      <c r="G36">
        <f t="shared" si="4"/>
        <v>14923944.297249921</v>
      </c>
      <c r="H36">
        <v>6000000</v>
      </c>
      <c r="I36">
        <v>0.09</v>
      </c>
      <c r="J36">
        <f t="shared" si="0"/>
        <v>156862745.09803921</v>
      </c>
      <c r="K36">
        <f t="shared" si="5"/>
        <v>11939.341220709952</v>
      </c>
      <c r="L36">
        <f t="shared" si="6"/>
        <v>132659.34689677725</v>
      </c>
      <c r="N36">
        <v>20000000000</v>
      </c>
      <c r="O36" s="2">
        <f t="shared" si="7"/>
        <v>0.37499416478765724</v>
      </c>
      <c r="P36" s="2">
        <f t="shared" si="8"/>
        <v>7.4619721486249605E-4</v>
      </c>
      <c r="Q36" s="2">
        <f t="shared" si="1"/>
        <v>1.9898902034516585E-3</v>
      </c>
      <c r="R36">
        <v>120000</v>
      </c>
      <c r="S36">
        <f t="shared" si="2"/>
        <v>122980.39215686274</v>
      </c>
      <c r="T36">
        <f t="shared" si="9"/>
        <v>6409.4438054514712</v>
      </c>
      <c r="U36">
        <f t="shared" si="10"/>
        <v>71216.042282794122</v>
      </c>
      <c r="V36">
        <f t="shared" si="11"/>
        <v>8011680.0885956595</v>
      </c>
    </row>
    <row r="37" spans="5:22" x14ac:dyDescent="0.15">
      <c r="E37" s="1">
        <v>43323</v>
      </c>
      <c r="F37">
        <f t="shared" si="3"/>
        <v>7656746040.8511848</v>
      </c>
      <c r="G37">
        <f t="shared" si="4"/>
        <v>15056603.644146698</v>
      </c>
      <c r="H37">
        <v>6000000</v>
      </c>
      <c r="I37">
        <v>0.09</v>
      </c>
      <c r="J37">
        <f t="shared" si="0"/>
        <v>156862745.09803921</v>
      </c>
      <c r="K37">
        <f t="shared" si="5"/>
        <v>11798.696389156628</v>
      </c>
      <c r="L37">
        <f t="shared" si="6"/>
        <v>131096.62654618477</v>
      </c>
      <c r="N37">
        <v>20000000000</v>
      </c>
      <c r="O37" s="2">
        <f t="shared" si="7"/>
        <v>0.38283730204255922</v>
      </c>
      <c r="P37" s="2">
        <f t="shared" si="8"/>
        <v>7.5283018220733485E-4</v>
      </c>
      <c r="Q37" s="2">
        <f t="shared" si="1"/>
        <v>1.9664493981927716E-3</v>
      </c>
      <c r="R37">
        <v>120000</v>
      </c>
      <c r="S37">
        <f t="shared" si="2"/>
        <v>122980.39215686274</v>
      </c>
      <c r="T37">
        <f t="shared" si="9"/>
        <v>6430.3111106893284</v>
      </c>
      <c r="U37">
        <f t="shared" si="10"/>
        <v>71447.901229881434</v>
      </c>
      <c r="V37">
        <f t="shared" si="11"/>
        <v>8205876.5230353158</v>
      </c>
    </row>
    <row r="38" spans="5:22" x14ac:dyDescent="0.15">
      <c r="E38" s="1">
        <v>43324</v>
      </c>
      <c r="F38">
        <f t="shared" si="3"/>
        <v>7813608785.9492245</v>
      </c>
      <c r="G38">
        <f t="shared" si="4"/>
        <v>15187700.270692883</v>
      </c>
      <c r="H38">
        <v>6000000</v>
      </c>
      <c r="I38">
        <v>0.09</v>
      </c>
      <c r="J38">
        <f t="shared" si="0"/>
        <v>156862745.09803921</v>
      </c>
      <c r="K38">
        <f t="shared" si="5"/>
        <v>11662.498612424062</v>
      </c>
      <c r="L38">
        <f t="shared" si="6"/>
        <v>129583.31791582292</v>
      </c>
      <c r="N38">
        <v>20000000000</v>
      </c>
      <c r="O38" s="2">
        <f t="shared" si="7"/>
        <v>0.39068043929746121</v>
      </c>
      <c r="P38" s="2">
        <f t="shared" si="8"/>
        <v>7.5938501353464412E-4</v>
      </c>
      <c r="Q38" s="2">
        <f t="shared" si="1"/>
        <v>1.9437497687373438E-3</v>
      </c>
      <c r="R38">
        <v>120000</v>
      </c>
      <c r="S38">
        <f t="shared" si="2"/>
        <v>122980.39215686274</v>
      </c>
      <c r="T38">
        <f t="shared" si="9"/>
        <v>6450.5186117286994</v>
      </c>
      <c r="U38">
        <f t="shared" si="10"/>
        <v>71672.429019207775</v>
      </c>
      <c r="V38">
        <f t="shared" si="11"/>
        <v>8400304.8164220601</v>
      </c>
    </row>
    <row r="39" spans="5:22" x14ac:dyDescent="0.15">
      <c r="E39" s="1">
        <v>43325</v>
      </c>
      <c r="F39">
        <f t="shared" si="3"/>
        <v>7970471531.0472641</v>
      </c>
      <c r="G39">
        <f t="shared" si="4"/>
        <v>15317283.588608706</v>
      </c>
      <c r="H39">
        <v>6000000</v>
      </c>
      <c r="I39">
        <v>0.09</v>
      </c>
      <c r="J39">
        <f t="shared" si="0"/>
        <v>156862745.09803921</v>
      </c>
      <c r="K39">
        <f t="shared" si="5"/>
        <v>11530.522526008788</v>
      </c>
      <c r="L39">
        <f t="shared" si="6"/>
        <v>128116.9169556532</v>
      </c>
      <c r="N39">
        <v>20000000000</v>
      </c>
      <c r="O39" s="2">
        <f t="shared" si="7"/>
        <v>0.3985235765523632</v>
      </c>
      <c r="P39" s="2">
        <f t="shared" si="8"/>
        <v>7.6586417943043535E-4</v>
      </c>
      <c r="Q39" s="2">
        <f t="shared" si="1"/>
        <v>1.9217537543347982E-3</v>
      </c>
      <c r="R39">
        <v>120000</v>
      </c>
      <c r="S39">
        <f t="shared" si="2"/>
        <v>122980.39215686274</v>
      </c>
      <c r="T39">
        <f t="shared" si="9"/>
        <v>6470.0997456310943</v>
      </c>
      <c r="U39">
        <f t="shared" si="10"/>
        <v>71889.997173678828</v>
      </c>
      <c r="V39">
        <f t="shared" si="11"/>
        <v>8594957.6375981309</v>
      </c>
    </row>
    <row r="40" spans="5:22" x14ac:dyDescent="0.15">
      <c r="E40" s="1">
        <v>43326</v>
      </c>
      <c r="F40">
        <f t="shared" si="3"/>
        <v>8127334276.1453037</v>
      </c>
      <c r="G40">
        <f t="shared" si="4"/>
        <v>15445400.50556436</v>
      </c>
      <c r="H40">
        <v>6000000</v>
      </c>
      <c r="I40">
        <v>0.09</v>
      </c>
      <c r="J40">
        <f t="shared" si="0"/>
        <v>156862745.09803921</v>
      </c>
      <c r="K40">
        <f t="shared" si="5"/>
        <v>11402.558315509517</v>
      </c>
      <c r="L40">
        <f t="shared" si="6"/>
        <v>126695.0923945502</v>
      </c>
      <c r="N40">
        <v>20000000000</v>
      </c>
      <c r="O40" s="2">
        <f t="shared" si="7"/>
        <v>0.40636671380726519</v>
      </c>
      <c r="P40" s="2">
        <f t="shared" si="8"/>
        <v>7.7227002527821803E-4</v>
      </c>
      <c r="Q40" s="2">
        <f t="shared" si="1"/>
        <v>1.9004263859182528E-3</v>
      </c>
      <c r="R40">
        <v>120000</v>
      </c>
      <c r="S40">
        <f t="shared" si="2"/>
        <v>122980.39215686274</v>
      </c>
      <c r="T40">
        <f t="shared" si="9"/>
        <v>6489.085642307984</v>
      </c>
      <c r="U40">
        <f t="shared" si="10"/>
        <v>72100.951581199828</v>
      </c>
      <c r="V40">
        <f t="shared" si="11"/>
        <v>8789828.0269286726</v>
      </c>
    </row>
    <row r="41" spans="5:22" x14ac:dyDescent="0.15">
      <c r="E41" s="1">
        <v>43327</v>
      </c>
      <c r="F41">
        <f t="shared" si="3"/>
        <v>8284197021.2433434</v>
      </c>
      <c r="G41">
        <f t="shared" si="4"/>
        <v>15572095.597958909</v>
      </c>
      <c r="H41">
        <v>6000000</v>
      </c>
      <c r="I41">
        <v>0.09</v>
      </c>
      <c r="J41">
        <f t="shared" si="0"/>
        <v>156862745.09803921</v>
      </c>
      <c r="K41">
        <f t="shared" si="5"/>
        <v>11278.410369546054</v>
      </c>
      <c r="L41">
        <f t="shared" si="6"/>
        <v>125315.67077273394</v>
      </c>
      <c r="N41">
        <v>20000000000</v>
      </c>
      <c r="O41" s="2">
        <f t="shared" si="7"/>
        <v>0.41420985106216718</v>
      </c>
      <c r="P41" s="2">
        <f t="shared" si="8"/>
        <v>7.786047798979455E-4</v>
      </c>
      <c r="Q41" s="2">
        <f t="shared" si="1"/>
        <v>1.879735061591009E-3</v>
      </c>
      <c r="R41">
        <v>120000</v>
      </c>
      <c r="S41">
        <f t="shared" si="2"/>
        <v>122980.39215686274</v>
      </c>
      <c r="T41">
        <f t="shared" si="9"/>
        <v>6507.5053243856046</v>
      </c>
      <c r="U41">
        <f t="shared" si="10"/>
        <v>72305.614715395612</v>
      </c>
      <c r="V41">
        <f t="shared" si="11"/>
        <v>8984909.3706667367</v>
      </c>
    </row>
    <row r="42" spans="5:22" x14ac:dyDescent="0.15">
      <c r="E42" s="1">
        <v>43328</v>
      </c>
      <c r="F42">
        <f t="shared" si="3"/>
        <v>8441059766.341383</v>
      </c>
      <c r="G42">
        <f t="shared" si="4"/>
        <v>15697411.268731643</v>
      </c>
      <c r="H42">
        <v>6000000</v>
      </c>
      <c r="I42">
        <v>0.09</v>
      </c>
      <c r="J42">
        <f t="shared" si="0"/>
        <v>156862745.09803921</v>
      </c>
      <c r="K42">
        <f t="shared" si="5"/>
        <v>11157.896072238371</v>
      </c>
      <c r="L42">
        <f t="shared" si="6"/>
        <v>123976.62302487079</v>
      </c>
      <c r="N42">
        <v>20000000000</v>
      </c>
      <c r="O42" s="2">
        <f t="shared" si="7"/>
        <v>0.42205298831706917</v>
      </c>
      <c r="P42" s="2">
        <f t="shared" si="8"/>
        <v>7.8487056343658212E-4</v>
      </c>
      <c r="Q42" s="2">
        <f t="shared" si="1"/>
        <v>1.8596493453730619E-3</v>
      </c>
      <c r="R42">
        <v>120000</v>
      </c>
      <c r="S42">
        <f t="shared" si="2"/>
        <v>122980.39215686274</v>
      </c>
      <c r="T42">
        <f t="shared" si="9"/>
        <v>6525.3858863633968</v>
      </c>
      <c r="U42">
        <f t="shared" si="10"/>
        <v>72504.28762625996</v>
      </c>
      <c r="V42">
        <f t="shared" si="11"/>
        <v>9180195.3775389958</v>
      </c>
    </row>
    <row r="43" spans="5:22" x14ac:dyDescent="0.15">
      <c r="E43" s="1">
        <v>43329</v>
      </c>
      <c r="F43">
        <f t="shared" si="3"/>
        <v>8597922511.4394226</v>
      </c>
      <c r="G43">
        <f t="shared" si="4"/>
        <v>15821387.891756514</v>
      </c>
      <c r="H43">
        <v>6000000</v>
      </c>
      <c r="I43">
        <v>0.09</v>
      </c>
      <c r="J43">
        <f t="shared" si="0"/>
        <v>156862745.09803921</v>
      </c>
      <c r="K43">
        <f t="shared" si="5"/>
        <v>11040.844718504753</v>
      </c>
      <c r="L43">
        <f t="shared" si="6"/>
        <v>122676.0524278306</v>
      </c>
      <c r="N43">
        <v>20000000000</v>
      </c>
      <c r="O43" s="2">
        <f t="shared" si="7"/>
        <v>0.42989612557197115</v>
      </c>
      <c r="P43" s="2">
        <f t="shared" si="8"/>
        <v>7.9106939458782567E-4</v>
      </c>
      <c r="Q43" s="2">
        <f t="shared" si="1"/>
        <v>1.840140786417459E-3</v>
      </c>
      <c r="R43">
        <v>120000</v>
      </c>
      <c r="S43">
        <f t="shared" si="2"/>
        <v>122980.39215686274</v>
      </c>
      <c r="T43">
        <f t="shared" si="9"/>
        <v>6542.7526555499198</v>
      </c>
      <c r="U43">
        <f t="shared" si="10"/>
        <v>72697.251728332441</v>
      </c>
      <c r="V43">
        <f t="shared" si="11"/>
        <v>9375680.0573221203</v>
      </c>
    </row>
    <row r="44" spans="5:22" x14ac:dyDescent="0.15">
      <c r="E44" s="1">
        <v>43330</v>
      </c>
      <c r="F44">
        <f t="shared" si="3"/>
        <v>8754785256.5374622</v>
      </c>
      <c r="G44">
        <f t="shared" si="4"/>
        <v>15944063.944184344</v>
      </c>
      <c r="H44">
        <v>6000000</v>
      </c>
      <c r="I44">
        <v>0.09</v>
      </c>
      <c r="J44">
        <f t="shared" si="0"/>
        <v>156862745.09803921</v>
      </c>
      <c r="K44">
        <f t="shared" si="5"/>
        <v>10927.096537710115</v>
      </c>
      <c r="L44">
        <f t="shared" si="6"/>
        <v>121412.18375233462</v>
      </c>
      <c r="N44">
        <v>20000000000</v>
      </c>
      <c r="O44" s="2">
        <f t="shared" si="7"/>
        <v>0.43773926282687309</v>
      </c>
      <c r="P44" s="2">
        <f t="shared" si="8"/>
        <v>7.9720319720921718E-4</v>
      </c>
      <c r="Q44" s="2">
        <f t="shared" si="1"/>
        <v>1.8211827562850192E-3</v>
      </c>
      <c r="R44">
        <v>120000</v>
      </c>
      <c r="S44">
        <f t="shared" si="2"/>
        <v>122980.39215686274</v>
      </c>
      <c r="T44">
        <f t="shared" si="9"/>
        <v>6559.6293369229779</v>
      </c>
      <c r="U44">
        <f t="shared" si="10"/>
        <v>72884.770410255311</v>
      </c>
      <c r="V44">
        <f t="shared" si="11"/>
        <v>9571357.7012073155</v>
      </c>
    </row>
    <row r="45" spans="5:22" x14ac:dyDescent="0.15">
      <c r="E45" s="1">
        <v>43331</v>
      </c>
      <c r="F45">
        <f t="shared" si="3"/>
        <v>8911648001.6355019</v>
      </c>
      <c r="G45">
        <f t="shared" si="4"/>
        <v>16065476.127936678</v>
      </c>
      <c r="H45">
        <v>6000000</v>
      </c>
      <c r="I45">
        <v>0.09</v>
      </c>
      <c r="J45">
        <f t="shared" si="0"/>
        <v>156862745.09803921</v>
      </c>
      <c r="K45">
        <f t="shared" si="5"/>
        <v>10816.501813124762</v>
      </c>
      <c r="L45">
        <f t="shared" si="6"/>
        <v>120183.35347916403</v>
      </c>
      <c r="N45">
        <v>20000000000</v>
      </c>
      <c r="O45" s="2">
        <f t="shared" si="7"/>
        <v>0.44558240008177508</v>
      </c>
      <c r="P45" s="2">
        <f t="shared" si="8"/>
        <v>8.0327380639683393E-4</v>
      </c>
      <c r="Q45" s="2">
        <f t="shared" si="1"/>
        <v>1.8027503021874603E-3</v>
      </c>
      <c r="R45">
        <v>120000</v>
      </c>
      <c r="S45">
        <f t="shared" si="2"/>
        <v>122980.39215686274</v>
      </c>
      <c r="T45">
        <f t="shared" si="9"/>
        <v>6576.0381437744709</v>
      </c>
      <c r="U45">
        <f t="shared" si="10"/>
        <v>73067.090486383007</v>
      </c>
      <c r="V45">
        <f t="shared" si="11"/>
        <v>9767222.8637744337</v>
      </c>
    </row>
    <row r="46" spans="5:22" x14ac:dyDescent="0.15">
      <c r="E46" s="1">
        <v>43332</v>
      </c>
      <c r="F46">
        <f t="shared" si="3"/>
        <v>9068510746.7335415</v>
      </c>
      <c r="G46">
        <f t="shared" si="4"/>
        <v>16185659.481415842</v>
      </c>
      <c r="H46">
        <v>6000000</v>
      </c>
      <c r="I46">
        <v>0.09</v>
      </c>
      <c r="J46">
        <f t="shared" si="0"/>
        <v>156862745.09803921</v>
      </c>
      <c r="K46">
        <f t="shared" si="5"/>
        <v>10708.920086297003</v>
      </c>
      <c r="L46">
        <f t="shared" si="6"/>
        <v>118988.0009588556</v>
      </c>
      <c r="N46">
        <v>20000000000</v>
      </c>
      <c r="O46" s="2">
        <f t="shared" si="7"/>
        <v>0.45342553733667706</v>
      </c>
      <c r="P46" s="2">
        <f t="shared" si="8"/>
        <v>8.0928297407079205E-4</v>
      </c>
      <c r="Q46" s="2">
        <f t="shared" si="1"/>
        <v>1.7848200143828338E-3</v>
      </c>
      <c r="R46">
        <v>120000</v>
      </c>
      <c r="S46">
        <f t="shared" si="2"/>
        <v>122980.39215686274</v>
      </c>
      <c r="T46">
        <f t="shared" si="9"/>
        <v>6591.9999157566826</v>
      </c>
      <c r="U46">
        <f t="shared" si="10"/>
        <v>73244.443508407581</v>
      </c>
      <c r="V46">
        <f t="shared" si="11"/>
        <v>9963270.3464176804</v>
      </c>
    </row>
    <row r="47" spans="5:22" x14ac:dyDescent="0.15">
      <c r="E47" s="1">
        <v>43333</v>
      </c>
      <c r="F47">
        <f t="shared" si="3"/>
        <v>9225373491.8315811</v>
      </c>
      <c r="G47">
        <f t="shared" si="4"/>
        <v>16304647.482374698</v>
      </c>
      <c r="H47">
        <v>6000000</v>
      </c>
      <c r="I47">
        <v>0.09</v>
      </c>
      <c r="J47">
        <f t="shared" si="0"/>
        <v>156862745.09803921</v>
      </c>
      <c r="K47">
        <f t="shared" si="5"/>
        <v>10604.219436846421</v>
      </c>
      <c r="L47">
        <f t="shared" si="6"/>
        <v>117824.66040940468</v>
      </c>
      <c r="N47">
        <v>20000000000</v>
      </c>
      <c r="O47" s="2">
        <f t="shared" si="7"/>
        <v>0.46126867459157905</v>
      </c>
      <c r="P47" s="2">
        <f t="shared" si="8"/>
        <v>8.1523237411873484E-4</v>
      </c>
      <c r="Q47" s="2">
        <f t="shared" si="1"/>
        <v>1.7673699061410701E-3</v>
      </c>
      <c r="R47">
        <v>120000</v>
      </c>
      <c r="S47">
        <f t="shared" si="2"/>
        <v>122980.39215686274</v>
      </c>
      <c r="T47">
        <f t="shared" si="9"/>
        <v>6607.5342257384827</v>
      </c>
      <c r="U47">
        <f t="shared" si="10"/>
        <v>73417.046952649805</v>
      </c>
      <c r="V47">
        <f t="shared" si="11"/>
        <v>10159495.182082951</v>
      </c>
    </row>
    <row r="48" spans="5:22" x14ac:dyDescent="0.15">
      <c r="E48" s="1">
        <v>43334</v>
      </c>
      <c r="F48">
        <f t="shared" si="3"/>
        <v>9382236236.9296207</v>
      </c>
      <c r="G48">
        <f t="shared" si="4"/>
        <v>16422472.142784102</v>
      </c>
      <c r="H48">
        <v>6000000</v>
      </c>
      <c r="I48">
        <v>0.09</v>
      </c>
      <c r="J48">
        <f t="shared" si="0"/>
        <v>156862745.09803921</v>
      </c>
      <c r="K48">
        <f t="shared" si="5"/>
        <v>10502.275829386979</v>
      </c>
      <c r="L48">
        <f t="shared" si="6"/>
        <v>116691.95365985532</v>
      </c>
      <c r="N48">
        <v>20000000000</v>
      </c>
      <c r="O48" s="2">
        <f t="shared" si="7"/>
        <v>0.46911181184648104</v>
      </c>
      <c r="P48" s="2">
        <f t="shared" si="8"/>
        <v>8.2112360713920511E-4</v>
      </c>
      <c r="Q48" s="2">
        <f t="shared" si="1"/>
        <v>1.7503793048978301E-3</v>
      </c>
      <c r="R48">
        <v>120000</v>
      </c>
      <c r="S48">
        <f t="shared" si="2"/>
        <v>122980.39215686274</v>
      </c>
      <c r="T48">
        <f t="shared" si="9"/>
        <v>6622.6594767015649</v>
      </c>
      <c r="U48">
        <f t="shared" si="10"/>
        <v>73585.105296684051</v>
      </c>
      <c r="V48">
        <f t="shared" si="11"/>
        <v>10355892.621192465</v>
      </c>
    </row>
    <row r="49" spans="5:22" x14ac:dyDescent="0.15">
      <c r="E49" s="1">
        <v>43335</v>
      </c>
      <c r="F49">
        <f t="shared" si="3"/>
        <v>9539098982.0276604</v>
      </c>
      <c r="G49">
        <f t="shared" si="4"/>
        <v>16539164.096443957</v>
      </c>
      <c r="H49">
        <v>6000000</v>
      </c>
      <c r="I49">
        <v>0.09</v>
      </c>
      <c r="J49">
        <f t="shared" si="0"/>
        <v>156862745.09803921</v>
      </c>
      <c r="K49">
        <f t="shared" si="5"/>
        <v>10402.972520321835</v>
      </c>
      <c r="L49">
        <f t="shared" si="6"/>
        <v>115588.5835591315</v>
      </c>
      <c r="N49">
        <v>20000000000</v>
      </c>
      <c r="O49" s="2">
        <f t="shared" si="7"/>
        <v>0.47695494910138303</v>
      </c>
      <c r="P49" s="2">
        <f t="shared" si="8"/>
        <v>8.2695820482219786E-4</v>
      </c>
      <c r="Q49" s="2">
        <f t="shared" si="1"/>
        <v>1.7338287533869726E-3</v>
      </c>
      <c r="R49">
        <v>120000</v>
      </c>
      <c r="S49">
        <f t="shared" si="2"/>
        <v>122980.39215686274</v>
      </c>
      <c r="T49">
        <f t="shared" si="9"/>
        <v>6637.3929897535982</v>
      </c>
      <c r="U49">
        <f t="shared" si="10"/>
        <v>73748.810997262204</v>
      </c>
      <c r="V49">
        <f t="shared" si="11"/>
        <v>10552458.118646013</v>
      </c>
    </row>
    <row r="50" spans="5:22" x14ac:dyDescent="0.15">
      <c r="E50" s="1">
        <v>43336</v>
      </c>
      <c r="F50">
        <f t="shared" si="3"/>
        <v>9695961727.1257</v>
      </c>
      <c r="G50">
        <f t="shared" si="4"/>
        <v>16654752.680003088</v>
      </c>
      <c r="H50">
        <v>6000000</v>
      </c>
      <c r="I50">
        <v>0.09</v>
      </c>
      <c r="J50">
        <f t="shared" si="0"/>
        <v>156862745.09803921</v>
      </c>
      <c r="K50">
        <f t="shared" si="5"/>
        <v>10306.199518141213</v>
      </c>
      <c r="L50">
        <f t="shared" si="6"/>
        <v>114513.32797934681</v>
      </c>
      <c r="N50">
        <v>20000000000</v>
      </c>
      <c r="O50" s="2">
        <f t="shared" si="7"/>
        <v>0.48479808635628502</v>
      </c>
      <c r="P50" s="2">
        <f t="shared" si="8"/>
        <v>8.3273763400015441E-4</v>
      </c>
      <c r="Q50" s="2">
        <f t="shared" si="1"/>
        <v>1.7176999196902021E-3</v>
      </c>
      <c r="R50">
        <v>120000</v>
      </c>
      <c r="S50">
        <f t="shared" si="2"/>
        <v>122980.39215686274</v>
      </c>
      <c r="T50">
        <f t="shared" si="9"/>
        <v>6651.7510842031716</v>
      </c>
      <c r="U50">
        <f t="shared" si="10"/>
        <v>73908.345380035244</v>
      </c>
      <c r="V50">
        <f t="shared" si="11"/>
        <v>10749187.321800139</v>
      </c>
    </row>
    <row r="51" spans="5:22" x14ac:dyDescent="0.15">
      <c r="E51" s="1">
        <v>43337</v>
      </c>
      <c r="F51">
        <f t="shared" si="3"/>
        <v>9852824472.2237396</v>
      </c>
      <c r="G51">
        <f t="shared" si="4"/>
        <v>16769266.007982435</v>
      </c>
      <c r="H51">
        <v>6000000</v>
      </c>
      <c r="I51">
        <v>0.09</v>
      </c>
      <c r="J51">
        <f t="shared" si="0"/>
        <v>156862745.09803921</v>
      </c>
      <c r="K51">
        <f t="shared" si="5"/>
        <v>10211.853091622783</v>
      </c>
      <c r="L51">
        <f t="shared" si="6"/>
        <v>113465.03435136426</v>
      </c>
      <c r="N51">
        <v>20000000000</v>
      </c>
      <c r="O51" s="2">
        <f t="shared" si="7"/>
        <v>0.49264122361118701</v>
      </c>
      <c r="P51" s="2">
        <f t="shared" si="8"/>
        <v>8.3846330039912171E-4</v>
      </c>
      <c r="Q51" s="2">
        <f t="shared" si="1"/>
        <v>1.7019755152704638E-3</v>
      </c>
      <c r="R51">
        <v>120000</v>
      </c>
      <c r="S51">
        <f t="shared" si="2"/>
        <v>122980.39215686274</v>
      </c>
      <c r="T51">
        <f t="shared" si="9"/>
        <v>6665.7491505275275</v>
      </c>
      <c r="U51">
        <f t="shared" si="10"/>
        <v>74063.87945030586</v>
      </c>
      <c r="V51">
        <f t="shared" si="11"/>
        <v>10946076.059337039</v>
      </c>
    </row>
    <row r="52" spans="5:22" x14ac:dyDescent="0.15">
      <c r="E52" s="1">
        <v>43338</v>
      </c>
      <c r="F52">
        <f t="shared" si="3"/>
        <v>10009687217.321779</v>
      </c>
      <c r="G52">
        <f t="shared" si="4"/>
        <v>16882731.0423338</v>
      </c>
      <c r="H52">
        <v>6000000</v>
      </c>
      <c r="I52">
        <v>0.09</v>
      </c>
      <c r="J52">
        <f t="shared" si="0"/>
        <v>156862745.09803921</v>
      </c>
      <c r="K52">
        <f t="shared" si="5"/>
        <v>10119.835320998767</v>
      </c>
      <c r="L52">
        <f t="shared" si="6"/>
        <v>112442.61467776408</v>
      </c>
      <c r="N52">
        <v>20000000000</v>
      </c>
      <c r="O52" s="2">
        <f t="shared" si="7"/>
        <v>0.50048436086608894</v>
      </c>
      <c r="P52" s="2">
        <f t="shared" si="8"/>
        <v>8.4413655211669004E-4</v>
      </c>
      <c r="Q52" s="2">
        <f t="shared" si="1"/>
        <v>1.6866392201664612E-3</v>
      </c>
      <c r="R52">
        <v>120000</v>
      </c>
      <c r="S52">
        <f t="shared" si="2"/>
        <v>122980.39215686274</v>
      </c>
      <c r="T52">
        <f t="shared" si="9"/>
        <v>6679.4017169653534</v>
      </c>
      <c r="U52">
        <f t="shared" si="10"/>
        <v>74215.574632948381</v>
      </c>
      <c r="V52">
        <f t="shared" si="11"/>
        <v>11143120.330944208</v>
      </c>
    </row>
    <row r="53" spans="5:22" x14ac:dyDescent="0.15">
      <c r="E53" s="1">
        <v>43339</v>
      </c>
      <c r="F53">
        <f t="shared" si="3"/>
        <v>10166549962.419819</v>
      </c>
      <c r="G53">
        <f t="shared" si="4"/>
        <v>16995173.657011565</v>
      </c>
      <c r="H53">
        <v>6000000</v>
      </c>
      <c r="I53">
        <v>0.09</v>
      </c>
      <c r="J53">
        <f t="shared" si="0"/>
        <v>156862745.09803921</v>
      </c>
      <c r="K53">
        <f t="shared" si="5"/>
        <v>10030.053687730904</v>
      </c>
      <c r="L53">
        <f t="shared" si="6"/>
        <v>111445.04097478783</v>
      </c>
      <c r="N53">
        <v>20000000000</v>
      </c>
      <c r="O53" s="2">
        <f t="shared" si="7"/>
        <v>0.50832749812099098</v>
      </c>
      <c r="P53" s="2">
        <f t="shared" si="8"/>
        <v>8.4975868285057821E-4</v>
      </c>
      <c r="Q53" s="2">
        <f t="shared" si="1"/>
        <v>1.6716756146218173E-3</v>
      </c>
      <c r="R53">
        <v>120000</v>
      </c>
      <c r="S53">
        <f t="shared" si="2"/>
        <v>122980.39215686274</v>
      </c>
      <c r="T53">
        <f t="shared" si="9"/>
        <v>6692.7225103813817</v>
      </c>
      <c r="U53">
        <f t="shared" si="10"/>
        <v>74363.583448682024</v>
      </c>
      <c r="V53">
        <f t="shared" si="11"/>
        <v>11340316.29773402</v>
      </c>
    </row>
    <row r="54" spans="5:22" x14ac:dyDescent="0.15">
      <c r="E54" s="1">
        <v>43340</v>
      </c>
      <c r="F54">
        <f t="shared" si="3"/>
        <v>10323412707.517859</v>
      </c>
      <c r="G54">
        <f t="shared" si="4"/>
        <v>17106618.697986353</v>
      </c>
      <c r="H54">
        <v>6000000</v>
      </c>
      <c r="I54">
        <v>0.09</v>
      </c>
      <c r="J54">
        <f t="shared" si="0"/>
        <v>156862745.09803921</v>
      </c>
      <c r="K54">
        <f t="shared" si="5"/>
        <v>9942.4206990361254</v>
      </c>
      <c r="L54">
        <f t="shared" si="6"/>
        <v>110471.34110040139</v>
      </c>
      <c r="N54">
        <v>20000000000</v>
      </c>
      <c r="O54" s="2">
        <f t="shared" si="7"/>
        <v>0.51617063537589292</v>
      </c>
      <c r="P54" s="2">
        <f t="shared" si="8"/>
        <v>8.5533093489931764E-4</v>
      </c>
      <c r="Q54" s="2">
        <f t="shared" si="1"/>
        <v>1.6570701165060208E-3</v>
      </c>
      <c r="R54">
        <v>120000</v>
      </c>
      <c r="S54">
        <f t="shared" si="2"/>
        <v>122980.39215686274</v>
      </c>
      <c r="T54">
        <f t="shared" si="9"/>
        <v>6705.7245119750669</v>
      </c>
      <c r="U54">
        <f t="shared" si="10"/>
        <v>74508.050133056298</v>
      </c>
      <c r="V54">
        <f t="shared" si="11"/>
        <v>11537660.273339566</v>
      </c>
    </row>
    <row r="55" spans="5:22" x14ac:dyDescent="0.15">
      <c r="E55" s="1">
        <v>43341</v>
      </c>
      <c r="F55">
        <f t="shared" si="3"/>
        <v>10480275452.615898</v>
      </c>
      <c r="G55">
        <f t="shared" si="4"/>
        <v>17217090.039086755</v>
      </c>
      <c r="H55">
        <v>6000000</v>
      </c>
      <c r="I55">
        <v>0.09</v>
      </c>
      <c r="J55">
        <f t="shared" si="0"/>
        <v>156862745.09803921</v>
      </c>
      <c r="K55">
        <f t="shared" si="5"/>
        <v>9856.853543743071</v>
      </c>
      <c r="L55">
        <f t="shared" si="6"/>
        <v>109520.59493047858</v>
      </c>
      <c r="N55">
        <v>20000000000</v>
      </c>
      <c r="O55" s="2">
        <f t="shared" si="7"/>
        <v>0.52401377263079496</v>
      </c>
      <c r="P55" s="2">
        <f t="shared" si="8"/>
        <v>8.6085450195433778E-4</v>
      </c>
      <c r="Q55" s="2">
        <f t="shared" si="1"/>
        <v>1.6428089239571785E-3</v>
      </c>
      <c r="R55">
        <v>120000</v>
      </c>
      <c r="S55">
        <f t="shared" si="2"/>
        <v>122980.39215686274</v>
      </c>
      <c r="T55">
        <f t="shared" si="9"/>
        <v>6718.4200083407368</v>
      </c>
      <c r="U55">
        <f t="shared" si="10"/>
        <v>74649.111203785971</v>
      </c>
      <c r="V55">
        <f t="shared" si="11"/>
        <v>11735148.715629486</v>
      </c>
    </row>
    <row r="56" spans="5:22" x14ac:dyDescent="0.15">
      <c r="E56" s="1">
        <v>43342</v>
      </c>
      <c r="F56">
        <f t="shared" si="3"/>
        <v>10637138197.713938</v>
      </c>
      <c r="G56">
        <f t="shared" si="4"/>
        <v>17326610.634017233</v>
      </c>
      <c r="H56">
        <v>6000000</v>
      </c>
      <c r="I56">
        <v>0.09</v>
      </c>
      <c r="J56">
        <f t="shared" si="0"/>
        <v>156862745.09803921</v>
      </c>
      <c r="K56">
        <f t="shared" si="5"/>
        <v>9773.273776441647</v>
      </c>
      <c r="L56">
        <f t="shared" si="6"/>
        <v>108591.93084935164</v>
      </c>
      <c r="N56">
        <v>20000000000</v>
      </c>
      <c r="O56" s="2">
        <f t="shared" si="7"/>
        <v>0.53185690988569689</v>
      </c>
      <c r="P56" s="2">
        <f t="shared" si="8"/>
        <v>8.6633053170086162E-4</v>
      </c>
      <c r="Q56" s="2">
        <f t="shared" si="1"/>
        <v>1.6288789627402745E-3</v>
      </c>
      <c r="R56">
        <v>120000</v>
      </c>
      <c r="S56">
        <f t="shared" si="2"/>
        <v>122980.39215686274</v>
      </c>
      <c r="T56">
        <f t="shared" si="9"/>
        <v>6730.8206383299494</v>
      </c>
      <c r="U56">
        <f t="shared" si="10"/>
        <v>74786.895981443886</v>
      </c>
      <c r="V56">
        <f t="shared" si="11"/>
        <v>11932778.218990136</v>
      </c>
    </row>
    <row r="57" spans="5:22" x14ac:dyDescent="0.15">
      <c r="E57" s="1">
        <v>43343</v>
      </c>
      <c r="F57">
        <f t="shared" si="3"/>
        <v>10794000942.811977</v>
      </c>
      <c r="G57">
        <f t="shared" si="4"/>
        <v>17435202.564866584</v>
      </c>
      <c r="H57">
        <v>6000000</v>
      </c>
      <c r="I57">
        <v>0.09</v>
      </c>
      <c r="J57">
        <f t="shared" si="0"/>
        <v>156862745.09803921</v>
      </c>
      <c r="K57">
        <f t="shared" si="5"/>
        <v>9691.6070272221896</v>
      </c>
      <c r="L57">
        <f t="shared" si="6"/>
        <v>107684.522524691</v>
      </c>
      <c r="N57">
        <v>20000000000</v>
      </c>
      <c r="O57" s="2">
        <f t="shared" si="7"/>
        <v>0.53970004714059883</v>
      </c>
      <c r="P57" s="2">
        <f t="shared" si="8"/>
        <v>8.7176012824332922E-4</v>
      </c>
      <c r="Q57" s="2">
        <f t="shared" si="1"/>
        <v>1.615267837870365E-3</v>
      </c>
      <c r="R57">
        <v>120000</v>
      </c>
      <c r="S57">
        <f t="shared" si="2"/>
        <v>122980.39215686274</v>
      </c>
      <c r="T57">
        <f t="shared" si="9"/>
        <v>6742.9374361171467</v>
      </c>
      <c r="U57">
        <f t="shared" si="10"/>
        <v>74921.527067968302</v>
      </c>
      <c r="V57">
        <f t="shared" si="11"/>
        <v>12130545.507128444</v>
      </c>
    </row>
    <row r="58" spans="5:22" x14ac:dyDescent="0.15">
      <c r="E58" s="1">
        <v>43344</v>
      </c>
      <c r="F58">
        <f t="shared" si="3"/>
        <v>10950863687.910017</v>
      </c>
      <c r="G58">
        <f t="shared" si="4"/>
        <v>17542887.087391276</v>
      </c>
      <c r="H58">
        <v>6000000</v>
      </c>
      <c r="I58">
        <v>0.09</v>
      </c>
      <c r="J58">
        <f t="shared" si="0"/>
        <v>156862745.09803921</v>
      </c>
      <c r="K58">
        <f t="shared" si="5"/>
        <v>9611.7827345941623</v>
      </c>
      <c r="L58">
        <f t="shared" si="6"/>
        <v>106797.58593993515</v>
      </c>
      <c r="N58">
        <v>20000000000</v>
      </c>
      <c r="O58" s="2">
        <f t="shared" si="7"/>
        <v>0.54754318439550087</v>
      </c>
      <c r="P58" s="2">
        <f t="shared" si="8"/>
        <v>8.7714435436956381E-4</v>
      </c>
      <c r="Q58" s="2">
        <f t="shared" si="1"/>
        <v>1.6019637890990271E-3</v>
      </c>
      <c r="R58">
        <v>120000</v>
      </c>
      <c r="S58">
        <f t="shared" si="2"/>
        <v>122980.39215686274</v>
      </c>
      <c r="T58">
        <f t="shared" si="9"/>
        <v>6754.7808708261828</v>
      </c>
      <c r="U58">
        <f t="shared" si="10"/>
        <v>75053.120786957588</v>
      </c>
      <c r="V58">
        <f t="shared" si="11"/>
        <v>12328447.426353276</v>
      </c>
    </row>
    <row r="59" spans="5:22" x14ac:dyDescent="0.15">
      <c r="E59" s="1">
        <v>43345</v>
      </c>
      <c r="F59">
        <f t="shared" si="3"/>
        <v>11107726433.008057</v>
      </c>
      <c r="G59">
        <f t="shared" si="4"/>
        <v>17649684.673331212</v>
      </c>
      <c r="H59">
        <v>6000000</v>
      </c>
      <c r="I59">
        <v>0.09</v>
      </c>
      <c r="J59">
        <f t="shared" si="0"/>
        <v>156862745.09803921</v>
      </c>
      <c r="K59">
        <f t="shared" si="5"/>
        <v>9533.7338994321326</v>
      </c>
      <c r="L59">
        <f t="shared" si="6"/>
        <v>105930.37666035703</v>
      </c>
      <c r="N59">
        <v>20000000000</v>
      </c>
      <c r="O59" s="2">
        <f t="shared" si="7"/>
        <v>0.5553863216504028</v>
      </c>
      <c r="P59" s="2">
        <f t="shared" si="8"/>
        <v>8.824842336665606E-4</v>
      </c>
      <c r="Q59" s="2">
        <f t="shared" si="1"/>
        <v>1.5889556499053554E-3</v>
      </c>
      <c r="R59">
        <v>120000</v>
      </c>
      <c r="S59">
        <f t="shared" si="2"/>
        <v>122980.39215686274</v>
      </c>
      <c r="T59">
        <f t="shared" si="9"/>
        <v>6766.3608830370677</v>
      </c>
      <c r="U59">
        <f t="shared" si="10"/>
        <v>75181.787589300759</v>
      </c>
      <c r="V59">
        <f t="shared" si="11"/>
        <v>12526480.939297097</v>
      </c>
    </row>
    <row r="60" spans="5:22" x14ac:dyDescent="0.15">
      <c r="E60" s="1">
        <v>43346</v>
      </c>
      <c r="F60">
        <f t="shared" si="3"/>
        <v>11264589178.106096</v>
      </c>
      <c r="G60">
        <f t="shared" si="4"/>
        <v>17755615.04999157</v>
      </c>
      <c r="H60">
        <v>6000000</v>
      </c>
      <c r="I60">
        <v>0.09</v>
      </c>
      <c r="J60">
        <f t="shared" si="0"/>
        <v>156862745.09803921</v>
      </c>
      <c r="K60">
        <f t="shared" si="5"/>
        <v>9457.3968580237943</v>
      </c>
      <c r="L60">
        <f t="shared" si="6"/>
        <v>105082.1873113755</v>
      </c>
      <c r="N60">
        <v>20000000000</v>
      </c>
      <c r="O60" s="2">
        <f t="shared" si="7"/>
        <v>0.56322945890530485</v>
      </c>
      <c r="P60" s="2">
        <f t="shared" si="8"/>
        <v>8.8778075249957851E-4</v>
      </c>
      <c r="Q60" s="2">
        <f t="shared" si="1"/>
        <v>1.5762328096706323E-3</v>
      </c>
      <c r="R60">
        <v>120000</v>
      </c>
      <c r="S60">
        <f t="shared" si="2"/>
        <v>122980.39215686274</v>
      </c>
      <c r="T60">
        <f t="shared" si="9"/>
        <v>6777.6869184585612</v>
      </c>
      <c r="U60">
        <f t="shared" si="10"/>
        <v>75307.632427317352</v>
      </c>
      <c r="V60">
        <f t="shared" si="11"/>
        <v>12724643.119043261</v>
      </c>
    </row>
    <row r="61" spans="5:22" x14ac:dyDescent="0.15">
      <c r="E61" s="1">
        <v>43347</v>
      </c>
      <c r="F61">
        <f t="shared" si="3"/>
        <v>11421451923.204136</v>
      </c>
      <c r="G61">
        <f t="shared" si="4"/>
        <v>17860697.237302944</v>
      </c>
      <c r="H61">
        <v>6000000</v>
      </c>
      <c r="I61">
        <v>0.09</v>
      </c>
      <c r="J61">
        <f t="shared" si="0"/>
        <v>156862745.09803921</v>
      </c>
      <c r="K61">
        <f t="shared" si="5"/>
        <v>9382.7110724950799</v>
      </c>
      <c r="L61">
        <f t="shared" si="6"/>
        <v>104252.34524994534</v>
      </c>
      <c r="N61">
        <v>20000000000</v>
      </c>
      <c r="O61" s="2">
        <f t="shared" si="7"/>
        <v>0.57107259616020678</v>
      </c>
      <c r="P61" s="2">
        <f t="shared" si="8"/>
        <v>8.9303486186514719E-4</v>
      </c>
      <c r="Q61" s="2">
        <f t="shared" si="1"/>
        <v>1.5637851787491798E-3</v>
      </c>
      <c r="R61">
        <v>120000</v>
      </c>
      <c r="S61">
        <f t="shared" si="2"/>
        <v>122980.39215686274</v>
      </c>
      <c r="T61">
        <f t="shared" si="9"/>
        <v>6788.7679590225443</v>
      </c>
      <c r="U61">
        <f t="shared" si="10"/>
        <v>75430.755100250492</v>
      </c>
      <c r="V61">
        <f t="shared" si="11"/>
        <v>12922931.143627442</v>
      </c>
    </row>
    <row r="62" spans="5:22" x14ac:dyDescent="0.15">
      <c r="E62" s="1">
        <v>43348</v>
      </c>
      <c r="F62">
        <f t="shared" si="3"/>
        <v>11578314668.302176</v>
      </c>
      <c r="G62">
        <f t="shared" si="4"/>
        <v>17964949.582552891</v>
      </c>
      <c r="H62">
        <v>6000000</v>
      </c>
      <c r="I62">
        <v>0.09</v>
      </c>
      <c r="J62">
        <f t="shared" si="0"/>
        <v>156862745.09803921</v>
      </c>
      <c r="K62">
        <f t="shared" si="5"/>
        <v>9309.618937064477</v>
      </c>
      <c r="L62">
        <f t="shared" si="6"/>
        <v>103440.21041182753</v>
      </c>
      <c r="N62">
        <v>20000000000</v>
      </c>
      <c r="O62" s="2">
        <f t="shared" si="7"/>
        <v>0.57891573341510882</v>
      </c>
      <c r="P62" s="2">
        <f t="shared" si="8"/>
        <v>8.9824747912764459E-4</v>
      </c>
      <c r="Q62" s="2">
        <f t="shared" si="1"/>
        <v>1.5516031561774129E-3</v>
      </c>
      <c r="R62">
        <v>120000</v>
      </c>
      <c r="S62">
        <f t="shared" si="2"/>
        <v>122980.39215686274</v>
      </c>
      <c r="T62">
        <f t="shared" si="9"/>
        <v>6799.6125516298389</v>
      </c>
      <c r="U62">
        <f t="shared" si="10"/>
        <v>75551.250573664875</v>
      </c>
      <c r="V62">
        <f t="shared" si="11"/>
        <v>13121342.290884556</v>
      </c>
    </row>
    <row r="63" spans="5:22" x14ac:dyDescent="0.15">
      <c r="E63" s="1">
        <v>43349</v>
      </c>
      <c r="F63">
        <f t="shared" si="3"/>
        <v>11735177413.400215</v>
      </c>
      <c r="G63">
        <f t="shared" si="4"/>
        <v>18068389.792964719</v>
      </c>
      <c r="H63">
        <v>6000000</v>
      </c>
      <c r="I63">
        <v>0.09</v>
      </c>
      <c r="J63">
        <f t="shared" si="0"/>
        <v>156862745.09803921</v>
      </c>
      <c r="K63">
        <f t="shared" si="5"/>
        <v>9238.0655987353239</v>
      </c>
      <c r="L63">
        <f t="shared" si="6"/>
        <v>102645.17331928138</v>
      </c>
      <c r="N63">
        <v>20000000000</v>
      </c>
      <c r="O63" s="2">
        <f t="shared" si="7"/>
        <v>0.58675887067001076</v>
      </c>
      <c r="P63" s="2">
        <f t="shared" si="8"/>
        <v>9.0341948964823594E-4</v>
      </c>
      <c r="Q63" s="2">
        <f t="shared" si="1"/>
        <v>1.5396775997892208E-3</v>
      </c>
      <c r="R63">
        <v>120000</v>
      </c>
      <c r="S63">
        <f t="shared" si="2"/>
        <v>122980.39215686274</v>
      </c>
      <c r="T63">
        <f t="shared" si="9"/>
        <v>6810.2288347538724</v>
      </c>
      <c r="U63">
        <f t="shared" si="10"/>
        <v>75669.209275043031</v>
      </c>
      <c r="V63">
        <f t="shared" si="11"/>
        <v>13319873.933615085</v>
      </c>
    </row>
    <row r="64" spans="5:22" x14ac:dyDescent="0.15">
      <c r="E64" s="1">
        <v>43350</v>
      </c>
      <c r="F64">
        <f t="shared" si="3"/>
        <v>11892040158.498255</v>
      </c>
      <c r="G64">
        <f t="shared" si="4"/>
        <v>18171034.966283999</v>
      </c>
      <c r="H64">
        <v>6000000</v>
      </c>
      <c r="I64">
        <v>0.09</v>
      </c>
      <c r="J64">
        <f t="shared" si="0"/>
        <v>156862745.09803921</v>
      </c>
      <c r="K64">
        <f t="shared" si="5"/>
        <v>9167.9987911739445</v>
      </c>
      <c r="L64">
        <f t="shared" si="6"/>
        <v>101866.65323526606</v>
      </c>
      <c r="N64">
        <v>20000000000</v>
      </c>
      <c r="O64" s="2">
        <f t="shared" si="7"/>
        <v>0.59460200792491269</v>
      </c>
      <c r="P64" s="2">
        <f t="shared" si="8"/>
        <v>9.0855174831419995E-4</v>
      </c>
      <c r="Q64" s="2">
        <f t="shared" si="1"/>
        <v>1.5279997985289907E-3</v>
      </c>
      <c r="R64">
        <v>120000</v>
      </c>
      <c r="S64">
        <f t="shared" si="2"/>
        <v>122980.39215686274</v>
      </c>
      <c r="T64">
        <f t="shared" si="9"/>
        <v>6820.6245630879857</v>
      </c>
      <c r="U64">
        <f t="shared" si="10"/>
        <v>75784.717367644291</v>
      </c>
      <c r="V64">
        <f t="shared" si="11"/>
        <v>13518523.535046991</v>
      </c>
    </row>
    <row r="65" spans="5:22" x14ac:dyDescent="0.15">
      <c r="E65" s="1">
        <v>43351</v>
      </c>
      <c r="F65">
        <f t="shared" si="3"/>
        <v>12048902903.596294</v>
      </c>
      <c r="G65">
        <f t="shared" si="4"/>
        <v>18272901.619519267</v>
      </c>
      <c r="H65">
        <v>6000000</v>
      </c>
      <c r="I65">
        <v>0.09</v>
      </c>
      <c r="J65">
        <f t="shared" si="0"/>
        <v>156862745.09803921</v>
      </c>
      <c r="K65">
        <f t="shared" si="5"/>
        <v>9099.3686806449077</v>
      </c>
      <c r="L65">
        <f t="shared" si="6"/>
        <v>101104.09645161009</v>
      </c>
      <c r="N65">
        <v>20000000000</v>
      </c>
      <c r="O65" s="2">
        <f t="shared" si="7"/>
        <v>0.60244514517981473</v>
      </c>
      <c r="P65" s="2">
        <f t="shared" si="8"/>
        <v>9.1364508097596339E-4</v>
      </c>
      <c r="Q65" s="2">
        <f t="shared" si="1"/>
        <v>1.5165614467741511E-3</v>
      </c>
      <c r="R65">
        <v>120000</v>
      </c>
      <c r="S65">
        <f t="shared" si="2"/>
        <v>122980.39215686274</v>
      </c>
      <c r="T65">
        <f t="shared" si="9"/>
        <v>6830.8071304038313</v>
      </c>
      <c r="U65">
        <f t="shared" si="10"/>
        <v>75897.857004487014</v>
      </c>
      <c r="V65">
        <f t="shared" si="11"/>
        <v>13717288.644571498</v>
      </c>
    </row>
    <row r="66" spans="5:22" x14ac:dyDescent="0.15">
      <c r="E66" s="1">
        <v>43352</v>
      </c>
      <c r="F66">
        <f t="shared" si="3"/>
        <v>12205765648.694334</v>
      </c>
      <c r="G66">
        <f t="shared" si="4"/>
        <v>18374005.715970878</v>
      </c>
      <c r="H66">
        <v>6000000</v>
      </c>
      <c r="I66">
        <v>0.09</v>
      </c>
      <c r="J66">
        <f t="shared" si="0"/>
        <v>156862745.09803921</v>
      </c>
      <c r="K66">
        <f t="shared" si="5"/>
        <v>9032.1277229846055</v>
      </c>
      <c r="L66">
        <f t="shared" si="6"/>
        <v>100356.97469982895</v>
      </c>
      <c r="N66">
        <v>20000000000</v>
      </c>
      <c r="O66" s="2">
        <f t="shared" si="7"/>
        <v>0.61028828243471667</v>
      </c>
      <c r="P66" s="2">
        <f t="shared" si="8"/>
        <v>9.1870028579854384E-4</v>
      </c>
      <c r="Q66" s="2">
        <f t="shared" si="1"/>
        <v>1.5053546204974342E-3</v>
      </c>
      <c r="R66">
        <v>120000</v>
      </c>
      <c r="S66">
        <f t="shared" si="2"/>
        <v>122980.39215686274</v>
      </c>
      <c r="T66">
        <f t="shared" si="9"/>
        <v>6840.7835907720273</v>
      </c>
      <c r="U66">
        <f t="shared" si="10"/>
        <v>76008.706564133638</v>
      </c>
      <c r="V66">
        <f t="shared" si="11"/>
        <v>13916166.89373285</v>
      </c>
    </row>
    <row r="67" spans="5:22" x14ac:dyDescent="0.15">
      <c r="E67" s="1">
        <v>43353</v>
      </c>
      <c r="F67">
        <f t="shared" si="3"/>
        <v>12362628393.792374</v>
      </c>
      <c r="G67">
        <f t="shared" si="4"/>
        <v>18474362.690670706</v>
      </c>
      <c r="H67">
        <v>6000000</v>
      </c>
      <c r="I67">
        <v>0.09</v>
      </c>
      <c r="J67">
        <f t="shared" si="0"/>
        <v>156862745.09803921</v>
      </c>
      <c r="K67">
        <f t="shared" si="5"/>
        <v>8966.2305306922626</v>
      </c>
      <c r="L67">
        <f t="shared" si="6"/>
        <v>99624.783674358478</v>
      </c>
      <c r="N67">
        <v>20000000000</v>
      </c>
      <c r="O67" s="2">
        <f t="shared" si="7"/>
        <v>0.61813141968961871</v>
      </c>
      <c r="P67" s="2">
        <f t="shared" si="8"/>
        <v>9.2371813453353527E-4</v>
      </c>
      <c r="Q67" s="2">
        <f t="shared" si="1"/>
        <v>1.4943717551153773E-3</v>
      </c>
      <c r="R67">
        <v>120000</v>
      </c>
      <c r="S67">
        <f t="shared" si="2"/>
        <v>122980.39215686274</v>
      </c>
      <c r="T67">
        <f t="shared" si="9"/>
        <v>6850.5606782817158</v>
      </c>
      <c r="U67">
        <f t="shared" si="10"/>
        <v>76117.340869796841</v>
      </c>
      <c r="V67">
        <f t="shared" si="11"/>
        <v>14115155.992453847</v>
      </c>
    </row>
    <row r="68" spans="5:22" x14ac:dyDescent="0.15">
      <c r="E68" s="1">
        <v>43354</v>
      </c>
      <c r="F68">
        <f t="shared" si="3"/>
        <v>12519491138.890413</v>
      </c>
      <c r="G68">
        <f t="shared" si="4"/>
        <v>18573987.474345066</v>
      </c>
      <c r="H68">
        <v>6000000</v>
      </c>
      <c r="I68">
        <v>0.09</v>
      </c>
      <c r="J68">
        <f t="shared" si="0"/>
        <v>156862745.09803921</v>
      </c>
      <c r="K68">
        <f t="shared" si="5"/>
        <v>8901.6337493048886</v>
      </c>
      <c r="L68">
        <f t="shared" si="6"/>
        <v>98907.041658943213</v>
      </c>
      <c r="N68">
        <v>20000000000</v>
      </c>
      <c r="O68" s="2">
        <f t="shared" si="7"/>
        <v>0.62597455694452064</v>
      </c>
      <c r="P68" s="2">
        <f t="shared" si="8"/>
        <v>9.2869937371725328E-4</v>
      </c>
      <c r="Q68" s="2">
        <f t="shared" si="1"/>
        <v>1.4836056248841479E-3</v>
      </c>
      <c r="R68">
        <v>120000</v>
      </c>
      <c r="S68">
        <f t="shared" si="2"/>
        <v>122980.39215686274</v>
      </c>
      <c r="T68">
        <f t="shared" si="9"/>
        <v>6860.1448253826529</v>
      </c>
      <c r="U68">
        <f t="shared" si="10"/>
        <v>76223.831393140586</v>
      </c>
      <c r="V68">
        <f t="shared" si="11"/>
        <v>14314253.725480508</v>
      </c>
    </row>
    <row r="69" spans="5:22" x14ac:dyDescent="0.15">
      <c r="E69" s="1">
        <v>43355</v>
      </c>
      <c r="F69">
        <f t="shared" si="3"/>
        <v>12676353883.988453</v>
      </c>
      <c r="G69">
        <f t="shared" si="4"/>
        <v>18672894.516004007</v>
      </c>
      <c r="H69">
        <v>6000000</v>
      </c>
      <c r="I69">
        <v>0.09</v>
      </c>
      <c r="J69">
        <f t="shared" si="0"/>
        <v>156862745.09803921</v>
      </c>
      <c r="K69">
        <f t="shared" si="5"/>
        <v>8838.2959423007942</v>
      </c>
      <c r="L69">
        <f t="shared" si="6"/>
        <v>98203.288247786608</v>
      </c>
      <c r="N69">
        <v>20000000000</v>
      </c>
      <c r="O69" s="2">
        <f t="shared" si="7"/>
        <v>0.63381769419942269</v>
      </c>
      <c r="P69" s="2">
        <f t="shared" si="8"/>
        <v>9.336447258002004E-4</v>
      </c>
      <c r="Q69" s="2">
        <f t="shared" si="1"/>
        <v>1.473049323716799E-3</v>
      </c>
      <c r="R69">
        <v>120000</v>
      </c>
      <c r="S69">
        <f t="shared" si="2"/>
        <v>122980.39215686274</v>
      </c>
      <c r="T69">
        <f t="shared" si="9"/>
        <v>6869.5421799619426</v>
      </c>
      <c r="U69">
        <f t="shared" si="10"/>
        <v>76328.246444021584</v>
      </c>
      <c r="V69">
        <f t="shared" si="11"/>
        <v>14513457.949030513</v>
      </c>
    </row>
    <row r="70" spans="5:22" x14ac:dyDescent="0.15">
      <c r="E70" s="1">
        <v>43356</v>
      </c>
      <c r="F70">
        <f t="shared" si="3"/>
        <v>12833216629.086493</v>
      </c>
      <c r="G70">
        <f t="shared" si="4"/>
        <v>18771097.804251794</v>
      </c>
      <c r="H70">
        <v>6000000</v>
      </c>
      <c r="I70">
        <v>0.09</v>
      </c>
      <c r="J70">
        <f t="shared" si="0"/>
        <v>156862745.09803921</v>
      </c>
      <c r="K70">
        <f t="shared" si="5"/>
        <v>8776.1774838462989</v>
      </c>
      <c r="L70">
        <f t="shared" si="6"/>
        <v>97513.083153847765</v>
      </c>
      <c r="N70">
        <v>20000000000</v>
      </c>
      <c r="O70" s="2">
        <f t="shared" si="7"/>
        <v>0.64166083145432462</v>
      </c>
      <c r="P70" s="2">
        <f t="shared" si="8"/>
        <v>9.3855489021258971E-4</v>
      </c>
      <c r="Q70" s="2">
        <f t="shared" si="1"/>
        <v>1.4626962473077163E-3</v>
      </c>
      <c r="R70">
        <v>120000</v>
      </c>
      <c r="S70">
        <f t="shared" si="2"/>
        <v>122980.39215686274</v>
      </c>
      <c r="T70">
        <f t="shared" si="9"/>
        <v>6878.7586212570768</v>
      </c>
      <c r="U70">
        <f t="shared" si="10"/>
        <v>76430.651347300853</v>
      </c>
      <c r="V70">
        <f t="shared" si="11"/>
        <v>14712766.587631399</v>
      </c>
    </row>
    <row r="71" spans="5:22" x14ac:dyDescent="0.15">
      <c r="E71" s="1">
        <v>43357</v>
      </c>
      <c r="F71">
        <f t="shared" si="3"/>
        <v>12990079374.184532</v>
      </c>
      <c r="G71">
        <f t="shared" si="4"/>
        <v>18868610.887405641</v>
      </c>
      <c r="H71">
        <v>6000000</v>
      </c>
      <c r="I71">
        <v>0.09</v>
      </c>
      <c r="J71">
        <f t="shared" si="0"/>
        <v>156862745.09803921</v>
      </c>
      <c r="K71">
        <f t="shared" si="5"/>
        <v>8715.2404587628498</v>
      </c>
      <c r="L71">
        <f t="shared" si="6"/>
        <v>96836.005097365007</v>
      </c>
      <c r="N71">
        <v>20000000000</v>
      </c>
      <c r="O71" s="2">
        <f t="shared" si="7"/>
        <v>0.64950396870922655</v>
      </c>
      <c r="P71" s="2">
        <f t="shared" si="8"/>
        <v>9.4343054437028202E-4</v>
      </c>
      <c r="Q71" s="2">
        <f t="shared" si="1"/>
        <v>1.4525400764604751E-3</v>
      </c>
      <c r="R71">
        <v>120000</v>
      </c>
      <c r="S71">
        <f t="shared" si="2"/>
        <v>122980.39215686274</v>
      </c>
      <c r="T71">
        <f t="shared" si="9"/>
        <v>6887.7997746976944</v>
      </c>
      <c r="U71">
        <f t="shared" si="10"/>
        <v>76531.108607752161</v>
      </c>
      <c r="V71">
        <f t="shared" si="11"/>
        <v>14912177.631135562</v>
      </c>
    </row>
    <row r="72" spans="5:22" x14ac:dyDescent="0.15">
      <c r="E72" s="1">
        <v>43358</v>
      </c>
      <c r="F72">
        <f t="shared" si="3"/>
        <v>13146942119.282572</v>
      </c>
      <c r="G72">
        <f t="shared" si="4"/>
        <v>18965446.892503008</v>
      </c>
      <c r="H72">
        <v>6000000</v>
      </c>
      <c r="I72">
        <v>0.09</v>
      </c>
      <c r="J72">
        <f t="shared" ref="J72:J135" si="12">H72/0.51*1.2/I72</f>
        <v>156862745.09803921</v>
      </c>
      <c r="K72">
        <f t="shared" si="5"/>
        <v>8655.4485691481623</v>
      </c>
      <c r="L72">
        <f t="shared" si="6"/>
        <v>96171.650768312917</v>
      </c>
      <c r="N72">
        <v>20000000000</v>
      </c>
      <c r="O72" s="2">
        <f t="shared" si="7"/>
        <v>0.6573471059641286</v>
      </c>
      <c r="P72" s="2">
        <f t="shared" si="8"/>
        <v>9.4827234462515036E-4</v>
      </c>
      <c r="Q72" s="2">
        <f t="shared" ref="Q72:Q135" si="13">G72/F72</f>
        <v>1.4425747615246939E-3</v>
      </c>
      <c r="R72">
        <v>120000</v>
      </c>
      <c r="S72">
        <f t="shared" ref="S72:S135" si="14">J72*49%/75000000*R72</f>
        <v>122980.39215686274</v>
      </c>
      <c r="T72">
        <f t="shared" si="9"/>
        <v>6896.6710257600907</v>
      </c>
      <c r="U72">
        <f t="shared" si="10"/>
        <v>76629.678064001011</v>
      </c>
      <c r="V72">
        <f t="shared" si="11"/>
        <v>15111689.131900178</v>
      </c>
    </row>
    <row r="73" spans="5:22" x14ac:dyDescent="0.15">
      <c r="E73" s="1">
        <v>43359</v>
      </c>
      <c r="F73">
        <f t="shared" ref="F73:F136" si="15">F72+J72</f>
        <v>13303804864.380611</v>
      </c>
      <c r="G73">
        <f t="shared" ref="G73:G136" si="16">G72+L72</f>
        <v>19061618.543271322</v>
      </c>
      <c r="H73">
        <v>6000000</v>
      </c>
      <c r="I73">
        <v>0.09</v>
      </c>
      <c r="J73">
        <f t="shared" si="12"/>
        <v>156862745.09803921</v>
      </c>
      <c r="K73">
        <f t="shared" ref="K73:K136" si="17">H73*G73/F73</f>
        <v>8596.7670471354795</v>
      </c>
      <c r="L73">
        <f t="shared" ref="L73:L136" si="18">K73/I73</f>
        <v>95519.633857060893</v>
      </c>
      <c r="N73">
        <v>20000000000</v>
      </c>
      <c r="O73" s="2">
        <f t="shared" ref="O73:O136" si="19">F73/N73</f>
        <v>0.66519024321903053</v>
      </c>
      <c r="P73" s="2">
        <f t="shared" ref="P73:P136" si="20">G73/N73</f>
        <v>9.5308092716356611E-4</v>
      </c>
      <c r="Q73" s="2">
        <f t="shared" si="13"/>
        <v>1.4327945078559132E-3</v>
      </c>
      <c r="R73">
        <v>120000</v>
      </c>
      <c r="S73">
        <f t="shared" si="14"/>
        <v>122980.39215686274</v>
      </c>
      <c r="T73">
        <f t="shared" ref="T73:T136" si="21">V73/F73*H73</f>
        <v>6905.3775329110231</v>
      </c>
      <c r="U73">
        <f t="shared" ref="U73:U136" si="22">T73/I73</f>
        <v>76726.417032344703</v>
      </c>
      <c r="V73">
        <f t="shared" ref="V73:V136" si="23">V72+U72+S73</f>
        <v>15311299.202121044</v>
      </c>
    </row>
    <row r="74" spans="5:22" x14ac:dyDescent="0.15">
      <c r="E74" s="1">
        <v>43360</v>
      </c>
      <c r="F74">
        <f t="shared" si="15"/>
        <v>13460667609.478651</v>
      </c>
      <c r="G74">
        <f t="shared" si="16"/>
        <v>19157138.177128382</v>
      </c>
      <c r="H74">
        <v>6000000</v>
      </c>
      <c r="I74">
        <v>0.09</v>
      </c>
      <c r="J74">
        <f t="shared" si="12"/>
        <v>156862745.09803921</v>
      </c>
      <c r="K74">
        <f t="shared" si="17"/>
        <v>8539.1625733206984</v>
      </c>
      <c r="L74">
        <f t="shared" si="18"/>
        <v>94879.584148007765</v>
      </c>
      <c r="N74">
        <v>20000000000</v>
      </c>
      <c r="O74" s="2">
        <f t="shared" si="19"/>
        <v>0.67303338047393257</v>
      </c>
      <c r="P74" s="2">
        <f t="shared" si="20"/>
        <v>9.5785690885641915E-4</v>
      </c>
      <c r="Q74" s="2">
        <f t="shared" si="13"/>
        <v>1.4231937622201163E-3</v>
      </c>
      <c r="R74">
        <v>120000</v>
      </c>
      <c r="S74">
        <f t="shared" si="14"/>
        <v>122980.39215686274</v>
      </c>
      <c r="T74">
        <f t="shared" si="21"/>
        <v>6913.9242397105791</v>
      </c>
      <c r="U74">
        <f t="shared" si="22"/>
        <v>76821.380441228655</v>
      </c>
      <c r="V74">
        <f t="shared" si="23"/>
        <v>15511006.011310251</v>
      </c>
    </row>
    <row r="75" spans="5:22" x14ac:dyDescent="0.15">
      <c r="E75" s="1">
        <v>43361</v>
      </c>
      <c r="F75">
        <f t="shared" si="15"/>
        <v>13617530354.576691</v>
      </c>
      <c r="G75">
        <f t="shared" si="16"/>
        <v>19252017.76127639</v>
      </c>
      <c r="H75">
        <v>6000000</v>
      </c>
      <c r="I75">
        <v>0.09</v>
      </c>
      <c r="J75">
        <f t="shared" si="12"/>
        <v>156862745.09803921</v>
      </c>
      <c r="K75">
        <f t="shared" si="17"/>
        <v>8482.6032004280496</v>
      </c>
      <c r="L75">
        <f t="shared" si="18"/>
        <v>94251.146671422772</v>
      </c>
      <c r="N75">
        <v>20000000000</v>
      </c>
      <c r="O75" s="2">
        <f t="shared" si="19"/>
        <v>0.68087651772883451</v>
      </c>
      <c r="P75" s="2">
        <f t="shared" si="20"/>
        <v>9.6260088806381951E-4</v>
      </c>
      <c r="Q75" s="2">
        <f t="shared" si="13"/>
        <v>1.4137672000713415E-3</v>
      </c>
      <c r="R75">
        <v>120000</v>
      </c>
      <c r="S75">
        <f t="shared" si="14"/>
        <v>122980.39215686274</v>
      </c>
      <c r="T75">
        <f t="shared" si="21"/>
        <v>6922.3158861378088</v>
      </c>
      <c r="U75">
        <f t="shared" si="22"/>
        <v>76914.620957086765</v>
      </c>
      <c r="V75">
        <f t="shared" si="23"/>
        <v>15710807.783908343</v>
      </c>
    </row>
    <row r="76" spans="5:22" x14ac:dyDescent="0.15">
      <c r="E76" s="1">
        <v>43362</v>
      </c>
      <c r="F76">
        <f t="shared" si="15"/>
        <v>13774393099.67473</v>
      </c>
      <c r="G76">
        <f t="shared" si="16"/>
        <v>19346268.907947812</v>
      </c>
      <c r="H76">
        <v>6000000</v>
      </c>
      <c r="I76">
        <v>0.09</v>
      </c>
      <c r="J76">
        <f t="shared" si="12"/>
        <v>156862745.09803921</v>
      </c>
      <c r="K76">
        <f t="shared" si="17"/>
        <v>8427.0582818220828</v>
      </c>
      <c r="L76">
        <f t="shared" si="18"/>
        <v>93633.980909134261</v>
      </c>
      <c r="N76">
        <v>20000000000</v>
      </c>
      <c r="O76" s="2">
        <f t="shared" si="19"/>
        <v>0.68871965498373655</v>
      </c>
      <c r="P76" s="2">
        <f t="shared" si="20"/>
        <v>9.6731344539739065E-4</v>
      </c>
      <c r="Q76" s="2">
        <f t="shared" si="13"/>
        <v>1.4045097136370136E-3</v>
      </c>
      <c r="R76">
        <v>120000</v>
      </c>
      <c r="S76">
        <f t="shared" si="14"/>
        <v>122980.39215686274</v>
      </c>
      <c r="T76">
        <f t="shared" si="21"/>
        <v>6930.5570191973138</v>
      </c>
      <c r="U76">
        <f t="shared" si="22"/>
        <v>77006.18910219238</v>
      </c>
      <c r="V76">
        <f t="shared" si="23"/>
        <v>15910702.797022292</v>
      </c>
    </row>
    <row r="77" spans="5:22" x14ac:dyDescent="0.15">
      <c r="E77" s="1">
        <v>43363</v>
      </c>
      <c r="F77">
        <f t="shared" si="15"/>
        <v>13931255844.77277</v>
      </c>
      <c r="G77">
        <f t="shared" si="16"/>
        <v>19439902.888856947</v>
      </c>
      <c r="H77">
        <v>6000000</v>
      </c>
      <c r="I77">
        <v>0.09</v>
      </c>
      <c r="J77">
        <f t="shared" si="12"/>
        <v>156862745.09803921</v>
      </c>
      <c r="K77">
        <f t="shared" si="17"/>
        <v>8372.4984045072051</v>
      </c>
      <c r="L77">
        <f t="shared" si="18"/>
        <v>93027.760050080062</v>
      </c>
      <c r="N77">
        <v>20000000000</v>
      </c>
      <c r="O77" s="2">
        <f t="shared" si="19"/>
        <v>0.69656279223863848</v>
      </c>
      <c r="P77" s="2">
        <f t="shared" si="20"/>
        <v>9.7199514444284735E-4</v>
      </c>
      <c r="Q77" s="2">
        <f t="shared" si="13"/>
        <v>1.3954164007512007E-3</v>
      </c>
      <c r="R77">
        <v>120000</v>
      </c>
      <c r="S77">
        <f t="shared" si="14"/>
        <v>122980.39215686274</v>
      </c>
      <c r="T77">
        <f t="shared" si="21"/>
        <v>6938.6520028600307</v>
      </c>
      <c r="U77">
        <f t="shared" si="22"/>
        <v>77096.133365111455</v>
      </c>
      <c r="V77">
        <f t="shared" si="23"/>
        <v>16110689.378281347</v>
      </c>
    </row>
    <row r="78" spans="5:22" x14ac:dyDescent="0.15">
      <c r="E78" s="1">
        <v>43364</v>
      </c>
      <c r="F78">
        <f t="shared" si="15"/>
        <v>14088118589.87081</v>
      </c>
      <c r="G78">
        <f t="shared" si="16"/>
        <v>19532930.648907028</v>
      </c>
      <c r="H78">
        <v>6000000</v>
      </c>
      <c r="I78">
        <v>0.09</v>
      </c>
      <c r="J78">
        <f t="shared" si="12"/>
        <v>156862745.09803921</v>
      </c>
      <c r="K78">
        <f t="shared" si="17"/>
        <v>8318.8953262862124</v>
      </c>
      <c r="L78">
        <f t="shared" si="18"/>
        <v>92432.17029206903</v>
      </c>
      <c r="N78">
        <v>20000000000</v>
      </c>
      <c r="O78" s="2">
        <f t="shared" si="19"/>
        <v>0.70440592949354053</v>
      </c>
      <c r="P78" s="2">
        <f t="shared" si="20"/>
        <v>9.7664653244535133E-4</v>
      </c>
      <c r="Q78" s="2">
        <f t="shared" si="13"/>
        <v>1.3864825543810353E-3</v>
      </c>
      <c r="R78">
        <v>120000</v>
      </c>
      <c r="S78">
        <f t="shared" si="14"/>
        <v>122980.39215686274</v>
      </c>
      <c r="T78">
        <f t="shared" si="21"/>
        <v>6946.6050273869369</v>
      </c>
      <c r="U78">
        <f t="shared" si="22"/>
        <v>77184.500304299305</v>
      </c>
      <c r="V78">
        <f t="shared" si="23"/>
        <v>16310765.903803322</v>
      </c>
    </row>
    <row r="79" spans="5:22" x14ac:dyDescent="0.15">
      <c r="E79" s="1">
        <v>43365</v>
      </c>
      <c r="F79">
        <f t="shared" si="15"/>
        <v>14244981334.968849</v>
      </c>
      <c r="G79">
        <f t="shared" si="16"/>
        <v>19625362.819199096</v>
      </c>
      <c r="H79">
        <v>6000000</v>
      </c>
      <c r="I79">
        <v>0.09</v>
      </c>
      <c r="J79">
        <f t="shared" si="12"/>
        <v>156862745.09803921</v>
      </c>
      <c r="K79">
        <f t="shared" si="17"/>
        <v>8266.2219167767053</v>
      </c>
      <c r="L79">
        <f t="shared" si="18"/>
        <v>91846.91018640784</v>
      </c>
      <c r="N79">
        <v>20000000000</v>
      </c>
      <c r="O79" s="2">
        <f t="shared" si="19"/>
        <v>0.71224906674844246</v>
      </c>
      <c r="P79" s="2">
        <f t="shared" si="20"/>
        <v>9.8126814095995485E-4</v>
      </c>
      <c r="Q79" s="2">
        <f t="shared" si="13"/>
        <v>1.3777036527961174E-3</v>
      </c>
      <c r="R79">
        <v>120000</v>
      </c>
      <c r="S79">
        <f t="shared" si="14"/>
        <v>122980.39215686274</v>
      </c>
      <c r="T79">
        <f t="shared" si="21"/>
        <v>6954.4201180803821</v>
      </c>
      <c r="U79">
        <f t="shared" si="22"/>
        <v>77271.334645337585</v>
      </c>
      <c r="V79">
        <f t="shared" si="23"/>
        <v>16510930.796264485</v>
      </c>
    </row>
    <row r="80" spans="5:22" x14ac:dyDescent="0.15">
      <c r="E80" s="1">
        <v>43366</v>
      </c>
      <c r="F80">
        <f t="shared" si="15"/>
        <v>14401844080.066889</v>
      </c>
      <c r="G80">
        <f t="shared" si="16"/>
        <v>19717209.729385503</v>
      </c>
      <c r="H80">
        <v>6000000</v>
      </c>
      <c r="I80">
        <v>0.09</v>
      </c>
      <c r="J80">
        <f t="shared" si="12"/>
        <v>156862745.09803921</v>
      </c>
      <c r="K80">
        <f t="shared" si="17"/>
        <v>8214.4521020091179</v>
      </c>
      <c r="L80">
        <f t="shared" si="18"/>
        <v>91271.690022323543</v>
      </c>
      <c r="N80">
        <v>20000000000</v>
      </c>
      <c r="O80" s="2">
        <f t="shared" si="19"/>
        <v>0.72009220400334439</v>
      </c>
      <c r="P80" s="2">
        <f t="shared" si="20"/>
        <v>9.858604864692751E-4</v>
      </c>
      <c r="Q80" s="2">
        <f t="shared" si="13"/>
        <v>1.3690753503348529E-3</v>
      </c>
      <c r="R80">
        <v>120000</v>
      </c>
      <c r="S80">
        <f t="shared" si="14"/>
        <v>122980.39215686274</v>
      </c>
      <c r="T80">
        <f t="shared" si="21"/>
        <v>6962.1011435040082</v>
      </c>
      <c r="U80">
        <f t="shared" si="22"/>
        <v>77356.679372266764</v>
      </c>
      <c r="V80">
        <f t="shared" si="23"/>
        <v>16711182.523066686</v>
      </c>
    </row>
    <row r="81" spans="5:22" x14ac:dyDescent="0.15">
      <c r="E81" s="1">
        <v>43367</v>
      </c>
      <c r="F81">
        <f t="shared" si="15"/>
        <v>14558706825.164928</v>
      </c>
      <c r="G81">
        <f t="shared" si="16"/>
        <v>19808481.419407826</v>
      </c>
      <c r="H81">
        <v>6000000</v>
      </c>
      <c r="I81">
        <v>0.09</v>
      </c>
      <c r="J81">
        <f t="shared" si="12"/>
        <v>156862745.09803921</v>
      </c>
      <c r="K81">
        <f t="shared" si="17"/>
        <v>8163.5608123526144</v>
      </c>
      <c r="L81">
        <f t="shared" si="18"/>
        <v>90706.231248362383</v>
      </c>
      <c r="N81">
        <v>20000000000</v>
      </c>
      <c r="O81" s="2">
        <f t="shared" si="19"/>
        <v>0.72793534125824644</v>
      </c>
      <c r="P81" s="2">
        <f t="shared" si="20"/>
        <v>9.9042407097039119E-4</v>
      </c>
      <c r="Q81" s="2">
        <f t="shared" si="13"/>
        <v>1.3605934687254356E-3</v>
      </c>
      <c r="R81">
        <v>120000</v>
      </c>
      <c r="S81">
        <f t="shared" si="14"/>
        <v>122980.39215686274</v>
      </c>
      <c r="T81">
        <f t="shared" si="21"/>
        <v>6969.6518232089202</v>
      </c>
      <c r="U81">
        <f t="shared" si="22"/>
        <v>77440.575813432442</v>
      </c>
      <c r="V81">
        <f t="shared" si="23"/>
        <v>16911519.594595816</v>
      </c>
    </row>
    <row r="82" spans="5:22" x14ac:dyDescent="0.15">
      <c r="E82" s="1">
        <v>43368</v>
      </c>
      <c r="F82">
        <f t="shared" si="15"/>
        <v>14715569570.262968</v>
      </c>
      <c r="G82">
        <f t="shared" si="16"/>
        <v>19899187.65065619</v>
      </c>
      <c r="H82">
        <v>6000000</v>
      </c>
      <c r="I82">
        <v>0.09</v>
      </c>
      <c r="J82">
        <f t="shared" si="12"/>
        <v>156862745.09803921</v>
      </c>
      <c r="K82">
        <f t="shared" si="17"/>
        <v>8113.5239335356246</v>
      </c>
      <c r="L82">
        <f t="shared" si="18"/>
        <v>90150.265928173612</v>
      </c>
      <c r="N82">
        <v>20000000000</v>
      </c>
      <c r="O82" s="2">
        <f t="shared" si="19"/>
        <v>0.73577847851314837</v>
      </c>
      <c r="P82" s="2">
        <f t="shared" si="20"/>
        <v>9.9495938253280959E-4</v>
      </c>
      <c r="Q82" s="2">
        <f t="shared" si="13"/>
        <v>1.3522539889226041E-3</v>
      </c>
      <c r="R82">
        <v>120000</v>
      </c>
      <c r="S82">
        <f t="shared" si="14"/>
        <v>122980.39215686274</v>
      </c>
      <c r="T82">
        <f t="shared" si="21"/>
        <v>6977.0757350007152</v>
      </c>
      <c r="U82">
        <f t="shared" si="22"/>
        <v>77523.063722230174</v>
      </c>
      <c r="V82">
        <f t="shared" si="23"/>
        <v>17111940.562566109</v>
      </c>
    </row>
    <row r="83" spans="5:22" x14ac:dyDescent="0.15">
      <c r="E83" s="1">
        <v>43369</v>
      </c>
      <c r="F83">
        <f t="shared" si="15"/>
        <v>14872432315.361008</v>
      </c>
      <c r="G83">
        <f t="shared" si="16"/>
        <v>19989337.916584365</v>
      </c>
      <c r="H83">
        <v>6000000</v>
      </c>
      <c r="I83">
        <v>0.09</v>
      </c>
      <c r="J83">
        <f t="shared" si="12"/>
        <v>156862745.09803921</v>
      </c>
      <c r="K83">
        <f t="shared" si="17"/>
        <v>8064.3182605464026</v>
      </c>
      <c r="L83">
        <f t="shared" si="18"/>
        <v>89603.536228293364</v>
      </c>
      <c r="N83">
        <v>20000000000</v>
      </c>
      <c r="O83" s="2">
        <f t="shared" si="19"/>
        <v>0.74362161576805041</v>
      </c>
      <c r="P83" s="2">
        <f t="shared" si="20"/>
        <v>9.9946689582921817E-4</v>
      </c>
      <c r="Q83" s="2">
        <f t="shared" si="13"/>
        <v>1.3440530434244004E-3</v>
      </c>
      <c r="R83">
        <v>120000</v>
      </c>
      <c r="S83">
        <f t="shared" si="14"/>
        <v>122980.39215686274</v>
      </c>
      <c r="T83">
        <f t="shared" si="21"/>
        <v>6984.3763217791984</v>
      </c>
      <c r="U83">
        <f t="shared" si="22"/>
        <v>77604.181353102205</v>
      </c>
      <c r="V83">
        <f t="shared" si="23"/>
        <v>17312444.018445201</v>
      </c>
    </row>
    <row r="84" spans="5:22" x14ac:dyDescent="0.15">
      <c r="E84" s="1">
        <v>43370</v>
      </c>
      <c r="F84">
        <f t="shared" si="15"/>
        <v>15029295060.459047</v>
      </c>
      <c r="G84">
        <f t="shared" si="16"/>
        <v>20078941.452812657</v>
      </c>
      <c r="H84">
        <v>6000000</v>
      </c>
      <c r="I84">
        <v>0.09</v>
      </c>
      <c r="J84">
        <f t="shared" si="12"/>
        <v>156862745.09803921</v>
      </c>
      <c r="K84">
        <f t="shared" si="17"/>
        <v>8015.9214542159807</v>
      </c>
      <c r="L84">
        <f t="shared" si="18"/>
        <v>89065.79393573312</v>
      </c>
      <c r="N84">
        <v>20000000000</v>
      </c>
      <c r="O84" s="2">
        <f t="shared" si="19"/>
        <v>0.75146475302295235</v>
      </c>
      <c r="P84" s="2">
        <f t="shared" si="20"/>
        <v>1.0039470726406329E-3</v>
      </c>
      <c r="Q84" s="2">
        <f t="shared" si="13"/>
        <v>1.3359869090359968E-3</v>
      </c>
      <c r="R84">
        <v>120000</v>
      </c>
      <c r="S84">
        <f t="shared" si="14"/>
        <v>122980.39215686274</v>
      </c>
      <c r="T84">
        <f t="shared" si="21"/>
        <v>6991.5568979801192</v>
      </c>
      <c r="U84">
        <f t="shared" si="22"/>
        <v>77683.965533112438</v>
      </c>
      <c r="V84">
        <f t="shared" si="23"/>
        <v>17513028.591955166</v>
      </c>
    </row>
    <row r="85" spans="5:22" x14ac:dyDescent="0.15">
      <c r="E85" s="1">
        <v>43371</v>
      </c>
      <c r="F85">
        <f t="shared" si="15"/>
        <v>15186157805.557087</v>
      </c>
      <c r="G85">
        <f t="shared" si="16"/>
        <v>20168007.246748392</v>
      </c>
      <c r="H85">
        <v>6000000</v>
      </c>
      <c r="I85">
        <v>0.09</v>
      </c>
      <c r="J85">
        <f t="shared" si="12"/>
        <v>156862745.09803921</v>
      </c>
      <c r="K85">
        <f t="shared" si="17"/>
        <v>7968.3120003013364</v>
      </c>
      <c r="L85">
        <f t="shared" si="18"/>
        <v>88536.80000334818</v>
      </c>
      <c r="N85">
        <v>20000000000</v>
      </c>
      <c r="O85" s="2">
        <f t="shared" si="19"/>
        <v>0.75930789027785439</v>
      </c>
      <c r="P85" s="2">
        <f t="shared" si="20"/>
        <v>1.0084003623374196E-3</v>
      </c>
      <c r="Q85" s="2">
        <f t="shared" si="13"/>
        <v>1.3280520000502228E-3</v>
      </c>
      <c r="R85">
        <v>120000</v>
      </c>
      <c r="S85">
        <f t="shared" si="14"/>
        <v>122980.39215686274</v>
      </c>
      <c r="T85">
        <f t="shared" si="21"/>
        <v>6998.6206556459529</v>
      </c>
      <c r="U85">
        <f t="shared" si="22"/>
        <v>77762.451729399472</v>
      </c>
      <c r="V85">
        <f t="shared" si="23"/>
        <v>17713692.949645139</v>
      </c>
    </row>
    <row r="86" spans="5:22" x14ac:dyDescent="0.15">
      <c r="E86" s="1">
        <v>43372</v>
      </c>
      <c r="F86">
        <f t="shared" si="15"/>
        <v>15343020550.655127</v>
      </c>
      <c r="G86">
        <f t="shared" si="16"/>
        <v>20256544.046751741</v>
      </c>
      <c r="H86">
        <v>6000000</v>
      </c>
      <c r="I86">
        <v>0.09</v>
      </c>
      <c r="J86">
        <f t="shared" si="12"/>
        <v>156862745.09803921</v>
      </c>
      <c r="K86">
        <f t="shared" si="17"/>
        <v>7921.4691709006993</v>
      </c>
      <c r="L86">
        <f t="shared" si="18"/>
        <v>88016.324121118887</v>
      </c>
      <c r="N86">
        <v>20000000000</v>
      </c>
      <c r="O86" s="2">
        <f t="shared" si="19"/>
        <v>0.76715102753275632</v>
      </c>
      <c r="P86" s="2">
        <f t="shared" si="20"/>
        <v>1.012827202337587E-3</v>
      </c>
      <c r="Q86" s="2">
        <f t="shared" si="13"/>
        <v>1.3202448618167832E-3</v>
      </c>
      <c r="R86">
        <v>120000</v>
      </c>
      <c r="S86">
        <f t="shared" si="14"/>
        <v>122980.39215686274</v>
      </c>
      <c r="T86">
        <f t="shared" si="21"/>
        <v>7005.5706701506606</v>
      </c>
      <c r="U86">
        <f t="shared" si="22"/>
        <v>77839.674112785127</v>
      </c>
      <c r="V86">
        <f t="shared" si="23"/>
        <v>17914435.793531399</v>
      </c>
    </row>
    <row r="87" spans="5:22" x14ac:dyDescent="0.15">
      <c r="E87" s="1">
        <v>43373</v>
      </c>
      <c r="F87">
        <f t="shared" si="15"/>
        <v>15499883295.753166</v>
      </c>
      <c r="G87">
        <f t="shared" si="16"/>
        <v>20344560.370872859</v>
      </c>
      <c r="H87">
        <v>6000000</v>
      </c>
      <c r="I87">
        <v>0.09</v>
      </c>
      <c r="J87">
        <f t="shared" si="12"/>
        <v>156862745.09803921</v>
      </c>
      <c r="K87">
        <f t="shared" si="17"/>
        <v>7875.3729880458231</v>
      </c>
      <c r="L87">
        <f t="shared" si="18"/>
        <v>87504.144311620257</v>
      </c>
      <c r="N87">
        <v>20000000000</v>
      </c>
      <c r="O87" s="2">
        <f t="shared" si="19"/>
        <v>0.77499416478765826</v>
      </c>
      <c r="P87" s="2">
        <f t="shared" si="20"/>
        <v>1.017228018543643E-3</v>
      </c>
      <c r="Q87" s="2">
        <f t="shared" si="13"/>
        <v>1.3125621646743039E-3</v>
      </c>
      <c r="R87">
        <v>120000</v>
      </c>
      <c r="S87">
        <f t="shared" si="14"/>
        <v>122980.39215686274</v>
      </c>
      <c r="T87">
        <f t="shared" si="21"/>
        <v>7012.409905601472</v>
      </c>
      <c r="U87">
        <f t="shared" si="22"/>
        <v>77915.665617794133</v>
      </c>
      <c r="V87">
        <f t="shared" si="23"/>
        <v>18115255.859801047</v>
      </c>
    </row>
    <row r="88" spans="5:22" x14ac:dyDescent="0.15">
      <c r="E88" s="1">
        <v>43374</v>
      </c>
      <c r="F88">
        <f t="shared" si="15"/>
        <v>15656746040.851206</v>
      </c>
      <c r="G88">
        <f t="shared" si="16"/>
        <v>20432064.515184481</v>
      </c>
      <c r="H88">
        <v>6000000</v>
      </c>
      <c r="I88">
        <v>0.09</v>
      </c>
      <c r="J88">
        <f t="shared" si="12"/>
        <v>156862745.09803921</v>
      </c>
      <c r="K88">
        <f t="shared" si="17"/>
        <v>7830.0041893278321</v>
      </c>
      <c r="L88">
        <f t="shared" si="18"/>
        <v>87000.046548087033</v>
      </c>
      <c r="N88">
        <v>20000000000</v>
      </c>
      <c r="O88" s="2">
        <f t="shared" si="19"/>
        <v>0.7828373020425603</v>
      </c>
      <c r="P88" s="2">
        <f t="shared" si="20"/>
        <v>1.0216032257592241E-3</v>
      </c>
      <c r="Q88" s="2">
        <f t="shared" si="13"/>
        <v>1.3050006982213054E-3</v>
      </c>
      <c r="R88">
        <v>120000</v>
      </c>
      <c r="S88">
        <f t="shared" si="14"/>
        <v>122980.39215686274</v>
      </c>
      <c r="T88">
        <f t="shared" si="21"/>
        <v>7019.1412199389224</v>
      </c>
      <c r="U88">
        <f t="shared" si="22"/>
        <v>77990.45799932137</v>
      </c>
      <c r="V88">
        <f t="shared" si="23"/>
        <v>18316151.917575702</v>
      </c>
    </row>
    <row r="89" spans="5:22" x14ac:dyDescent="0.15">
      <c r="E89" s="1">
        <v>43375</v>
      </c>
      <c r="F89">
        <f t="shared" si="15"/>
        <v>15813608785.949245</v>
      </c>
      <c r="G89">
        <f t="shared" si="16"/>
        <v>20519064.561732568</v>
      </c>
      <c r="H89">
        <v>6000000</v>
      </c>
      <c r="I89">
        <v>0.09</v>
      </c>
      <c r="J89">
        <f t="shared" si="12"/>
        <v>156862745.09803921</v>
      </c>
      <c r="K89">
        <f t="shared" si="17"/>
        <v>7785.344195423967</v>
      </c>
      <c r="L89">
        <f t="shared" si="18"/>
        <v>86503.824393599643</v>
      </c>
      <c r="N89">
        <v>20000000000</v>
      </c>
      <c r="O89" s="2">
        <f t="shared" si="19"/>
        <v>0.79068043929746223</v>
      </c>
      <c r="P89" s="2">
        <f t="shared" si="20"/>
        <v>1.0259532280866284E-3</v>
      </c>
      <c r="Q89" s="2">
        <f t="shared" si="13"/>
        <v>1.2975573659039946E-3</v>
      </c>
      <c r="R89">
        <v>120000</v>
      </c>
      <c r="S89">
        <f t="shared" si="14"/>
        <v>122980.39215686274</v>
      </c>
      <c r="T89">
        <f t="shared" si="21"/>
        <v>7025.7673697548817</v>
      </c>
      <c r="U89">
        <f t="shared" si="22"/>
        <v>78064.081886165353</v>
      </c>
      <c r="V89">
        <f t="shared" si="23"/>
        <v>18517122.767731886</v>
      </c>
    </row>
    <row r="90" spans="5:22" x14ac:dyDescent="0.15">
      <c r="E90" s="1">
        <v>43376</v>
      </c>
      <c r="F90">
        <f t="shared" si="15"/>
        <v>15970471531.047285</v>
      </c>
      <c r="G90">
        <f t="shared" si="16"/>
        <v>20605568.386126168</v>
      </c>
      <c r="H90">
        <v>6000000</v>
      </c>
      <c r="I90">
        <v>0.09</v>
      </c>
      <c r="J90">
        <f t="shared" si="12"/>
        <v>156862745.09803921</v>
      </c>
      <c r="K90">
        <f t="shared" si="17"/>
        <v>7741.37507940253</v>
      </c>
      <c r="L90">
        <f t="shared" si="18"/>
        <v>86015.278660028111</v>
      </c>
      <c r="N90">
        <v>20000000000</v>
      </c>
      <c r="O90" s="2">
        <f t="shared" si="19"/>
        <v>0.79852357655236428</v>
      </c>
      <c r="P90" s="2">
        <f t="shared" si="20"/>
        <v>1.0302784193063083E-3</v>
      </c>
      <c r="Q90" s="2">
        <f t="shared" si="13"/>
        <v>1.2902291799004215E-3</v>
      </c>
      <c r="R90">
        <v>120000</v>
      </c>
      <c r="S90">
        <f t="shared" si="14"/>
        <v>122980.39215686274</v>
      </c>
      <c r="T90">
        <f t="shared" si="21"/>
        <v>7032.291014846739</v>
      </c>
      <c r="U90">
        <f t="shared" si="22"/>
        <v>78136.566831630436</v>
      </c>
      <c r="V90">
        <f t="shared" si="23"/>
        <v>18718167.241774913</v>
      </c>
    </row>
    <row r="91" spans="5:22" x14ac:dyDescent="0.15">
      <c r="E91" s="1">
        <v>43377</v>
      </c>
      <c r="F91">
        <f t="shared" si="15"/>
        <v>16127334276.145325</v>
      </c>
      <c r="G91">
        <f t="shared" si="16"/>
        <v>20691583.664786197</v>
      </c>
      <c r="H91">
        <v>6000000</v>
      </c>
      <c r="I91">
        <v>0.09</v>
      </c>
      <c r="J91">
        <f t="shared" si="12"/>
        <v>156862745.09803921</v>
      </c>
      <c r="K91">
        <f t="shared" si="17"/>
        <v>7698.0795376922506</v>
      </c>
      <c r="L91">
        <f t="shared" si="18"/>
        <v>85534.217085469456</v>
      </c>
      <c r="N91">
        <v>20000000000</v>
      </c>
      <c r="O91" s="2">
        <f t="shared" si="19"/>
        <v>0.80636671380726621</v>
      </c>
      <c r="P91" s="2">
        <f t="shared" si="20"/>
        <v>1.0345791832393099E-3</v>
      </c>
      <c r="Q91" s="2">
        <f t="shared" si="13"/>
        <v>1.2830132562820418E-3</v>
      </c>
      <c r="R91">
        <v>120000</v>
      </c>
      <c r="S91">
        <f t="shared" si="14"/>
        <v>122980.39215686274</v>
      </c>
      <c r="T91">
        <f t="shared" si="21"/>
        <v>7038.7147225246445</v>
      </c>
      <c r="U91">
        <f t="shared" si="22"/>
        <v>78207.941361384947</v>
      </c>
      <c r="V91">
        <f t="shared" si="23"/>
        <v>18919284.200763404</v>
      </c>
    </row>
    <row r="92" spans="5:22" x14ac:dyDescent="0.15">
      <c r="E92" s="1">
        <v>43378</v>
      </c>
      <c r="F92">
        <f t="shared" si="15"/>
        <v>16284197021.243364</v>
      </c>
      <c r="G92">
        <f t="shared" si="16"/>
        <v>20777117.881871667</v>
      </c>
      <c r="H92">
        <v>6000000</v>
      </c>
      <c r="I92">
        <v>0.09</v>
      </c>
      <c r="J92">
        <f t="shared" si="12"/>
        <v>156862745.09803921</v>
      </c>
      <c r="K92">
        <f t="shared" si="17"/>
        <v>7655.440862610707</v>
      </c>
      <c r="L92">
        <f t="shared" si="18"/>
        <v>85060.454029007858</v>
      </c>
      <c r="N92">
        <v>20000000000</v>
      </c>
      <c r="O92" s="2">
        <f t="shared" si="19"/>
        <v>0.81420985106216825</v>
      </c>
      <c r="P92" s="2">
        <f t="shared" si="20"/>
        <v>1.0388558940935834E-3</v>
      </c>
      <c r="Q92" s="2">
        <f t="shared" si="13"/>
        <v>1.2759068104351177E-3</v>
      </c>
      <c r="R92">
        <v>120000</v>
      </c>
      <c r="S92">
        <f t="shared" si="14"/>
        <v>122980.39215686274</v>
      </c>
      <c r="T92">
        <f t="shared" si="21"/>
        <v>7045.040971687431</v>
      </c>
      <c r="U92">
        <f t="shared" si="22"/>
        <v>78278.233018749233</v>
      </c>
      <c r="V92">
        <f t="shared" si="23"/>
        <v>19120472.534281652</v>
      </c>
    </row>
    <row r="93" spans="5:22" x14ac:dyDescent="0.15">
      <c r="E93" s="1">
        <v>43379</v>
      </c>
      <c r="F93">
        <f t="shared" si="15"/>
        <v>16441059766.341404</v>
      </c>
      <c r="G93">
        <f t="shared" si="16"/>
        <v>20862178.335900676</v>
      </c>
      <c r="H93">
        <v>6000000</v>
      </c>
      <c r="I93">
        <v>0.09</v>
      </c>
      <c r="J93">
        <f t="shared" si="12"/>
        <v>156862745.09803921</v>
      </c>
      <c r="K93">
        <f t="shared" si="17"/>
        <v>7613.4429163539598</v>
      </c>
      <c r="L93">
        <f t="shared" si="18"/>
        <v>84593.810181710665</v>
      </c>
      <c r="N93">
        <v>20000000000</v>
      </c>
      <c r="O93" s="2">
        <f t="shared" si="19"/>
        <v>0.82205298831707019</v>
      </c>
      <c r="P93" s="2">
        <f t="shared" si="20"/>
        <v>1.0431089167950338E-3</v>
      </c>
      <c r="Q93" s="2">
        <f t="shared" si="13"/>
        <v>1.2689071527256599E-3</v>
      </c>
      <c r="R93">
        <v>120000</v>
      </c>
      <c r="S93">
        <f t="shared" si="14"/>
        <v>122980.39215686274</v>
      </c>
      <c r="T93">
        <f t="shared" si="21"/>
        <v>7051.2721566817427</v>
      </c>
      <c r="U93">
        <f t="shared" si="22"/>
        <v>78347.468407574925</v>
      </c>
      <c r="V93">
        <f t="shared" si="23"/>
        <v>19321731.159457263</v>
      </c>
    </row>
    <row r="94" spans="5:22" x14ac:dyDescent="0.15">
      <c r="E94" s="1">
        <v>43380</v>
      </c>
      <c r="F94">
        <f t="shared" si="15"/>
        <v>16597922511.439444</v>
      </c>
      <c r="G94">
        <f t="shared" si="16"/>
        <v>20946772.146082386</v>
      </c>
      <c r="H94">
        <v>6000000</v>
      </c>
      <c r="I94">
        <v>0.09</v>
      </c>
      <c r="J94">
        <f t="shared" si="12"/>
        <v>156862745.09803921</v>
      </c>
      <c r="K94">
        <f t="shared" si="17"/>
        <v>7572.0701063566266</v>
      </c>
      <c r="L94">
        <f t="shared" si="18"/>
        <v>84134.112292851409</v>
      </c>
      <c r="N94">
        <v>20000000000</v>
      </c>
      <c r="O94" s="2">
        <f t="shared" si="19"/>
        <v>0.82989612557197223</v>
      </c>
      <c r="P94" s="2">
        <f t="shared" si="20"/>
        <v>1.0473386073041194E-3</v>
      </c>
      <c r="Q94" s="2">
        <f t="shared" si="13"/>
        <v>1.2620116843927711E-3</v>
      </c>
      <c r="R94">
        <v>120000</v>
      </c>
      <c r="S94">
        <f t="shared" si="14"/>
        <v>122980.39215686274</v>
      </c>
      <c r="T94">
        <f t="shared" si="21"/>
        <v>7057.4105909578357</v>
      </c>
      <c r="U94">
        <f t="shared" si="22"/>
        <v>78415.67323286485</v>
      </c>
      <c r="V94">
        <f t="shared" si="23"/>
        <v>19523059.020021699</v>
      </c>
    </row>
    <row r="95" spans="5:22" x14ac:dyDescent="0.15">
      <c r="E95" s="1">
        <v>43381</v>
      </c>
      <c r="F95">
        <f t="shared" si="15"/>
        <v>16754785256.537483</v>
      </c>
      <c r="G95">
        <f t="shared" si="16"/>
        <v>21030906.258375239</v>
      </c>
      <c r="H95">
        <v>6000000</v>
      </c>
      <c r="I95">
        <v>0.09</v>
      </c>
      <c r="J95">
        <f t="shared" si="12"/>
        <v>156862745.09803921</v>
      </c>
      <c r="K95">
        <f t="shared" si="17"/>
        <v>7531.3073619380257</v>
      </c>
      <c r="L95">
        <f t="shared" si="18"/>
        <v>83681.192910422513</v>
      </c>
      <c r="N95">
        <v>20000000000</v>
      </c>
      <c r="O95" s="2">
        <f t="shared" si="19"/>
        <v>0.83773926282687416</v>
      </c>
      <c r="P95" s="2">
        <f t="shared" si="20"/>
        <v>1.0515453129187619E-3</v>
      </c>
      <c r="Q95" s="2">
        <f t="shared" si="13"/>
        <v>1.2552178936563376E-3</v>
      </c>
      <c r="R95">
        <v>120000</v>
      </c>
      <c r="S95">
        <f t="shared" si="14"/>
        <v>122980.39215686274</v>
      </c>
      <c r="T95">
        <f t="shared" si="21"/>
        <v>7063.4585105345541</v>
      </c>
      <c r="U95">
        <f t="shared" si="22"/>
        <v>78482.872339272828</v>
      </c>
      <c r="V95">
        <f t="shared" si="23"/>
        <v>19724455.085411426</v>
      </c>
    </row>
    <row r="96" spans="5:22" x14ac:dyDescent="0.15">
      <c r="E96" s="1">
        <v>43382</v>
      </c>
      <c r="F96">
        <f t="shared" si="15"/>
        <v>16911648001.635523</v>
      </c>
      <c r="G96">
        <f t="shared" si="16"/>
        <v>21114587.45128566</v>
      </c>
      <c r="H96">
        <v>6000000</v>
      </c>
      <c r="I96">
        <v>0.09</v>
      </c>
      <c r="J96">
        <f t="shared" si="12"/>
        <v>156862745.09803921</v>
      </c>
      <c r="K96">
        <f t="shared" si="17"/>
        <v>7491.1401121559556</v>
      </c>
      <c r="L96">
        <f t="shared" si="18"/>
        <v>83234.890135066176</v>
      </c>
      <c r="N96">
        <v>20000000000</v>
      </c>
      <c r="O96" s="2">
        <f t="shared" si="19"/>
        <v>0.8455824000817761</v>
      </c>
      <c r="P96" s="2">
        <f t="shared" si="20"/>
        <v>1.0557293725642831E-3</v>
      </c>
      <c r="Q96" s="2">
        <f t="shared" si="13"/>
        <v>1.2485233520259924E-3</v>
      </c>
      <c r="R96">
        <v>120000</v>
      </c>
      <c r="S96">
        <f t="shared" si="14"/>
        <v>122980.39215686274</v>
      </c>
      <c r="T96">
        <f t="shared" si="21"/>
        <v>7069.418077285145</v>
      </c>
      <c r="U96">
        <f t="shared" si="22"/>
        <v>78549.089747612728</v>
      </c>
      <c r="V96">
        <f t="shared" si="23"/>
        <v>19925918.349907558</v>
      </c>
    </row>
    <row r="97" spans="5:22" x14ac:dyDescent="0.15">
      <c r="E97" s="1">
        <v>43383</v>
      </c>
      <c r="F97">
        <f t="shared" si="15"/>
        <v>17068510746.733562</v>
      </c>
      <c r="G97">
        <f t="shared" si="16"/>
        <v>21197822.341420725</v>
      </c>
      <c r="H97">
        <v>6000000</v>
      </c>
      <c r="I97">
        <v>0.09</v>
      </c>
      <c r="J97">
        <f t="shared" si="12"/>
        <v>156862745.09803921</v>
      </c>
      <c r="K97">
        <f t="shared" si="17"/>
        <v>7451.5542647951506</v>
      </c>
      <c r="L97">
        <f t="shared" si="18"/>
        <v>82795.047386612787</v>
      </c>
      <c r="N97">
        <v>20000000000</v>
      </c>
      <c r="O97" s="2">
        <f t="shared" si="19"/>
        <v>0.85342553733667814</v>
      </c>
      <c r="P97" s="2">
        <f t="shared" si="20"/>
        <v>1.0598911170710363E-3</v>
      </c>
      <c r="Q97" s="2">
        <f t="shared" si="13"/>
        <v>1.2419257107991919E-3</v>
      </c>
      <c r="R97">
        <v>120000</v>
      </c>
      <c r="S97">
        <f t="shared" si="14"/>
        <v>122980.39215686274</v>
      </c>
      <c r="T97">
        <f t="shared" si="21"/>
        <v>7075.291382054711</v>
      </c>
      <c r="U97">
        <f t="shared" si="22"/>
        <v>78614.348689496794</v>
      </c>
      <c r="V97">
        <f t="shared" si="23"/>
        <v>20127447.831812032</v>
      </c>
    </row>
    <row r="98" spans="5:22" x14ac:dyDescent="0.15">
      <c r="E98" s="1">
        <v>43384</v>
      </c>
      <c r="F98">
        <f t="shared" si="15"/>
        <v>17225373491.8316</v>
      </c>
      <c r="G98">
        <f t="shared" si="16"/>
        <v>21280617.388807338</v>
      </c>
      <c r="H98">
        <v>6000000</v>
      </c>
      <c r="I98">
        <v>0.09</v>
      </c>
      <c r="J98">
        <f t="shared" si="12"/>
        <v>156862745.09803921</v>
      </c>
      <c r="K98">
        <f t="shared" si="17"/>
        <v>7412.5361864224651</v>
      </c>
      <c r="L98">
        <f t="shared" si="18"/>
        <v>82361.513182471841</v>
      </c>
      <c r="N98">
        <v>20000000000</v>
      </c>
      <c r="O98" s="2">
        <f t="shared" si="19"/>
        <v>0.86126867459157996</v>
      </c>
      <c r="P98" s="2">
        <f t="shared" si="20"/>
        <v>1.0640308694403668E-3</v>
      </c>
      <c r="Q98" s="2">
        <f t="shared" si="13"/>
        <v>1.2354226977370774E-3</v>
      </c>
      <c r="R98">
        <v>120000</v>
      </c>
      <c r="S98">
        <f t="shared" si="14"/>
        <v>122980.39215686274</v>
      </c>
      <c r="T98">
        <f t="shared" si="21"/>
        <v>7081.0804476194053</v>
      </c>
      <c r="U98">
        <f t="shared" si="22"/>
        <v>78678.671640215616</v>
      </c>
      <c r="V98">
        <f t="shared" si="23"/>
        <v>20329042.57265839</v>
      </c>
    </row>
    <row r="99" spans="5:22" x14ac:dyDescent="0.15">
      <c r="E99" s="1">
        <v>43385</v>
      </c>
      <c r="F99">
        <f t="shared" si="15"/>
        <v>17382236236.929638</v>
      </c>
      <c r="G99">
        <f t="shared" si="16"/>
        <v>21362978.90198981</v>
      </c>
      <c r="H99">
        <v>6000000</v>
      </c>
      <c r="I99">
        <v>0.09</v>
      </c>
      <c r="J99">
        <f t="shared" si="12"/>
        <v>156862745.09803921</v>
      </c>
      <c r="K99">
        <f t="shared" si="17"/>
        <v>7374.0726834454717</v>
      </c>
      <c r="L99">
        <f t="shared" si="18"/>
        <v>81934.140927171917</v>
      </c>
      <c r="N99">
        <v>20000000000</v>
      </c>
      <c r="O99" s="2">
        <f t="shared" si="19"/>
        <v>0.8691118118464819</v>
      </c>
      <c r="P99" s="2">
        <f t="shared" si="20"/>
        <v>1.0681489450994905E-3</v>
      </c>
      <c r="Q99" s="2">
        <f t="shared" si="13"/>
        <v>1.2290121139075787E-3</v>
      </c>
      <c r="R99">
        <v>120000</v>
      </c>
      <c r="S99">
        <f t="shared" si="14"/>
        <v>122980.39215686274</v>
      </c>
      <c r="T99">
        <f t="shared" si="21"/>
        <v>7086.7872314967353</v>
      </c>
      <c r="U99">
        <f t="shared" si="22"/>
        <v>78742.080349963726</v>
      </c>
      <c r="V99">
        <f t="shared" si="23"/>
        <v>20530701.636455469</v>
      </c>
    </row>
    <row r="100" spans="5:22" x14ac:dyDescent="0.15">
      <c r="E100" s="1">
        <v>43386</v>
      </c>
      <c r="F100">
        <f t="shared" si="15"/>
        <v>17539098982.027676</v>
      </c>
      <c r="G100">
        <f t="shared" si="16"/>
        <v>21444913.042916983</v>
      </c>
      <c r="H100">
        <v>6000000</v>
      </c>
      <c r="I100">
        <v>0.09</v>
      </c>
      <c r="J100">
        <f t="shared" si="12"/>
        <v>156862745.09803921</v>
      </c>
      <c r="K100">
        <f t="shared" si="17"/>
        <v>7336.150984115523</v>
      </c>
      <c r="L100">
        <f t="shared" si="18"/>
        <v>81512.7887123947</v>
      </c>
      <c r="N100">
        <v>20000000000</v>
      </c>
      <c r="O100" s="2">
        <f t="shared" si="19"/>
        <v>0.87695494910138383</v>
      </c>
      <c r="P100" s="2">
        <f t="shared" si="20"/>
        <v>1.0722456521458491E-3</v>
      </c>
      <c r="Q100" s="2">
        <f t="shared" si="13"/>
        <v>1.2226918306859206E-3</v>
      </c>
      <c r="R100">
        <v>120000</v>
      </c>
      <c r="S100">
        <f t="shared" si="14"/>
        <v>122980.39215686274</v>
      </c>
      <c r="T100">
        <f t="shared" si="21"/>
        <v>7092.4136286157527</v>
      </c>
      <c r="U100">
        <f t="shared" si="22"/>
        <v>78804.59587350837</v>
      </c>
      <c r="V100">
        <f t="shared" si="23"/>
        <v>20732424.108962294</v>
      </c>
    </row>
    <row r="101" spans="5:22" x14ac:dyDescent="0.15">
      <c r="E101" s="1">
        <v>43387</v>
      </c>
      <c r="F101">
        <f t="shared" si="15"/>
        <v>17695961727.125713</v>
      </c>
      <c r="G101">
        <f t="shared" si="16"/>
        <v>21526425.831629377</v>
      </c>
      <c r="H101">
        <v>6000000</v>
      </c>
      <c r="I101">
        <v>0.09</v>
      </c>
      <c r="J101">
        <f t="shared" si="12"/>
        <v>156862745.09803921</v>
      </c>
      <c r="K101">
        <f t="shared" si="17"/>
        <v>7298.7587214201658</v>
      </c>
      <c r="L101">
        <f t="shared" si="18"/>
        <v>81097.319126890739</v>
      </c>
      <c r="N101">
        <v>20000000000</v>
      </c>
      <c r="O101" s="2">
        <f t="shared" si="19"/>
        <v>0.88479808635628565</v>
      </c>
      <c r="P101" s="2">
        <f t="shared" si="20"/>
        <v>1.0763212915814689E-3</v>
      </c>
      <c r="Q101" s="2">
        <f t="shared" si="13"/>
        <v>1.2164597869033611E-3</v>
      </c>
      <c r="R101">
        <v>120000</v>
      </c>
      <c r="S101">
        <f t="shared" si="14"/>
        <v>122980.39215686274</v>
      </c>
      <c r="T101">
        <f t="shared" si="21"/>
        <v>7097.9614738552873</v>
      </c>
      <c r="U101">
        <f t="shared" si="22"/>
        <v>78866.238598392083</v>
      </c>
      <c r="V101">
        <f t="shared" si="23"/>
        <v>20934209.096992664</v>
      </c>
    </row>
    <row r="102" spans="5:22" x14ac:dyDescent="0.15">
      <c r="E102" s="1">
        <v>43388</v>
      </c>
      <c r="F102">
        <f t="shared" si="15"/>
        <v>17852824472.223751</v>
      </c>
      <c r="G102">
        <f t="shared" si="16"/>
        <v>21607523.150756266</v>
      </c>
      <c r="H102">
        <v>6000000</v>
      </c>
      <c r="I102">
        <v>0.09</v>
      </c>
      <c r="J102">
        <f t="shared" si="12"/>
        <v>156862745.09803921</v>
      </c>
      <c r="K102">
        <f t="shared" si="17"/>
        <v>7261.8839168135828</v>
      </c>
      <c r="L102">
        <f t="shared" si="18"/>
        <v>80687.599075706472</v>
      </c>
      <c r="N102">
        <v>20000000000</v>
      </c>
      <c r="O102" s="2">
        <f t="shared" si="19"/>
        <v>0.89264122361118758</v>
      </c>
      <c r="P102" s="2">
        <f t="shared" si="20"/>
        <v>1.0803761575378134E-3</v>
      </c>
      <c r="Q102" s="2">
        <f t="shared" si="13"/>
        <v>1.2103139861355972E-3</v>
      </c>
      <c r="R102">
        <v>120000</v>
      </c>
      <c r="S102">
        <f t="shared" si="14"/>
        <v>122980.39215686274</v>
      </c>
      <c r="T102">
        <f t="shared" si="21"/>
        <v>7103.4325444578371</v>
      </c>
      <c r="U102">
        <f t="shared" si="22"/>
        <v>78927.028271753748</v>
      </c>
      <c r="V102">
        <f t="shared" si="23"/>
        <v>21136055.727747917</v>
      </c>
    </row>
    <row r="103" spans="5:22" x14ac:dyDescent="0.15">
      <c r="E103" s="1">
        <v>43389</v>
      </c>
      <c r="F103">
        <f t="shared" si="15"/>
        <v>18009687217.321789</v>
      </c>
      <c r="G103">
        <f t="shared" si="16"/>
        <v>21688210.749831971</v>
      </c>
      <c r="H103">
        <v>6000000</v>
      </c>
      <c r="I103">
        <v>0.09</v>
      </c>
      <c r="J103">
        <f t="shared" si="12"/>
        <v>156862745.09803921</v>
      </c>
      <c r="K103">
        <f t="shared" si="17"/>
        <v>7225.5149647370326</v>
      </c>
      <c r="L103">
        <f t="shared" si="18"/>
        <v>80283.49960818926</v>
      </c>
      <c r="N103">
        <v>20000000000</v>
      </c>
      <c r="O103" s="2">
        <f t="shared" si="19"/>
        <v>0.90048436086608941</v>
      </c>
      <c r="P103" s="2">
        <f t="shared" si="20"/>
        <v>1.0844105374915986E-3</v>
      </c>
      <c r="Q103" s="2">
        <f t="shared" si="13"/>
        <v>1.2042524941228386E-3</v>
      </c>
      <c r="R103">
        <v>120000</v>
      </c>
      <c r="S103">
        <f t="shared" si="14"/>
        <v>122980.39215686274</v>
      </c>
      <c r="T103">
        <f t="shared" si="21"/>
        <v>7108.8285623262555</v>
      </c>
      <c r="U103">
        <f t="shared" si="22"/>
        <v>78986.984025847283</v>
      </c>
      <c r="V103">
        <f t="shared" si="23"/>
        <v>21337963.148176532</v>
      </c>
    </row>
    <row r="104" spans="5:22" x14ac:dyDescent="0.15">
      <c r="E104" s="1">
        <v>43390</v>
      </c>
      <c r="F104">
        <f t="shared" si="15"/>
        <v>18166549962.419827</v>
      </c>
      <c r="G104">
        <f t="shared" si="16"/>
        <v>21768494.24944016</v>
      </c>
      <c r="H104">
        <v>6000000</v>
      </c>
      <c r="I104">
        <v>0.09</v>
      </c>
      <c r="J104">
        <f t="shared" si="12"/>
        <v>156862745.09803921</v>
      </c>
      <c r="K104">
        <f t="shared" si="17"/>
        <v>7189.6406178844572</v>
      </c>
      <c r="L104">
        <f t="shared" si="18"/>
        <v>79884.895754271754</v>
      </c>
      <c r="N104">
        <v>20000000000</v>
      </c>
      <c r="O104" s="2">
        <f t="shared" si="19"/>
        <v>0.90832749812099134</v>
      </c>
      <c r="P104" s="2">
        <f t="shared" si="20"/>
        <v>1.088424712472008E-3</v>
      </c>
      <c r="Q104" s="2">
        <f t="shared" si="13"/>
        <v>1.1982734363140764E-3</v>
      </c>
      <c r="R104">
        <v>120000</v>
      </c>
      <c r="S104">
        <f t="shared" si="14"/>
        <v>122980.39215686274</v>
      </c>
      <c r="T104">
        <f t="shared" si="21"/>
        <v>7114.1511962098739</v>
      </c>
      <c r="U104">
        <f t="shared" si="22"/>
        <v>79046.12440233193</v>
      </c>
      <c r="V104">
        <f t="shared" si="23"/>
        <v>21539930.524359241</v>
      </c>
    </row>
    <row r="105" spans="5:22" x14ac:dyDescent="0.15">
      <c r="E105" s="1">
        <v>43391</v>
      </c>
      <c r="F105">
        <f t="shared" si="15"/>
        <v>18323412707.517864</v>
      </c>
      <c r="G105">
        <f t="shared" si="16"/>
        <v>21848379.14519443</v>
      </c>
      <c r="H105">
        <v>6000000</v>
      </c>
      <c r="I105">
        <v>0.09</v>
      </c>
      <c r="J105">
        <f t="shared" si="12"/>
        <v>156862745.09803921</v>
      </c>
      <c r="K105">
        <f t="shared" si="17"/>
        <v>7154.2499731713133</v>
      </c>
      <c r="L105">
        <f t="shared" si="18"/>
        <v>79491.66636857015</v>
      </c>
      <c r="N105">
        <v>20000000000</v>
      </c>
      <c r="O105" s="2">
        <f t="shared" si="19"/>
        <v>0.91617063537589316</v>
      </c>
      <c r="P105" s="2">
        <f t="shared" si="20"/>
        <v>1.0924189572597215E-3</v>
      </c>
      <c r="Q105" s="2">
        <f t="shared" si="13"/>
        <v>1.1923749955285521E-3</v>
      </c>
      <c r="R105">
        <v>120000</v>
      </c>
      <c r="S105">
        <f t="shared" si="14"/>
        <v>122980.39215686274</v>
      </c>
      <c r="T105">
        <f t="shared" si="21"/>
        <v>7119.4020637862895</v>
      </c>
      <c r="U105">
        <f t="shared" si="22"/>
        <v>79104.467375403226</v>
      </c>
      <c r="V105">
        <f t="shared" si="23"/>
        <v>21741957.040918436</v>
      </c>
    </row>
    <row r="106" spans="5:22" x14ac:dyDescent="0.15">
      <c r="E106" s="1">
        <v>43392</v>
      </c>
      <c r="F106">
        <f t="shared" si="15"/>
        <v>18480275452.615902</v>
      </c>
      <c r="G106">
        <f t="shared" si="16"/>
        <v>21927870.811563</v>
      </c>
      <c r="H106">
        <v>6000000</v>
      </c>
      <c r="I106">
        <v>0.09</v>
      </c>
      <c r="J106">
        <f t="shared" si="12"/>
        <v>156862745.09803921</v>
      </c>
      <c r="K106">
        <f t="shared" si="17"/>
        <v>7119.332458367363</v>
      </c>
      <c r="L106">
        <f t="shared" si="18"/>
        <v>79103.693981859586</v>
      </c>
      <c r="N106">
        <v>20000000000</v>
      </c>
      <c r="O106" s="2">
        <f t="shared" si="19"/>
        <v>0.92401377263079509</v>
      </c>
      <c r="P106" s="2">
        <f t="shared" si="20"/>
        <v>1.0963935405781499E-3</v>
      </c>
      <c r="Q106" s="2">
        <f t="shared" si="13"/>
        <v>1.1865554097278939E-3</v>
      </c>
      <c r="R106">
        <v>120000</v>
      </c>
      <c r="S106">
        <f t="shared" si="14"/>
        <v>122980.39215686274</v>
      </c>
      <c r="T106">
        <f t="shared" si="21"/>
        <v>7124.5827336446428</v>
      </c>
      <c r="U106">
        <f t="shared" si="22"/>
        <v>79162.030373829373</v>
      </c>
      <c r="V106">
        <f t="shared" si="23"/>
        <v>21944041.900450699</v>
      </c>
    </row>
    <row r="107" spans="5:22" x14ac:dyDescent="0.15">
      <c r="E107" s="1">
        <v>43393</v>
      </c>
      <c r="F107">
        <f t="shared" si="15"/>
        <v>18637138197.71394</v>
      </c>
      <c r="G107">
        <f t="shared" si="16"/>
        <v>22006974.50554486</v>
      </c>
      <c r="H107">
        <v>6000000</v>
      </c>
      <c r="I107">
        <v>0.09</v>
      </c>
      <c r="J107">
        <f t="shared" si="12"/>
        <v>156862745.09803921</v>
      </c>
      <c r="K107">
        <f t="shared" si="17"/>
        <v>7084.8778193567086</v>
      </c>
      <c r="L107">
        <f t="shared" si="18"/>
        <v>78720.864659518993</v>
      </c>
      <c r="N107">
        <v>20000000000</v>
      </c>
      <c r="O107" s="2">
        <f t="shared" si="19"/>
        <v>0.93185690988569703</v>
      </c>
      <c r="P107" s="2">
        <f t="shared" si="20"/>
        <v>1.1003487252772429E-3</v>
      </c>
      <c r="Q107" s="2">
        <f t="shared" si="13"/>
        <v>1.1808129698927848E-3</v>
      </c>
      <c r="R107">
        <v>120000</v>
      </c>
      <c r="S107">
        <f t="shared" si="14"/>
        <v>122980.39215686274</v>
      </c>
      <c r="T107">
        <f t="shared" si="21"/>
        <v>7129.6947271758308</v>
      </c>
      <c r="U107">
        <f t="shared" si="22"/>
        <v>79218.830301953683</v>
      </c>
      <c r="V107">
        <f t="shared" si="23"/>
        <v>22146184.322981391</v>
      </c>
    </row>
    <row r="108" spans="5:22" x14ac:dyDescent="0.15">
      <c r="E108" s="1">
        <v>43394</v>
      </c>
      <c r="F108">
        <f t="shared" si="15"/>
        <v>18794000942.811977</v>
      </c>
      <c r="G108">
        <f t="shared" si="16"/>
        <v>22085695.370204378</v>
      </c>
      <c r="H108">
        <v>6000000</v>
      </c>
      <c r="I108">
        <v>0.09</v>
      </c>
      <c r="J108">
        <f t="shared" si="12"/>
        <v>156862745.09803921</v>
      </c>
      <c r="K108">
        <f t="shared" si="17"/>
        <v>7050.8761079906253</v>
      </c>
      <c r="L108">
        <f t="shared" si="18"/>
        <v>78343.067866562502</v>
      </c>
      <c r="N108">
        <v>20000000000</v>
      </c>
      <c r="O108" s="2">
        <f t="shared" si="19"/>
        <v>0.93970004714059885</v>
      </c>
      <c r="P108" s="2">
        <f t="shared" si="20"/>
        <v>1.1042847685102189E-3</v>
      </c>
      <c r="Q108" s="2">
        <f t="shared" si="13"/>
        <v>1.1751460179984376E-3</v>
      </c>
      <c r="R108">
        <v>120000</v>
      </c>
      <c r="S108">
        <f t="shared" si="14"/>
        <v>122980.39215686274</v>
      </c>
      <c r="T108">
        <f t="shared" si="21"/>
        <v>7134.7395203747674</v>
      </c>
      <c r="U108">
        <f t="shared" si="22"/>
        <v>79274.883559719645</v>
      </c>
      <c r="V108">
        <f t="shared" si="23"/>
        <v>22348383.545440208</v>
      </c>
    </row>
    <row r="109" spans="5:22" x14ac:dyDescent="0.15">
      <c r="E109" s="1">
        <v>43395</v>
      </c>
      <c r="F109">
        <f t="shared" si="15"/>
        <v>18950863687.910015</v>
      </c>
      <c r="G109">
        <f t="shared" si="16"/>
        <v>22164038.438070942</v>
      </c>
      <c r="H109">
        <v>6000000</v>
      </c>
      <c r="I109">
        <v>0.09</v>
      </c>
      <c r="J109">
        <f t="shared" si="12"/>
        <v>156862745.09803921</v>
      </c>
      <c r="K109">
        <f t="shared" si="17"/>
        <v>7017.3176705009455</v>
      </c>
      <c r="L109">
        <f t="shared" si="18"/>
        <v>77970.196338899405</v>
      </c>
      <c r="N109">
        <v>20000000000</v>
      </c>
      <c r="O109" s="2">
        <f t="shared" si="19"/>
        <v>0.94754318439550078</v>
      </c>
      <c r="P109" s="2">
        <f t="shared" si="20"/>
        <v>1.1082019219035471E-3</v>
      </c>
      <c r="Q109" s="2">
        <f t="shared" si="13"/>
        <v>1.1695529450834908E-3</v>
      </c>
      <c r="R109">
        <v>120000</v>
      </c>
      <c r="S109">
        <f t="shared" si="14"/>
        <v>122980.39215686274</v>
      </c>
      <c r="T109">
        <f t="shared" si="21"/>
        <v>7139.7185455594736</v>
      </c>
      <c r="U109">
        <f t="shared" si="22"/>
        <v>79330.206061771925</v>
      </c>
      <c r="V109">
        <f t="shared" si="23"/>
        <v>22550638.821156789</v>
      </c>
    </row>
    <row r="110" spans="5:22" x14ac:dyDescent="0.15">
      <c r="E110" s="1">
        <v>43396</v>
      </c>
      <c r="F110">
        <f t="shared" si="15"/>
        <v>19107726433.008053</v>
      </c>
      <c r="G110">
        <f t="shared" si="16"/>
        <v>22242008.634409841</v>
      </c>
      <c r="H110">
        <v>6000000</v>
      </c>
      <c r="I110">
        <v>0.09</v>
      </c>
      <c r="J110">
        <f t="shared" si="12"/>
        <v>156862745.09803921</v>
      </c>
      <c r="K110">
        <f t="shared" si="17"/>
        <v>6984.1931364437178</v>
      </c>
      <c r="L110">
        <f t="shared" si="18"/>
        <v>77602.145960485752</v>
      </c>
      <c r="N110">
        <v>20000000000</v>
      </c>
      <c r="O110" s="2">
        <f t="shared" si="19"/>
        <v>0.9553863216504026</v>
      </c>
      <c r="P110" s="2">
        <f t="shared" si="20"/>
        <v>1.112100431720492E-3</v>
      </c>
      <c r="Q110" s="2">
        <f t="shared" si="13"/>
        <v>1.1640321894072863E-3</v>
      </c>
      <c r="R110">
        <v>120000</v>
      </c>
      <c r="S110">
        <f t="shared" si="14"/>
        <v>122980.39215686274</v>
      </c>
      <c r="T110">
        <f t="shared" si="21"/>
        <v>7144.6331930114984</v>
      </c>
      <c r="U110">
        <f t="shared" si="22"/>
        <v>79384.813255683315</v>
      </c>
      <c r="V110">
        <f t="shared" si="23"/>
        <v>22752949.419375423</v>
      </c>
    </row>
    <row r="111" spans="5:22" x14ac:dyDescent="0.15">
      <c r="E111" s="1">
        <v>43397</v>
      </c>
      <c r="F111">
        <f t="shared" si="15"/>
        <v>19264589178.106091</v>
      </c>
      <c r="G111">
        <f t="shared" si="16"/>
        <v>22319610.780370329</v>
      </c>
      <c r="H111">
        <v>6000000</v>
      </c>
      <c r="I111">
        <v>0.09</v>
      </c>
      <c r="J111">
        <f t="shared" si="12"/>
        <v>156862745.09803921</v>
      </c>
      <c r="K111">
        <f t="shared" si="17"/>
        <v>6951.4934081447909</v>
      </c>
      <c r="L111">
        <f t="shared" si="18"/>
        <v>77238.815646053234</v>
      </c>
      <c r="N111">
        <v>20000000000</v>
      </c>
      <c r="O111" s="2">
        <f t="shared" si="19"/>
        <v>0.96322945890530454</v>
      </c>
      <c r="P111" s="2">
        <f t="shared" si="20"/>
        <v>1.1159805390185164E-3</v>
      </c>
      <c r="Q111" s="2">
        <f t="shared" si="13"/>
        <v>1.1585822346907985E-3</v>
      </c>
      <c r="R111">
        <v>120000</v>
      </c>
      <c r="S111">
        <f t="shared" si="14"/>
        <v>122980.39215686274</v>
      </c>
      <c r="T111">
        <f t="shared" si="21"/>
        <v>7149.484812541863</v>
      </c>
      <c r="U111">
        <f t="shared" si="22"/>
        <v>79438.720139354031</v>
      </c>
      <c r="V111">
        <f t="shared" si="23"/>
        <v>22955314.624787968</v>
      </c>
    </row>
    <row r="112" spans="5:22" x14ac:dyDescent="0.15">
      <c r="E112" s="1">
        <v>43398</v>
      </c>
      <c r="F112">
        <f t="shared" si="15"/>
        <v>19421451923.204128</v>
      </c>
      <c r="G112">
        <f t="shared" si="16"/>
        <v>22396849.596016381</v>
      </c>
      <c r="H112">
        <v>6000000</v>
      </c>
      <c r="I112">
        <v>0.09</v>
      </c>
      <c r="J112">
        <f t="shared" si="12"/>
        <v>156862745.09803921</v>
      </c>
      <c r="K112">
        <f t="shared" si="17"/>
        <v>6919.2096506206135</v>
      </c>
      <c r="L112">
        <f t="shared" si="18"/>
        <v>76880.10722911793</v>
      </c>
      <c r="N112">
        <v>20000000000</v>
      </c>
      <c r="O112" s="2">
        <f t="shared" si="19"/>
        <v>0.97107259616020636</v>
      </c>
      <c r="P112" s="2">
        <f t="shared" si="20"/>
        <v>1.1198424798008191E-3</v>
      </c>
      <c r="Q112" s="2">
        <f t="shared" si="13"/>
        <v>1.153201608436769E-3</v>
      </c>
      <c r="R112">
        <v>120000</v>
      </c>
      <c r="S112">
        <f t="shared" si="14"/>
        <v>122980.39215686274</v>
      </c>
      <c r="T112">
        <f t="shared" si="21"/>
        <v>7154.2747149864945</v>
      </c>
      <c r="U112">
        <f t="shared" si="22"/>
        <v>79491.941277627717</v>
      </c>
      <c r="V112">
        <f t="shared" si="23"/>
        <v>23157733.737084184</v>
      </c>
    </row>
    <row r="113" spans="5:22" x14ac:dyDescent="0.15">
      <c r="E113" s="1">
        <v>43399</v>
      </c>
      <c r="F113">
        <f t="shared" si="15"/>
        <v>19578314668.302166</v>
      </c>
      <c r="G113">
        <f t="shared" si="16"/>
        <v>22473729.703245498</v>
      </c>
      <c r="H113">
        <v>6000000</v>
      </c>
      <c r="I113">
        <v>0.09</v>
      </c>
      <c r="J113">
        <f t="shared" si="12"/>
        <v>156862745.09803921</v>
      </c>
      <c r="K113">
        <f t="shared" si="17"/>
        <v>6887.3332819492643</v>
      </c>
      <c r="L113">
        <f t="shared" si="18"/>
        <v>76525.925354991836</v>
      </c>
      <c r="N113">
        <v>20000000000</v>
      </c>
      <c r="O113" s="2">
        <f t="shared" si="19"/>
        <v>0.97891573341510829</v>
      </c>
      <c r="P113" s="2">
        <f t="shared" si="20"/>
        <v>1.123686485162275E-3</v>
      </c>
      <c r="Q113" s="2">
        <f t="shared" si="13"/>
        <v>1.1478888803248776E-3</v>
      </c>
      <c r="R113">
        <v>120000</v>
      </c>
      <c r="S113">
        <f t="shared" si="14"/>
        <v>122980.39215686274</v>
      </c>
      <c r="T113">
        <f t="shared" si="21"/>
        <v>7159.0041736348721</v>
      </c>
      <c r="U113">
        <f t="shared" si="22"/>
        <v>79544.490818165243</v>
      </c>
      <c r="V113">
        <f t="shared" si="23"/>
        <v>23360206.070518672</v>
      </c>
    </row>
    <row r="114" spans="5:22" x14ac:dyDescent="0.15">
      <c r="E114" s="1">
        <v>43400</v>
      </c>
      <c r="F114">
        <f t="shared" si="15"/>
        <v>19735177413.400204</v>
      </c>
      <c r="G114">
        <f t="shared" si="16"/>
        <v>22550255.628600489</v>
      </c>
      <c r="H114">
        <v>6000000</v>
      </c>
      <c r="I114">
        <v>0.09</v>
      </c>
      <c r="J114">
        <f t="shared" si="12"/>
        <v>156862745.09803921</v>
      </c>
      <c r="K114">
        <f t="shared" si="17"/>
        <v>6855.8559640681551</v>
      </c>
      <c r="L114">
        <f t="shared" si="18"/>
        <v>76176.177378535052</v>
      </c>
      <c r="N114">
        <v>20000000000</v>
      </c>
      <c r="O114" s="2">
        <f t="shared" si="19"/>
        <v>0.98675887067001022</v>
      </c>
      <c r="P114" s="2">
        <f t="shared" si="20"/>
        <v>1.1275127814300244E-3</v>
      </c>
      <c r="Q114" s="2">
        <f t="shared" si="13"/>
        <v>1.1426426606780259E-3</v>
      </c>
      <c r="R114">
        <v>120000</v>
      </c>
      <c r="S114">
        <f t="shared" si="14"/>
        <v>122980.39215686274</v>
      </c>
      <c r="T114">
        <f t="shared" si="21"/>
        <v>7163.6744255953581</v>
      </c>
      <c r="U114">
        <f t="shared" si="22"/>
        <v>79596.382506615089</v>
      </c>
      <c r="V114">
        <f t="shared" si="23"/>
        <v>23562730.953493699</v>
      </c>
    </row>
    <row r="115" spans="5:22" x14ac:dyDescent="0.15">
      <c r="E115" s="1">
        <v>43401</v>
      </c>
      <c r="F115">
        <f t="shared" si="15"/>
        <v>19892040158.498241</v>
      </c>
      <c r="G115">
        <f t="shared" si="16"/>
        <v>22626431.805979025</v>
      </c>
      <c r="H115">
        <v>6000000</v>
      </c>
      <c r="I115">
        <v>0.09</v>
      </c>
      <c r="J115">
        <f t="shared" si="12"/>
        <v>156862745.09803921</v>
      </c>
      <c r="K115">
        <f t="shared" si="17"/>
        <v>6824.7695939762925</v>
      </c>
      <c r="L115">
        <f t="shared" si="18"/>
        <v>75830.773266403252</v>
      </c>
      <c r="N115">
        <v>20000000000</v>
      </c>
      <c r="O115" s="2">
        <f t="shared" si="19"/>
        <v>0.99460200792491205</v>
      </c>
      <c r="P115" s="2">
        <f t="shared" si="20"/>
        <v>1.1313215902989512E-3</v>
      </c>
      <c r="Q115" s="2">
        <f t="shared" si="13"/>
        <v>1.1374615989960487E-3</v>
      </c>
      <c r="R115">
        <v>120000</v>
      </c>
      <c r="S115">
        <f t="shared" si="14"/>
        <v>122980.39215686274</v>
      </c>
      <c r="T115">
        <f t="shared" si="21"/>
        <v>7168.2866731005088</v>
      </c>
      <c r="U115">
        <f t="shared" si="22"/>
        <v>79647.629701116763</v>
      </c>
      <c r="V115">
        <f t="shared" si="23"/>
        <v>23765307.728157178</v>
      </c>
    </row>
    <row r="116" spans="5:22" x14ac:dyDescent="0.15">
      <c r="E116" s="1">
        <v>43402</v>
      </c>
      <c r="F116">
        <f t="shared" si="15"/>
        <v>20048902903.596279</v>
      </c>
      <c r="G116">
        <f t="shared" si="16"/>
        <v>22702262.579245429</v>
      </c>
      <c r="H116">
        <v>6000000</v>
      </c>
      <c r="I116">
        <v>0.09</v>
      </c>
      <c r="J116">
        <f t="shared" si="12"/>
        <v>156862745.09803921</v>
      </c>
      <c r="K116">
        <f t="shared" si="17"/>
        <v>6794.06629532029</v>
      </c>
      <c r="L116">
        <f t="shared" si="18"/>
        <v>75489.625503558782</v>
      </c>
      <c r="N116">
        <v>20000000000</v>
      </c>
      <c r="O116" s="2">
        <f t="shared" si="19"/>
        <v>1.002445145179814</v>
      </c>
      <c r="P116" s="2">
        <f t="shared" si="20"/>
        <v>1.1351131289622715E-3</v>
      </c>
      <c r="Q116" s="2">
        <f t="shared" si="13"/>
        <v>1.1323443825533817E-3</v>
      </c>
      <c r="R116">
        <v>120000</v>
      </c>
      <c r="S116">
        <f t="shared" si="14"/>
        <v>122980.39215686274</v>
      </c>
      <c r="T116">
        <f t="shared" si="21"/>
        <v>7172.8420847554407</v>
      </c>
      <c r="U116">
        <f t="shared" si="22"/>
        <v>79698.245386171562</v>
      </c>
      <c r="V116">
        <f t="shared" si="23"/>
        <v>23967935.750015154</v>
      </c>
    </row>
    <row r="117" spans="5:22" x14ac:dyDescent="0.15">
      <c r="E117" s="1">
        <v>43403</v>
      </c>
      <c r="F117">
        <f t="shared" si="15"/>
        <v>20205765648.694317</v>
      </c>
      <c r="G117">
        <f t="shared" si="16"/>
        <v>22777752.204748988</v>
      </c>
      <c r="H117">
        <v>6000000</v>
      </c>
      <c r="I117">
        <v>0.09</v>
      </c>
      <c r="J117">
        <f t="shared" si="12"/>
        <v>156862745.09803921</v>
      </c>
      <c r="K117">
        <f t="shared" si="17"/>
        <v>6763.7384103445356</v>
      </c>
      <c r="L117">
        <f t="shared" si="18"/>
        <v>75152.649003828177</v>
      </c>
      <c r="N117">
        <v>20000000000</v>
      </c>
      <c r="O117" s="2">
        <f t="shared" si="19"/>
        <v>1.0102882824347159</v>
      </c>
      <c r="P117" s="2">
        <f t="shared" si="20"/>
        <v>1.1388876102374494E-3</v>
      </c>
      <c r="Q117" s="2">
        <f t="shared" si="13"/>
        <v>1.1272897350574226E-3</v>
      </c>
      <c r="R117">
        <v>120000</v>
      </c>
      <c r="S117">
        <f t="shared" si="14"/>
        <v>122980.39215686274</v>
      </c>
      <c r="T117">
        <f t="shared" si="21"/>
        <v>7177.3417967321848</v>
      </c>
      <c r="U117">
        <f t="shared" si="22"/>
        <v>79748.242185913172</v>
      </c>
      <c r="V117">
        <f t="shared" si="23"/>
        <v>24170614.387558188</v>
      </c>
    </row>
    <row r="118" spans="5:22" x14ac:dyDescent="0.15">
      <c r="E118" s="1">
        <v>43404</v>
      </c>
      <c r="F118">
        <f t="shared" si="15"/>
        <v>20362628393.792355</v>
      </c>
      <c r="G118">
        <f t="shared" si="16"/>
        <v>22852904.853752818</v>
      </c>
      <c r="H118">
        <v>6000000</v>
      </c>
      <c r="I118">
        <v>0.09</v>
      </c>
      <c r="J118">
        <f t="shared" si="12"/>
        <v>156862745.09803921</v>
      </c>
      <c r="K118">
        <f t="shared" si="17"/>
        <v>6733.7784921870798</v>
      </c>
      <c r="L118">
        <f t="shared" si="18"/>
        <v>74819.761024300882</v>
      </c>
      <c r="N118">
        <v>20000000000</v>
      </c>
      <c r="O118" s="2">
        <f t="shared" si="19"/>
        <v>1.0181314196896176</v>
      </c>
      <c r="P118" s="2">
        <f t="shared" si="20"/>
        <v>1.1426452426876409E-3</v>
      </c>
      <c r="Q118" s="2">
        <f t="shared" si="13"/>
        <v>1.1222964153645135E-3</v>
      </c>
      <c r="R118">
        <v>120000</v>
      </c>
      <c r="S118">
        <f t="shared" si="14"/>
        <v>122980.39215686274</v>
      </c>
      <c r="T118">
        <f t="shared" si="21"/>
        <v>7181.7869139127324</v>
      </c>
      <c r="U118">
        <f t="shared" si="22"/>
        <v>79797.632376808135</v>
      </c>
      <c r="V118">
        <f t="shared" si="23"/>
        <v>24373343.021900963</v>
      </c>
    </row>
    <row r="119" spans="5:22" x14ac:dyDescent="0.15">
      <c r="E119" s="1">
        <v>43405</v>
      </c>
      <c r="F119">
        <f t="shared" si="15"/>
        <v>20519491138.890392</v>
      </c>
      <c r="G119">
        <f t="shared" si="16"/>
        <v>22927724.614777118</v>
      </c>
      <c r="H119">
        <v>6000000</v>
      </c>
      <c r="I119">
        <v>0.09</v>
      </c>
      <c r="J119">
        <f t="shared" si="12"/>
        <v>156862745.09803921</v>
      </c>
      <c r="K119">
        <f t="shared" si="17"/>
        <v>6704.1792975038516</v>
      </c>
      <c r="L119">
        <f t="shared" si="18"/>
        <v>74490.881083376138</v>
      </c>
      <c r="N119">
        <v>20000000000</v>
      </c>
      <c r="O119" s="2">
        <f t="shared" si="19"/>
        <v>1.0259745569445196</v>
      </c>
      <c r="P119" s="2">
        <f t="shared" si="20"/>
        <v>1.1463862307388559E-3</v>
      </c>
      <c r="Q119" s="2">
        <f t="shared" si="13"/>
        <v>1.1173632162506421E-3</v>
      </c>
      <c r="R119">
        <v>120000</v>
      </c>
      <c r="S119">
        <f t="shared" si="14"/>
        <v>122980.39215686274</v>
      </c>
      <c r="T119">
        <f t="shared" si="21"/>
        <v>7186.1785109833691</v>
      </c>
      <c r="U119">
        <f t="shared" si="22"/>
        <v>79846.427899815215</v>
      </c>
      <c r="V119">
        <f t="shared" si="23"/>
        <v>24576121.046434633</v>
      </c>
    </row>
    <row r="120" spans="5:22" x14ac:dyDescent="0.15">
      <c r="E120" s="1">
        <v>43406</v>
      </c>
      <c r="F120">
        <f t="shared" si="15"/>
        <v>20676353883.98843</v>
      </c>
      <c r="G120">
        <f t="shared" si="16"/>
        <v>23002215.495860495</v>
      </c>
      <c r="H120">
        <v>6000000</v>
      </c>
      <c r="I120">
        <v>0.09</v>
      </c>
      <c r="J120">
        <f t="shared" si="12"/>
        <v>156862745.09803921</v>
      </c>
      <c r="K120">
        <f t="shared" si="17"/>
        <v>6674.933779404847</v>
      </c>
      <c r="L120">
        <f t="shared" si="18"/>
        <v>74165.93088227608</v>
      </c>
      <c r="N120">
        <v>20000000000</v>
      </c>
      <c r="O120" s="2">
        <f t="shared" si="19"/>
        <v>1.0338176941994215</v>
      </c>
      <c r="P120" s="2">
        <f t="shared" si="20"/>
        <v>1.1501107747930246E-3</v>
      </c>
      <c r="Q120" s="2">
        <f t="shared" si="13"/>
        <v>1.1124889632341411E-3</v>
      </c>
      <c r="R120">
        <v>120000</v>
      </c>
      <c r="S120">
        <f t="shared" si="14"/>
        <v>122980.39215686274</v>
      </c>
      <c r="T120">
        <f t="shared" si="21"/>
        <v>7190.5176334827256</v>
      </c>
      <c r="U120">
        <f t="shared" si="22"/>
        <v>79894.640372030291</v>
      </c>
      <c r="V120">
        <f t="shared" si="23"/>
        <v>24778947.86649131</v>
      </c>
    </row>
    <row r="121" spans="5:22" x14ac:dyDescent="0.15">
      <c r="E121" s="1">
        <v>43407</v>
      </c>
      <c r="F121">
        <f t="shared" si="15"/>
        <v>20833216629.086468</v>
      </c>
      <c r="G121">
        <f t="shared" si="16"/>
        <v>23076381.42674277</v>
      </c>
      <c r="H121">
        <v>6000000</v>
      </c>
      <c r="I121">
        <v>0.09</v>
      </c>
      <c r="J121">
        <f t="shared" si="12"/>
        <v>156862745.09803921</v>
      </c>
      <c r="K121">
        <f t="shared" si="17"/>
        <v>6646.0350806868173</v>
      </c>
      <c r="L121">
        <f t="shared" si="18"/>
        <v>73844.834229853528</v>
      </c>
      <c r="N121">
        <v>20000000000</v>
      </c>
      <c r="O121" s="2">
        <f t="shared" si="19"/>
        <v>1.0416608314543234</v>
      </c>
      <c r="P121" s="2">
        <f t="shared" si="20"/>
        <v>1.1538190713371384E-3</v>
      </c>
      <c r="Q121" s="2">
        <f t="shared" si="13"/>
        <v>1.1076725134478028E-3</v>
      </c>
      <c r="R121">
        <v>120000</v>
      </c>
      <c r="S121">
        <f t="shared" si="14"/>
        <v>122980.39215686274</v>
      </c>
      <c r="T121">
        <f t="shared" si="21"/>
        <v>7194.805298805838</v>
      </c>
      <c r="U121">
        <f t="shared" si="22"/>
        <v>79942.281097842642</v>
      </c>
      <c r="V121">
        <f t="shared" si="23"/>
        <v>24981822.899020202</v>
      </c>
    </row>
    <row r="122" spans="5:22" x14ac:dyDescent="0.15">
      <c r="E122" s="1">
        <v>43408</v>
      </c>
      <c r="F122">
        <f t="shared" si="15"/>
        <v>20990079374.184505</v>
      </c>
      <c r="G122">
        <f t="shared" si="16"/>
        <v>23150226.260972623</v>
      </c>
      <c r="H122">
        <v>6000000</v>
      </c>
      <c r="I122">
        <v>0.09</v>
      </c>
      <c r="J122">
        <f t="shared" si="12"/>
        <v>156862745.09803921</v>
      </c>
      <c r="K122">
        <f t="shared" si="17"/>
        <v>6617.4765273479225</v>
      </c>
      <c r="L122">
        <f t="shared" si="18"/>
        <v>73527.516970532481</v>
      </c>
      <c r="N122">
        <v>20000000000</v>
      </c>
      <c r="O122" s="2">
        <f t="shared" si="19"/>
        <v>1.0495039687092254</v>
      </c>
      <c r="P122" s="2">
        <f t="shared" si="20"/>
        <v>1.1575113130486312E-3</v>
      </c>
      <c r="Q122" s="2">
        <f t="shared" si="13"/>
        <v>1.102912754557987E-3</v>
      </c>
      <c r="R122">
        <v>120000</v>
      </c>
      <c r="S122">
        <f t="shared" si="14"/>
        <v>122980.39215686274</v>
      </c>
      <c r="T122">
        <f t="shared" si="21"/>
        <v>7199.0424971663651</v>
      </c>
      <c r="U122">
        <f t="shared" si="22"/>
        <v>79989.36107962628</v>
      </c>
      <c r="V122">
        <f t="shared" si="23"/>
        <v>25184745.572274908</v>
      </c>
    </row>
    <row r="123" spans="5:22" x14ac:dyDescent="0.15">
      <c r="E123" s="1">
        <v>43409</v>
      </c>
      <c r="F123">
        <f t="shared" si="15"/>
        <v>21146942119.282543</v>
      </c>
      <c r="G123">
        <f t="shared" si="16"/>
        <v>23223753.777943157</v>
      </c>
      <c r="H123">
        <v>6000000</v>
      </c>
      <c r="I123">
        <v>0.09</v>
      </c>
      <c r="J123">
        <f t="shared" si="12"/>
        <v>156862745.09803921</v>
      </c>
      <c r="K123">
        <f t="shared" si="17"/>
        <v>6589.2516223705652</v>
      </c>
      <c r="L123">
        <f t="shared" si="18"/>
        <v>73213.906915228508</v>
      </c>
      <c r="N123">
        <v>20000000000</v>
      </c>
      <c r="O123" s="2">
        <f t="shared" si="19"/>
        <v>1.0573471059641271</v>
      </c>
      <c r="P123" s="2">
        <f t="shared" si="20"/>
        <v>1.1611876888971578E-3</v>
      </c>
      <c r="Q123" s="2">
        <f t="shared" si="13"/>
        <v>1.0982086037284275E-3</v>
      </c>
      <c r="R123">
        <v>120000</v>
      </c>
      <c r="S123">
        <f t="shared" si="14"/>
        <v>122980.39215686274</v>
      </c>
      <c r="T123">
        <f t="shared" si="21"/>
        <v>7203.2301925190304</v>
      </c>
      <c r="U123">
        <f t="shared" si="22"/>
        <v>80035.89102798923</v>
      </c>
      <c r="V123">
        <f t="shared" si="23"/>
        <v>25387715.325511396</v>
      </c>
    </row>
    <row r="124" spans="5:22" x14ac:dyDescent="0.15">
      <c r="E124" s="1">
        <v>43410</v>
      </c>
      <c r="F124">
        <f t="shared" si="15"/>
        <v>21303804864.380581</v>
      </c>
      <c r="G124">
        <f t="shared" si="16"/>
        <v>23296967.684858385</v>
      </c>
      <c r="H124">
        <v>6000000</v>
      </c>
      <c r="I124">
        <v>0.09</v>
      </c>
      <c r="J124">
        <f t="shared" si="12"/>
        <v>156862745.09803921</v>
      </c>
      <c r="K124">
        <f t="shared" si="17"/>
        <v>6561.3540397594388</v>
      </c>
      <c r="L124">
        <f t="shared" si="18"/>
        <v>72903.933775104873</v>
      </c>
      <c r="N124">
        <v>20000000000</v>
      </c>
      <c r="O124" s="2">
        <f t="shared" si="19"/>
        <v>1.065190243219029</v>
      </c>
      <c r="P124" s="2">
        <f t="shared" si="20"/>
        <v>1.1648483842429192E-3</v>
      </c>
      <c r="Q124" s="2">
        <f t="shared" si="13"/>
        <v>1.0935590066265732E-3</v>
      </c>
      <c r="R124">
        <v>120000</v>
      </c>
      <c r="S124">
        <f t="shared" si="14"/>
        <v>122980.39215686274</v>
      </c>
      <c r="T124">
        <f t="shared" si="21"/>
        <v>7207.3693234441789</v>
      </c>
      <c r="U124">
        <f t="shared" si="22"/>
        <v>80081.881371601994</v>
      </c>
      <c r="V124">
        <f t="shared" si="23"/>
        <v>25590731.608696248</v>
      </c>
    </row>
    <row r="125" spans="5:22" x14ac:dyDescent="0.15">
      <c r="E125" s="1">
        <v>43411</v>
      </c>
      <c r="F125">
        <f t="shared" si="15"/>
        <v>21460667609.478619</v>
      </c>
      <c r="G125">
        <f t="shared" si="16"/>
        <v>23369871.61863349</v>
      </c>
      <c r="H125">
        <v>6000000</v>
      </c>
      <c r="I125">
        <v>0.09</v>
      </c>
      <c r="J125">
        <f t="shared" si="12"/>
        <v>156862745.09803921</v>
      </c>
      <c r="K125">
        <f t="shared" si="17"/>
        <v>6533.7776188225271</v>
      </c>
      <c r="L125">
        <f t="shared" si="18"/>
        <v>72597.529098028084</v>
      </c>
      <c r="N125">
        <v>20000000000</v>
      </c>
      <c r="O125" s="2">
        <f t="shared" si="19"/>
        <v>1.0730333804739309</v>
      </c>
      <c r="P125" s="2">
        <f t="shared" si="20"/>
        <v>1.1684935809316746E-3</v>
      </c>
      <c r="Q125" s="2">
        <f t="shared" si="13"/>
        <v>1.0889629364704211E-3</v>
      </c>
      <c r="R125">
        <v>120000</v>
      </c>
      <c r="S125">
        <f t="shared" si="14"/>
        <v>122980.39215686274</v>
      </c>
      <c r="T125">
        <f t="shared" si="21"/>
        <v>7211.4608039963114</v>
      </c>
      <c r="U125">
        <f t="shared" si="22"/>
        <v>80127.342266625681</v>
      </c>
      <c r="V125">
        <f t="shared" si="23"/>
        <v>25793793.882224713</v>
      </c>
    </row>
    <row r="126" spans="5:22" x14ac:dyDescent="0.15">
      <c r="E126" s="1">
        <v>43412</v>
      </c>
      <c r="F126">
        <f t="shared" si="15"/>
        <v>21617530354.576656</v>
      </c>
      <c r="G126">
        <f t="shared" si="16"/>
        <v>23442469.147731517</v>
      </c>
      <c r="H126">
        <v>6000000</v>
      </c>
      <c r="I126">
        <v>0.09</v>
      </c>
      <c r="J126">
        <f t="shared" si="12"/>
        <v>156862745.09803921</v>
      </c>
      <c r="K126">
        <f t="shared" si="17"/>
        <v>6506.5163586834515</v>
      </c>
      <c r="L126">
        <f t="shared" si="18"/>
        <v>72294.626207593901</v>
      </c>
      <c r="N126">
        <v>20000000000</v>
      </c>
      <c r="O126" s="2">
        <f t="shared" si="19"/>
        <v>1.0808765177288329</v>
      </c>
      <c r="P126" s="2">
        <f t="shared" si="20"/>
        <v>1.1721234573865758E-3</v>
      </c>
      <c r="Q126" s="2">
        <f t="shared" si="13"/>
        <v>1.0844193931139087E-3</v>
      </c>
      <c r="R126">
        <v>120000</v>
      </c>
      <c r="S126">
        <f t="shared" si="14"/>
        <v>122980.39215686274</v>
      </c>
      <c r="T126">
        <f t="shared" si="21"/>
        <v>7215.5055245182666</v>
      </c>
      <c r="U126">
        <f t="shared" si="22"/>
        <v>80172.283605758523</v>
      </c>
      <c r="V126">
        <f t="shared" si="23"/>
        <v>25996901.616648201</v>
      </c>
    </row>
    <row r="127" spans="5:22" x14ac:dyDescent="0.15">
      <c r="E127" s="1">
        <v>43413</v>
      </c>
      <c r="F127">
        <f t="shared" si="15"/>
        <v>21774393099.674694</v>
      </c>
      <c r="G127">
        <f t="shared" si="16"/>
        <v>23514763.77393911</v>
      </c>
      <c r="H127">
        <v>6000000</v>
      </c>
      <c r="I127">
        <v>0.09</v>
      </c>
      <c r="J127">
        <f t="shared" si="12"/>
        <v>156862745.09803921</v>
      </c>
      <c r="K127">
        <f t="shared" si="17"/>
        <v>6479.5644130142255</v>
      </c>
      <c r="L127">
        <f t="shared" si="18"/>
        <v>71995.160144602502</v>
      </c>
      <c r="N127">
        <v>20000000000</v>
      </c>
      <c r="O127" s="2">
        <f t="shared" si="19"/>
        <v>1.0887196549837348</v>
      </c>
      <c r="P127" s="2">
        <f t="shared" si="20"/>
        <v>1.1757381886969556E-3</v>
      </c>
      <c r="Q127" s="2">
        <f t="shared" si="13"/>
        <v>1.0799274021690375E-3</v>
      </c>
      <c r="R127">
        <v>120000</v>
      </c>
      <c r="S127">
        <f t="shared" si="14"/>
        <v>122980.39215686274</v>
      </c>
      <c r="T127">
        <f t="shared" si="21"/>
        <v>7219.5043524227303</v>
      </c>
      <c r="U127">
        <f t="shared" si="22"/>
        <v>80216.715026919235</v>
      </c>
      <c r="V127">
        <f t="shared" si="23"/>
        <v>26200054.292410821</v>
      </c>
    </row>
    <row r="128" spans="5:22" x14ac:dyDescent="0.15">
      <c r="E128" s="1">
        <v>43414</v>
      </c>
      <c r="F128">
        <f t="shared" si="15"/>
        <v>21931255844.772732</v>
      </c>
      <c r="G128">
        <f t="shared" si="16"/>
        <v>23586758.934083711</v>
      </c>
      <c r="H128">
        <v>6000000</v>
      </c>
      <c r="I128">
        <v>0.09</v>
      </c>
      <c r="J128">
        <f t="shared" si="12"/>
        <v>156862745.09803921</v>
      </c>
      <c r="K128">
        <f t="shared" si="17"/>
        <v>6452.9160849780246</v>
      </c>
      <c r="L128">
        <f t="shared" si="18"/>
        <v>71699.067610866943</v>
      </c>
      <c r="N128">
        <v>20000000000</v>
      </c>
      <c r="O128" s="2">
        <f t="shared" si="19"/>
        <v>1.0965627922386365</v>
      </c>
      <c r="P128" s="2">
        <f t="shared" si="20"/>
        <v>1.1793379467041857E-3</v>
      </c>
      <c r="Q128" s="2">
        <f t="shared" si="13"/>
        <v>1.0754860141630039E-3</v>
      </c>
      <c r="R128">
        <v>120000</v>
      </c>
      <c r="S128">
        <f t="shared" si="14"/>
        <v>122980.39215686274</v>
      </c>
      <c r="T128">
        <f t="shared" si="21"/>
        <v>7223.4581329425582</v>
      </c>
      <c r="U128">
        <f t="shared" si="22"/>
        <v>80260.645921583986</v>
      </c>
      <c r="V128">
        <f t="shared" si="23"/>
        <v>26403251.399594601</v>
      </c>
    </row>
    <row r="129" spans="5:22" x14ac:dyDescent="0.15">
      <c r="E129" s="1">
        <v>43415</v>
      </c>
      <c r="F129">
        <f t="shared" si="15"/>
        <v>22088118589.87077</v>
      </c>
      <c r="G129">
        <f t="shared" si="16"/>
        <v>23658458.001694579</v>
      </c>
      <c r="H129">
        <v>6000000</v>
      </c>
      <c r="I129">
        <v>0.09</v>
      </c>
      <c r="J129">
        <f t="shared" si="12"/>
        <v>156862745.09803921</v>
      </c>
      <c r="K129">
        <f t="shared" si="17"/>
        <v>6426.5658223721975</v>
      </c>
      <c r="L129">
        <f t="shared" si="18"/>
        <v>71406.286915246645</v>
      </c>
      <c r="N129">
        <v>20000000000</v>
      </c>
      <c r="O129" s="2">
        <f t="shared" si="19"/>
        <v>1.1044059294935384</v>
      </c>
      <c r="P129" s="2">
        <f t="shared" si="20"/>
        <v>1.1829229000847289E-3</v>
      </c>
      <c r="Q129" s="2">
        <f t="shared" si="13"/>
        <v>1.0710943037286996E-3</v>
      </c>
      <c r="R129">
        <v>120000</v>
      </c>
      <c r="S129">
        <f t="shared" si="14"/>
        <v>122980.39215686274</v>
      </c>
      <c r="T129">
        <f t="shared" si="21"/>
        <v>7227.3676898514104</v>
      </c>
      <c r="U129">
        <f t="shared" si="22"/>
        <v>80304.085442793454</v>
      </c>
      <c r="V129">
        <f t="shared" si="23"/>
        <v>26606492.437673047</v>
      </c>
    </row>
    <row r="130" spans="5:22" x14ac:dyDescent="0.15">
      <c r="E130" s="1">
        <v>43416</v>
      </c>
      <c r="F130">
        <f t="shared" si="15"/>
        <v>22244981334.968807</v>
      </c>
      <c r="G130">
        <f t="shared" si="16"/>
        <v>23729864.288609825</v>
      </c>
      <c r="H130">
        <v>6000000</v>
      </c>
      <c r="I130">
        <v>0.09</v>
      </c>
      <c r="J130">
        <f t="shared" si="12"/>
        <v>156862745.09803921</v>
      </c>
      <c r="K130">
        <f t="shared" si="17"/>
        <v>6400.5082129622106</v>
      </c>
      <c r="L130">
        <f t="shared" si="18"/>
        <v>71116.757921802346</v>
      </c>
      <c r="N130">
        <v>20000000000</v>
      </c>
      <c r="O130" s="2">
        <f t="shared" si="19"/>
        <v>1.1122490667484404</v>
      </c>
      <c r="P130" s="2">
        <f t="shared" si="20"/>
        <v>1.1864932144304912E-3</v>
      </c>
      <c r="Q130" s="2">
        <f t="shared" si="13"/>
        <v>1.0667513688270352E-3</v>
      </c>
      <c r="R130">
        <v>120000</v>
      </c>
      <c r="S130">
        <f t="shared" si="14"/>
        <v>122980.39215686274</v>
      </c>
      <c r="T130">
        <f t="shared" si="21"/>
        <v>7231.2338261560417</v>
      </c>
      <c r="U130">
        <f t="shared" si="22"/>
        <v>80347.042512844913</v>
      </c>
      <c r="V130">
        <f t="shared" si="23"/>
        <v>26809776.915272702</v>
      </c>
    </row>
    <row r="131" spans="5:22" x14ac:dyDescent="0.15">
      <c r="E131" s="1">
        <v>43417</v>
      </c>
      <c r="F131">
        <f t="shared" si="15"/>
        <v>22401844080.066845</v>
      </c>
      <c r="G131">
        <f t="shared" si="16"/>
        <v>23800981.046531629</v>
      </c>
      <c r="H131">
        <v>6000000</v>
      </c>
      <c r="I131">
        <v>0.09</v>
      </c>
      <c r="J131">
        <f t="shared" si="12"/>
        <v>156862745.09803921</v>
      </c>
      <c r="K131">
        <f t="shared" si="17"/>
        <v>6374.7379799977462</v>
      </c>
      <c r="L131">
        <f t="shared" si="18"/>
        <v>70830.421999974962</v>
      </c>
      <c r="N131">
        <v>20000000000</v>
      </c>
      <c r="O131" s="2">
        <f t="shared" si="19"/>
        <v>1.1200922040033423</v>
      </c>
      <c r="P131" s="2">
        <f t="shared" si="20"/>
        <v>1.1900490523265815E-3</v>
      </c>
      <c r="Q131" s="2">
        <f t="shared" si="13"/>
        <v>1.0624563299996242E-3</v>
      </c>
      <c r="R131">
        <v>120000</v>
      </c>
      <c r="S131">
        <f t="shared" si="14"/>
        <v>122980.39215686274</v>
      </c>
      <c r="T131">
        <f t="shared" si="21"/>
        <v>7235.0573247615794</v>
      </c>
      <c r="U131">
        <f t="shared" si="22"/>
        <v>80389.525830684215</v>
      </c>
      <c r="V131">
        <f t="shared" si="23"/>
        <v>27013104.349942409</v>
      </c>
    </row>
    <row r="132" spans="5:22" x14ac:dyDescent="0.15">
      <c r="E132" s="1">
        <v>43418</v>
      </c>
      <c r="F132">
        <f t="shared" si="15"/>
        <v>22558706825.164883</v>
      </c>
      <c r="G132">
        <f t="shared" si="16"/>
        <v>23871811.468531605</v>
      </c>
      <c r="H132">
        <v>6000000</v>
      </c>
      <c r="I132">
        <v>0.09</v>
      </c>
      <c r="J132">
        <f t="shared" si="12"/>
        <v>156862745.09803921</v>
      </c>
      <c r="K132">
        <f t="shared" si="17"/>
        <v>6349.249977902612</v>
      </c>
      <c r="L132">
        <f t="shared" si="18"/>
        <v>70547.221976695699</v>
      </c>
      <c r="N132">
        <v>20000000000</v>
      </c>
      <c r="O132" s="2">
        <f t="shared" si="19"/>
        <v>1.1279353412582442</v>
      </c>
      <c r="P132" s="2">
        <f t="shared" si="20"/>
        <v>1.1935905734265803E-3</v>
      </c>
      <c r="Q132" s="2">
        <f t="shared" si="13"/>
        <v>1.0582083296504354E-3</v>
      </c>
      <c r="R132">
        <v>120000</v>
      </c>
      <c r="S132">
        <f t="shared" si="14"/>
        <v>122980.39215686274</v>
      </c>
      <c r="T132">
        <f t="shared" si="21"/>
        <v>7238.8389491110011</v>
      </c>
      <c r="U132">
        <f t="shared" si="22"/>
        <v>80431.543879011122</v>
      </c>
      <c r="V132">
        <f t="shared" si="23"/>
        <v>27216474.267929953</v>
      </c>
    </row>
    <row r="133" spans="5:22" x14ac:dyDescent="0.15">
      <c r="E133" s="1">
        <v>43419</v>
      </c>
      <c r="F133">
        <f t="shared" si="15"/>
        <v>22715569570.26292</v>
      </c>
      <c r="G133">
        <f t="shared" si="16"/>
        <v>23942358.690508302</v>
      </c>
      <c r="H133">
        <v>6000000</v>
      </c>
      <c r="I133">
        <v>0.09</v>
      </c>
      <c r="J133">
        <f t="shared" si="12"/>
        <v>156862745.09803921</v>
      </c>
      <c r="K133">
        <f t="shared" si="17"/>
        <v>6324.0391881306059</v>
      </c>
      <c r="L133">
        <f t="shared" si="18"/>
        <v>70267.102090340064</v>
      </c>
      <c r="N133">
        <v>20000000000</v>
      </c>
      <c r="O133" s="2">
        <f t="shared" si="19"/>
        <v>1.135778478513146</v>
      </c>
      <c r="P133" s="2">
        <f t="shared" si="20"/>
        <v>1.1971179345254151E-3</v>
      </c>
      <c r="Q133" s="2">
        <f t="shared" si="13"/>
        <v>1.0540065313551009E-3</v>
      </c>
      <c r="R133">
        <v>120000</v>
      </c>
      <c r="S133">
        <f t="shared" si="14"/>
        <v>122980.39215686274</v>
      </c>
      <c r="T133">
        <f t="shared" si="21"/>
        <v>7242.5794437999966</v>
      </c>
      <c r="U133">
        <f t="shared" si="22"/>
        <v>80473.104931111084</v>
      </c>
      <c r="V133">
        <f t="shared" si="23"/>
        <v>27419886.203965824</v>
      </c>
    </row>
    <row r="134" spans="5:22" x14ac:dyDescent="0.15">
      <c r="E134" s="1">
        <v>43420</v>
      </c>
      <c r="F134">
        <f t="shared" si="15"/>
        <v>22872432315.360958</v>
      </c>
      <c r="G134">
        <f t="shared" si="16"/>
        <v>24012625.792598642</v>
      </c>
      <c r="H134">
        <v>6000000</v>
      </c>
      <c r="I134">
        <v>0.09</v>
      </c>
      <c r="J134">
        <f t="shared" si="12"/>
        <v>156862745.09803921</v>
      </c>
      <c r="K134">
        <f t="shared" si="17"/>
        <v>6299.100715179803</v>
      </c>
      <c r="L134">
        <f t="shared" si="18"/>
        <v>69990.00794644226</v>
      </c>
      <c r="N134">
        <v>20000000000</v>
      </c>
      <c r="O134" s="2">
        <f t="shared" si="19"/>
        <v>1.1436216157680479</v>
      </c>
      <c r="P134" s="2">
        <f t="shared" si="20"/>
        <v>1.2006312896299322E-3</v>
      </c>
      <c r="Q134" s="2">
        <f t="shared" si="13"/>
        <v>1.0498501191966339E-3</v>
      </c>
      <c r="R134">
        <v>120000</v>
      </c>
      <c r="S134">
        <f t="shared" si="14"/>
        <v>122980.39215686274</v>
      </c>
      <c r="T134">
        <f t="shared" si="21"/>
        <v>7246.2795351683262</v>
      </c>
      <c r="U134">
        <f t="shared" si="22"/>
        <v>80514.217057425849</v>
      </c>
      <c r="V134">
        <f t="shared" si="23"/>
        <v>27623339.701053798</v>
      </c>
    </row>
    <row r="135" spans="5:22" x14ac:dyDescent="0.15">
      <c r="E135" s="1">
        <v>43421</v>
      </c>
      <c r="F135">
        <f t="shared" si="15"/>
        <v>23029295060.458996</v>
      </c>
      <c r="G135">
        <f t="shared" si="16"/>
        <v>24082615.800545085</v>
      </c>
      <c r="H135">
        <v>6000000</v>
      </c>
      <c r="I135">
        <v>0.09</v>
      </c>
      <c r="J135">
        <f t="shared" si="12"/>
        <v>156862745.09803921</v>
      </c>
      <c r="K135">
        <f t="shared" si="17"/>
        <v>6274.4297827582122</v>
      </c>
      <c r="L135">
        <f t="shared" si="18"/>
        <v>69715.886475091247</v>
      </c>
      <c r="N135">
        <v>20000000000</v>
      </c>
      <c r="O135" s="2">
        <f t="shared" si="19"/>
        <v>1.1514647530229498</v>
      </c>
      <c r="P135" s="2">
        <f t="shared" si="20"/>
        <v>1.2041307900272542E-3</v>
      </c>
      <c r="Q135" s="2">
        <f t="shared" si="13"/>
        <v>1.0457382971263687E-3</v>
      </c>
      <c r="R135">
        <v>120000</v>
      </c>
      <c r="S135">
        <f t="shared" si="14"/>
        <v>122980.39215686274</v>
      </c>
      <c r="T135">
        <f t="shared" si="21"/>
        <v>7249.9399318687101</v>
      </c>
      <c r="U135">
        <f t="shared" si="22"/>
        <v>80554.888131874555</v>
      </c>
      <c r="V135">
        <f t="shared" si="23"/>
        <v>27826834.310268085</v>
      </c>
    </row>
    <row r="136" spans="5:22" x14ac:dyDescent="0.15">
      <c r="E136" s="1">
        <v>43422</v>
      </c>
      <c r="F136">
        <f t="shared" si="15"/>
        <v>23186157805.557034</v>
      </c>
      <c r="G136">
        <f t="shared" si="16"/>
        <v>24152331.687020175</v>
      </c>
      <c r="H136">
        <v>6000000</v>
      </c>
      <c r="I136">
        <v>0.09</v>
      </c>
      <c r="J136">
        <f t="shared" ref="J136:J199" si="24">H136/0.51*1.2/I136</f>
        <v>156862745.09803921</v>
      </c>
      <c r="K136">
        <f t="shared" si="17"/>
        <v>6250.0217300940431</v>
      </c>
      <c r="L136">
        <f t="shared" si="18"/>
        <v>69444.685889933811</v>
      </c>
      <c r="N136">
        <v>20000000000</v>
      </c>
      <c r="O136" s="2">
        <f t="shared" si="19"/>
        <v>1.1593078902778517</v>
      </c>
      <c r="P136" s="2">
        <f t="shared" si="20"/>
        <v>1.2076165843510087E-3</v>
      </c>
      <c r="Q136" s="2">
        <f t="shared" ref="Q136:Q199" si="25">G136/F136</f>
        <v>1.041670288349007E-3</v>
      </c>
      <c r="R136">
        <v>120000</v>
      </c>
      <c r="S136">
        <f t="shared" ref="S136:S199" si="26">J136*49%/75000000*R136</f>
        <v>122980.39215686274</v>
      </c>
      <c r="T136">
        <f t="shared" si="21"/>
        <v>7253.56132541428</v>
      </c>
      <c r="U136">
        <f t="shared" si="22"/>
        <v>80595.125837936444</v>
      </c>
      <c r="V136">
        <f t="shared" si="23"/>
        <v>28030369.590556823</v>
      </c>
    </row>
    <row r="137" spans="5:22" x14ac:dyDescent="0.15">
      <c r="E137" s="1">
        <v>43423</v>
      </c>
      <c r="F137">
        <f t="shared" ref="F137:F200" si="27">F136+J136</f>
        <v>23343020550.655071</v>
      </c>
      <c r="G137">
        <f t="shared" ref="G137:G200" si="28">G136+L136</f>
        <v>24221776.372910108</v>
      </c>
      <c r="H137">
        <v>6000000</v>
      </c>
      <c r="I137">
        <v>0.09</v>
      </c>
      <c r="J137">
        <f t="shared" si="24"/>
        <v>156862745.09803921</v>
      </c>
      <c r="K137">
        <f t="shared" ref="K137:K200" si="29">H137*G137/F137</f>
        <v>6225.8720083842045</v>
      </c>
      <c r="L137">
        <f t="shared" ref="L137:L200" si="30">K137/I137</f>
        <v>69176.35564871339</v>
      </c>
      <c r="N137">
        <v>20000000000</v>
      </c>
      <c r="O137" s="2">
        <f t="shared" ref="O137:O200" si="31">F137/N137</f>
        <v>1.1671510275327535</v>
      </c>
      <c r="P137" s="2">
        <f t="shared" ref="P137:P200" si="32">G137/N137</f>
        <v>1.2110888186455055E-3</v>
      </c>
      <c r="Q137" s="2">
        <f t="shared" si="25"/>
        <v>1.0376453347307009E-3</v>
      </c>
      <c r="R137">
        <v>120000</v>
      </c>
      <c r="S137">
        <f t="shared" si="26"/>
        <v>122980.39215686274</v>
      </c>
      <c r="T137">
        <f t="shared" ref="T137:T200" si="33">V137/F137*H137</f>
        <v>7257.1443907055036</v>
      </c>
      <c r="U137">
        <f t="shared" ref="U137:U200" si="34">T137/I137</f>
        <v>80634.937674505592</v>
      </c>
      <c r="V137">
        <f t="shared" ref="V137:V200" si="35">V136+U136+S137</f>
        <v>28233945.108551621</v>
      </c>
    </row>
    <row r="138" spans="5:22" x14ac:dyDescent="0.15">
      <c r="E138" s="1">
        <v>43424</v>
      </c>
      <c r="F138">
        <f t="shared" si="27"/>
        <v>23499883295.753109</v>
      </c>
      <c r="G138">
        <f t="shared" si="28"/>
        <v>24290952.728558823</v>
      </c>
      <c r="H138">
        <v>6000000</v>
      </c>
      <c r="I138">
        <v>0.09</v>
      </c>
      <c r="J138">
        <f t="shared" si="24"/>
        <v>156862745.09803921</v>
      </c>
      <c r="K138">
        <f t="shared" si="29"/>
        <v>6201.9761773749769</v>
      </c>
      <c r="L138">
        <f t="shared" si="30"/>
        <v>68910.846415277527</v>
      </c>
      <c r="N138">
        <v>20000000000</v>
      </c>
      <c r="O138" s="2">
        <f t="shared" si="31"/>
        <v>1.1749941647876554</v>
      </c>
      <c r="P138" s="2">
        <f t="shared" si="32"/>
        <v>1.2145476364279412E-3</v>
      </c>
      <c r="Q138" s="2">
        <f t="shared" si="25"/>
        <v>1.0336626962291627E-3</v>
      </c>
      <c r="R138">
        <v>120000</v>
      </c>
      <c r="S138">
        <f t="shared" si="26"/>
        <v>122980.39215686274</v>
      </c>
      <c r="T138">
        <f t="shared" si="33"/>
        <v>7260.6897865375058</v>
      </c>
      <c r="U138">
        <f t="shared" si="34"/>
        <v>80674.330961527841</v>
      </c>
      <c r="V138">
        <f t="shared" si="35"/>
        <v>28437560.438382987</v>
      </c>
    </row>
    <row r="139" spans="5:22" x14ac:dyDescent="0.15">
      <c r="E139" s="1">
        <v>43425</v>
      </c>
      <c r="F139">
        <f t="shared" si="27"/>
        <v>23656746040.851147</v>
      </c>
      <c r="G139">
        <f t="shared" si="28"/>
        <v>24359863.574974101</v>
      </c>
      <c r="H139">
        <v>6000000</v>
      </c>
      <c r="I139">
        <v>0.09</v>
      </c>
      <c r="J139">
        <f t="shared" si="24"/>
        <v>156862745.09803921</v>
      </c>
      <c r="K139">
        <f t="shared" si="29"/>
        <v>6178.3299020690647</v>
      </c>
      <c r="L139">
        <f t="shared" si="30"/>
        <v>68648.110022989611</v>
      </c>
      <c r="N139">
        <v>20000000000</v>
      </c>
      <c r="O139" s="2">
        <f t="shared" si="31"/>
        <v>1.1828373020425573</v>
      </c>
      <c r="P139" s="2">
        <f t="shared" si="32"/>
        <v>1.217993178748705E-3</v>
      </c>
      <c r="Q139" s="2">
        <f t="shared" si="25"/>
        <v>1.0297216503448441E-3</v>
      </c>
      <c r="R139">
        <v>120000</v>
      </c>
      <c r="S139">
        <f t="shared" si="26"/>
        <v>122980.39215686274</v>
      </c>
      <c r="T139">
        <f t="shared" si="33"/>
        <v>7264.1981560886452</v>
      </c>
      <c r="U139">
        <f t="shared" si="34"/>
        <v>80713.312845429391</v>
      </c>
      <c r="V139">
        <f t="shared" si="35"/>
        <v>28641215.161501378</v>
      </c>
    </row>
    <row r="140" spans="5:22" x14ac:dyDescent="0.15">
      <c r="E140" s="1">
        <v>43426</v>
      </c>
      <c r="F140">
        <f t="shared" si="27"/>
        <v>23813608785.949184</v>
      </c>
      <c r="G140">
        <f t="shared" si="28"/>
        <v>24428511.684997089</v>
      </c>
      <c r="H140">
        <v>6000000</v>
      </c>
      <c r="I140">
        <v>0.09</v>
      </c>
      <c r="J140">
        <f t="shared" si="24"/>
        <v>156862745.09803921</v>
      </c>
      <c r="K140">
        <f t="shared" si="29"/>
        <v>6154.9289495535977</v>
      </c>
      <c r="L140">
        <f t="shared" si="30"/>
        <v>68388.099439484417</v>
      </c>
      <c r="N140">
        <v>20000000000</v>
      </c>
      <c r="O140" s="2">
        <f t="shared" si="31"/>
        <v>1.1906804392974593</v>
      </c>
      <c r="P140" s="2">
        <f t="shared" si="32"/>
        <v>1.2214255842498544E-3</v>
      </c>
      <c r="Q140" s="2">
        <f t="shared" si="25"/>
        <v>1.0258214915922664E-3</v>
      </c>
      <c r="R140">
        <v>120000</v>
      </c>
      <c r="S140">
        <f t="shared" si="26"/>
        <v>122980.39215686274</v>
      </c>
      <c r="T140">
        <f t="shared" si="33"/>
        <v>7267.6701273911358</v>
      </c>
      <c r="U140">
        <f t="shared" si="34"/>
        <v>80751.890304345958</v>
      </c>
      <c r="V140">
        <f t="shared" si="35"/>
        <v>28844908.866503667</v>
      </c>
    </row>
    <row r="141" spans="5:22" x14ac:dyDescent="0.15">
      <c r="E141" s="1">
        <v>43427</v>
      </c>
      <c r="F141">
        <f t="shared" si="27"/>
        <v>23970471531.047222</v>
      </c>
      <c r="G141">
        <f t="shared" si="28"/>
        <v>24496899.784436572</v>
      </c>
      <c r="H141">
        <v>6000000</v>
      </c>
      <c r="I141">
        <v>0.09</v>
      </c>
      <c r="J141">
        <f t="shared" si="24"/>
        <v>156862745.09803921</v>
      </c>
      <c r="K141">
        <f t="shared" si="29"/>
        <v>6131.769185943841</v>
      </c>
      <c r="L141">
        <f t="shared" si="30"/>
        <v>68130.768732709344</v>
      </c>
      <c r="N141">
        <v>20000000000</v>
      </c>
      <c r="O141" s="2">
        <f t="shared" si="31"/>
        <v>1.1985235765523612</v>
      </c>
      <c r="P141" s="2">
        <f t="shared" si="32"/>
        <v>1.2248449892218287E-3</v>
      </c>
      <c r="Q141" s="2">
        <f t="shared" si="25"/>
        <v>1.0219615309906402E-3</v>
      </c>
      <c r="R141">
        <v>120000</v>
      </c>
      <c r="S141">
        <f t="shared" si="26"/>
        <v>122980.39215686274</v>
      </c>
      <c r="T141">
        <f t="shared" si="33"/>
        <v>7271.1063137845067</v>
      </c>
      <c r="U141">
        <f t="shared" si="34"/>
        <v>80790.070153161185</v>
      </c>
      <c r="V141">
        <f t="shared" si="35"/>
        <v>29048641.148964874</v>
      </c>
    </row>
    <row r="142" spans="5:22" x14ac:dyDescent="0.15">
      <c r="E142" s="1">
        <v>43428</v>
      </c>
      <c r="F142">
        <f t="shared" si="27"/>
        <v>24127334276.14526</v>
      </c>
      <c r="G142">
        <f t="shared" si="28"/>
        <v>24565030.55316928</v>
      </c>
      <c r="H142">
        <v>6000000</v>
      </c>
      <c r="I142">
        <v>0.09</v>
      </c>
      <c r="J142">
        <f t="shared" si="24"/>
        <v>156862745.09803921</v>
      </c>
      <c r="K142">
        <f t="shared" si="29"/>
        <v>6108.8465734376896</v>
      </c>
      <c r="L142">
        <f t="shared" si="30"/>
        <v>67876.073038196555</v>
      </c>
      <c r="N142">
        <v>20000000000</v>
      </c>
      <c r="O142" s="2">
        <f t="shared" si="31"/>
        <v>1.2063667138072629</v>
      </c>
      <c r="P142" s="2">
        <f t="shared" si="32"/>
        <v>1.2282515276584641E-3</v>
      </c>
      <c r="Q142" s="2">
        <f t="shared" si="25"/>
        <v>1.0181410955729482E-3</v>
      </c>
      <c r="R142">
        <v>120000</v>
      </c>
      <c r="S142">
        <f t="shared" si="26"/>
        <v>122980.39215686274</v>
      </c>
      <c r="T142">
        <f t="shared" si="33"/>
        <v>7274.5073143526206</v>
      </c>
      <c r="U142">
        <f t="shared" si="34"/>
        <v>80827.859048362458</v>
      </c>
      <c r="V142">
        <f t="shared" si="35"/>
        <v>29252411.611274898</v>
      </c>
    </row>
    <row r="143" spans="5:22" x14ac:dyDescent="0.15">
      <c r="E143" s="1">
        <v>43429</v>
      </c>
      <c r="F143">
        <f t="shared" si="27"/>
        <v>24284197021.243298</v>
      </c>
      <c r="G143">
        <f t="shared" si="28"/>
        <v>24632906.626207478</v>
      </c>
      <c r="H143">
        <v>6000000</v>
      </c>
      <c r="I143">
        <v>0.09</v>
      </c>
      <c r="J143">
        <f t="shared" si="24"/>
        <v>156862745.09803921</v>
      </c>
      <c r="K143">
        <f t="shared" si="29"/>
        <v>6086.1571674762326</v>
      </c>
      <c r="L143">
        <f t="shared" si="30"/>
        <v>67623.968527513702</v>
      </c>
      <c r="N143">
        <v>20000000000</v>
      </c>
      <c r="O143" s="2">
        <f t="shared" si="31"/>
        <v>1.2142098510621648</v>
      </c>
      <c r="P143" s="2">
        <f t="shared" si="32"/>
        <v>1.2316453313103738E-3</v>
      </c>
      <c r="Q143" s="2">
        <f t="shared" si="25"/>
        <v>1.0143595279127054E-3</v>
      </c>
      <c r="R143">
        <v>120000</v>
      </c>
      <c r="S143">
        <f t="shared" si="26"/>
        <v>122980.39215686274</v>
      </c>
      <c r="T143">
        <f t="shared" si="33"/>
        <v>7277.873714344958</v>
      </c>
      <c r="U143">
        <f t="shared" si="34"/>
        <v>80865.263492721759</v>
      </c>
      <c r="V143">
        <f t="shared" si="35"/>
        <v>29456219.862480123</v>
      </c>
    </row>
    <row r="144" spans="5:22" x14ac:dyDescent="0.15">
      <c r="E144" s="1">
        <v>43430</v>
      </c>
      <c r="F144">
        <f t="shared" si="27"/>
        <v>24441059766.341335</v>
      </c>
      <c r="G144">
        <f t="shared" si="28"/>
        <v>24700530.594734993</v>
      </c>
      <c r="H144">
        <v>6000000</v>
      </c>
      <c r="I144">
        <v>0.09</v>
      </c>
      <c r="J144">
        <f t="shared" si="24"/>
        <v>156862745.09803921</v>
      </c>
      <c r="K144">
        <f t="shared" si="29"/>
        <v>6063.6971140059122</v>
      </c>
      <c r="L144">
        <f t="shared" si="30"/>
        <v>67374.412377843473</v>
      </c>
      <c r="N144">
        <v>20000000000</v>
      </c>
      <c r="O144" s="2">
        <f t="shared" si="31"/>
        <v>1.2220529883170668</v>
      </c>
      <c r="P144" s="2">
        <f t="shared" si="32"/>
        <v>1.2350265297367497E-3</v>
      </c>
      <c r="Q144" s="2">
        <f t="shared" si="25"/>
        <v>1.010616185667652E-3</v>
      </c>
      <c r="R144">
        <v>120000</v>
      </c>
      <c r="S144">
        <f t="shared" si="26"/>
        <v>122980.39215686274</v>
      </c>
      <c r="T144">
        <f t="shared" si="33"/>
        <v>7281.2060855828322</v>
      </c>
      <c r="U144">
        <f t="shared" si="34"/>
        <v>80902.289839809251</v>
      </c>
      <c r="V144">
        <f t="shared" si="35"/>
        <v>29660065.518129706</v>
      </c>
    </row>
    <row r="145" spans="5:22" x14ac:dyDescent="0.15">
      <c r="E145" s="1">
        <v>43431</v>
      </c>
      <c r="F145">
        <f t="shared" si="27"/>
        <v>24597922511.439373</v>
      </c>
      <c r="G145">
        <f t="shared" si="28"/>
        <v>24767905.007112835</v>
      </c>
      <c r="H145">
        <v>6000000</v>
      </c>
      <c r="I145">
        <v>0.09</v>
      </c>
      <c r="J145">
        <f t="shared" si="24"/>
        <v>156862745.09803921</v>
      </c>
      <c r="K145">
        <f t="shared" si="29"/>
        <v>6041.4626468380184</v>
      </c>
      <c r="L145">
        <f t="shared" si="30"/>
        <v>67127.362742644647</v>
      </c>
      <c r="N145">
        <v>20000000000</v>
      </c>
      <c r="O145" s="2">
        <f t="shared" si="31"/>
        <v>1.2298961255719687</v>
      </c>
      <c r="P145" s="2">
        <f t="shared" si="32"/>
        <v>1.2383952503556418E-3</v>
      </c>
      <c r="Q145" s="2">
        <f t="shared" si="25"/>
        <v>1.0069104411396699E-3</v>
      </c>
      <c r="R145">
        <v>120000</v>
      </c>
      <c r="S145">
        <f t="shared" si="26"/>
        <v>122980.39215686274</v>
      </c>
      <c r="T145">
        <f t="shared" si="33"/>
        <v>7284.5049868511496</v>
      </c>
      <c r="U145">
        <f t="shared" si="34"/>
        <v>80938.944298346105</v>
      </c>
      <c r="V145">
        <f t="shared" si="35"/>
        <v>29863948.200126376</v>
      </c>
    </row>
    <row r="146" spans="5:22" x14ac:dyDescent="0.15">
      <c r="E146" s="1">
        <v>43432</v>
      </c>
      <c r="F146">
        <f t="shared" si="27"/>
        <v>24754785256.537411</v>
      </c>
      <c r="G146">
        <f t="shared" si="28"/>
        <v>24835032.369855478</v>
      </c>
      <c r="H146">
        <v>6000000</v>
      </c>
      <c r="I146">
        <v>0.09</v>
      </c>
      <c r="J146">
        <f t="shared" si="24"/>
        <v>156862745.09803921</v>
      </c>
      <c r="K146">
        <f t="shared" si="29"/>
        <v>6019.4500851014755</v>
      </c>
      <c r="L146">
        <f t="shared" si="30"/>
        <v>66882.778723349737</v>
      </c>
      <c r="N146">
        <v>20000000000</v>
      </c>
      <c r="O146" s="2">
        <f t="shared" si="31"/>
        <v>1.2377392628268706</v>
      </c>
      <c r="P146" s="2">
        <f t="shared" si="32"/>
        <v>1.2417516184927738E-3</v>
      </c>
      <c r="Q146" s="2">
        <f t="shared" si="25"/>
        <v>1.003241680850246E-3</v>
      </c>
      <c r="R146">
        <v>120000</v>
      </c>
      <c r="S146">
        <f t="shared" si="26"/>
        <v>122980.39215686274</v>
      </c>
      <c r="T146">
        <f t="shared" si="33"/>
        <v>7287.7709642763448</v>
      </c>
      <c r="U146">
        <f t="shared" si="34"/>
        <v>80975.232936403831</v>
      </c>
      <c r="V146">
        <f t="shared" si="35"/>
        <v>30067867.536581583</v>
      </c>
    </row>
    <row r="147" spans="5:22" x14ac:dyDescent="0.15">
      <c r="E147" s="1">
        <v>43433</v>
      </c>
      <c r="F147">
        <f t="shared" si="27"/>
        <v>24911648001.635448</v>
      </c>
      <c r="G147">
        <f t="shared" si="28"/>
        <v>24901915.148578826</v>
      </c>
      <c r="H147">
        <v>6000000</v>
      </c>
      <c r="I147">
        <v>0.09</v>
      </c>
      <c r="J147">
        <f t="shared" si="24"/>
        <v>156862745.09803921</v>
      </c>
      <c r="K147">
        <f t="shared" si="29"/>
        <v>5997.6558307850255</v>
      </c>
      <c r="L147">
        <f t="shared" si="30"/>
        <v>66640.620342055845</v>
      </c>
      <c r="N147">
        <v>20000000000</v>
      </c>
      <c r="O147" s="2">
        <f t="shared" si="31"/>
        <v>1.2455824000817723</v>
      </c>
      <c r="P147" s="2">
        <f t="shared" si="32"/>
        <v>1.2450957574289413E-3</v>
      </c>
      <c r="Q147" s="2">
        <f t="shared" si="25"/>
        <v>9.9960930513083752E-4</v>
      </c>
      <c r="R147">
        <v>120000</v>
      </c>
      <c r="S147">
        <f t="shared" si="26"/>
        <v>122980.39215686274</v>
      </c>
      <c r="T147">
        <f t="shared" si="33"/>
        <v>7291.0045516910413</v>
      </c>
      <c r="U147">
        <f t="shared" si="34"/>
        <v>81011.161685456012</v>
      </c>
      <c r="V147">
        <f t="shared" si="35"/>
        <v>30271823.16167485</v>
      </c>
    </row>
    <row r="148" spans="5:22" x14ac:dyDescent="0.15">
      <c r="E148" s="1">
        <v>43434</v>
      </c>
      <c r="F148">
        <f t="shared" si="27"/>
        <v>25068510746.733486</v>
      </c>
      <c r="G148">
        <f t="shared" si="28"/>
        <v>24968555.768920884</v>
      </c>
      <c r="H148">
        <v>6000000</v>
      </c>
      <c r="I148">
        <v>0.09</v>
      </c>
      <c r="J148">
        <f t="shared" si="24"/>
        <v>156862745.09803921</v>
      </c>
      <c r="K148">
        <f t="shared" si="29"/>
        <v>5976.0763663651715</v>
      </c>
      <c r="L148">
        <f t="shared" si="30"/>
        <v>66400.848515168575</v>
      </c>
      <c r="N148">
        <v>20000000000</v>
      </c>
      <c r="O148" s="2">
        <f t="shared" si="31"/>
        <v>1.2534255373366743</v>
      </c>
      <c r="P148" s="2">
        <f t="shared" si="32"/>
        <v>1.2484277884460442E-3</v>
      </c>
      <c r="Q148" s="2">
        <f t="shared" si="25"/>
        <v>9.9601272772752852E-4</v>
      </c>
      <c r="R148">
        <v>120000</v>
      </c>
      <c r="S148">
        <f t="shared" si="26"/>
        <v>122980.39215686274</v>
      </c>
      <c r="T148">
        <f t="shared" si="33"/>
        <v>7294.2062709859865</v>
      </c>
      <c r="U148">
        <f t="shared" si="34"/>
        <v>81046.736344288744</v>
      </c>
      <c r="V148">
        <f t="shared" si="35"/>
        <v>30475814.715517167</v>
      </c>
    </row>
    <row r="149" spans="5:22" x14ac:dyDescent="0.15">
      <c r="E149" s="1">
        <v>43435</v>
      </c>
      <c r="F149">
        <f t="shared" si="27"/>
        <v>25225373491.831524</v>
      </c>
      <c r="G149">
        <f t="shared" si="28"/>
        <v>25034956.617436051</v>
      </c>
      <c r="H149">
        <v>6000000</v>
      </c>
      <c r="I149">
        <v>0.09</v>
      </c>
      <c r="J149">
        <f t="shared" si="24"/>
        <v>156862745.09803921</v>
      </c>
      <c r="K149">
        <f t="shared" si="29"/>
        <v>5954.7082525163487</v>
      </c>
      <c r="L149">
        <f t="shared" si="30"/>
        <v>66163.425027959427</v>
      </c>
      <c r="N149">
        <v>20000000000</v>
      </c>
      <c r="O149" s="2">
        <f t="shared" si="31"/>
        <v>1.2612686745915762</v>
      </c>
      <c r="P149" s="2">
        <f t="shared" si="32"/>
        <v>1.2517478308718027E-3</v>
      </c>
      <c r="Q149" s="2">
        <f t="shared" si="25"/>
        <v>9.9245137541939142E-4</v>
      </c>
      <c r="R149">
        <v>120000</v>
      </c>
      <c r="S149">
        <f t="shared" si="26"/>
        <v>122980.39215686274</v>
      </c>
      <c r="T149">
        <f t="shared" si="33"/>
        <v>7297.3766324497974</v>
      </c>
      <c r="U149">
        <f t="shared" si="34"/>
        <v>81081.962582775523</v>
      </c>
      <c r="V149">
        <f t="shared" si="35"/>
        <v>30679841.844018318</v>
      </c>
    </row>
    <row r="150" spans="5:22" x14ac:dyDescent="0.15">
      <c r="E150" s="1">
        <v>43436</v>
      </c>
      <c r="F150">
        <f t="shared" si="27"/>
        <v>25382236236.929562</v>
      </c>
      <c r="G150">
        <f t="shared" si="28"/>
        <v>25101120.04246401</v>
      </c>
      <c r="H150">
        <v>6000000</v>
      </c>
      <c r="I150">
        <v>0.09</v>
      </c>
      <c r="J150">
        <f t="shared" si="24"/>
        <v>156862745.09803921</v>
      </c>
      <c r="K150">
        <f t="shared" si="29"/>
        <v>5933.5481258999844</v>
      </c>
      <c r="L150">
        <f t="shared" si="30"/>
        <v>65928.312509999829</v>
      </c>
      <c r="N150">
        <v>20000000000</v>
      </c>
      <c r="O150" s="2">
        <f t="shared" si="31"/>
        <v>1.2691118118464781</v>
      </c>
      <c r="P150" s="2">
        <f t="shared" si="32"/>
        <v>1.2550560021232005E-3</v>
      </c>
      <c r="Q150" s="2">
        <f t="shared" si="25"/>
        <v>9.8892468764999724E-4</v>
      </c>
      <c r="R150">
        <v>120000</v>
      </c>
      <c r="S150">
        <f t="shared" si="26"/>
        <v>122980.39215686274</v>
      </c>
      <c r="T150">
        <f t="shared" si="33"/>
        <v>7300.5161350969884</v>
      </c>
      <c r="U150">
        <f t="shared" si="34"/>
        <v>81116.845945522102</v>
      </c>
      <c r="V150">
        <f t="shared" si="35"/>
        <v>30883904.198757954</v>
      </c>
    </row>
    <row r="151" spans="5:22" x14ac:dyDescent="0.15">
      <c r="E151" s="1">
        <v>43437</v>
      </c>
      <c r="F151">
        <f t="shared" si="27"/>
        <v>25539098982.027599</v>
      </c>
      <c r="G151">
        <f t="shared" si="28"/>
        <v>25167048.354974009</v>
      </c>
      <c r="H151">
        <v>6000000</v>
      </c>
      <c r="I151">
        <v>0.09</v>
      </c>
      <c r="J151">
        <f t="shared" si="24"/>
        <v>156862745.09803921</v>
      </c>
      <c r="K151">
        <f t="shared" si="29"/>
        <v>5912.5926970292703</v>
      </c>
      <c r="L151">
        <f t="shared" si="30"/>
        <v>65695.474411436342</v>
      </c>
      <c r="N151">
        <v>20000000000</v>
      </c>
      <c r="O151" s="2">
        <f t="shared" si="31"/>
        <v>1.2769549491013801</v>
      </c>
      <c r="P151" s="2">
        <f t="shared" si="32"/>
        <v>1.2583524177487006E-3</v>
      </c>
      <c r="Q151" s="2">
        <f t="shared" si="25"/>
        <v>9.854321161715451E-4</v>
      </c>
      <c r="R151">
        <v>120000</v>
      </c>
      <c r="S151">
        <f t="shared" si="26"/>
        <v>122980.39215686274</v>
      </c>
      <c r="T151">
        <f t="shared" si="33"/>
        <v>7303.625266984779</v>
      </c>
      <c r="U151">
        <f t="shared" si="34"/>
        <v>81151.391855386435</v>
      </c>
      <c r="V151">
        <f t="shared" si="35"/>
        <v>31088001.436860338</v>
      </c>
    </row>
    <row r="152" spans="5:22" x14ac:dyDescent="0.15">
      <c r="E152" s="1">
        <v>43438</v>
      </c>
      <c r="F152">
        <f t="shared" si="27"/>
        <v>25695961727.125637</v>
      </c>
      <c r="G152">
        <f t="shared" si="28"/>
        <v>25232743.829385445</v>
      </c>
      <c r="H152">
        <v>6000000</v>
      </c>
      <c r="I152">
        <v>0.09</v>
      </c>
      <c r="J152">
        <f t="shared" si="24"/>
        <v>156862745.09803921</v>
      </c>
      <c r="K152">
        <f t="shared" si="29"/>
        <v>5891.8387482066018</v>
      </c>
      <c r="L152">
        <f t="shared" si="30"/>
        <v>65464.874980073357</v>
      </c>
      <c r="N152">
        <v>20000000000</v>
      </c>
      <c r="O152" s="2">
        <f t="shared" si="31"/>
        <v>1.2847980863562818</v>
      </c>
      <c r="P152" s="2">
        <f t="shared" si="32"/>
        <v>1.2616371914692722E-3</v>
      </c>
      <c r="Q152" s="2">
        <f t="shared" si="25"/>
        <v>9.8197312470110027E-4</v>
      </c>
      <c r="R152">
        <v>120000</v>
      </c>
      <c r="S152">
        <f t="shared" si="26"/>
        <v>122980.39215686274</v>
      </c>
      <c r="T152">
        <f t="shared" si="33"/>
        <v>7306.7045055191111</v>
      </c>
      <c r="U152">
        <f t="shared" si="34"/>
        <v>81185.605616879009</v>
      </c>
      <c r="V152">
        <f t="shared" si="35"/>
        <v>31292133.220872585</v>
      </c>
    </row>
    <row r="153" spans="5:22" x14ac:dyDescent="0.15">
      <c r="E153" s="1">
        <v>43439</v>
      </c>
      <c r="F153">
        <f t="shared" si="27"/>
        <v>25852824472.223675</v>
      </c>
      <c r="G153">
        <f t="shared" si="28"/>
        <v>25298208.704365518</v>
      </c>
      <c r="H153">
        <v>6000000</v>
      </c>
      <c r="I153">
        <v>0.09</v>
      </c>
      <c r="J153">
        <f t="shared" si="24"/>
        <v>156862745.09803921</v>
      </c>
      <c r="K153">
        <f t="shared" si="29"/>
        <v>5871.283131530784</v>
      </c>
      <c r="L153">
        <f t="shared" si="30"/>
        <v>65236.479239230932</v>
      </c>
      <c r="N153">
        <v>20000000000</v>
      </c>
      <c r="O153" s="2">
        <f t="shared" si="31"/>
        <v>1.2926412236111837</v>
      </c>
      <c r="P153" s="2">
        <f t="shared" si="32"/>
        <v>1.2649104352182759E-3</v>
      </c>
      <c r="Q153" s="2">
        <f t="shared" si="25"/>
        <v>9.7854718858846404E-4</v>
      </c>
      <c r="R153">
        <v>120000</v>
      </c>
      <c r="S153">
        <f t="shared" si="26"/>
        <v>122980.39215686274</v>
      </c>
      <c r="T153">
        <f t="shared" si="33"/>
        <v>7309.754317750313</v>
      </c>
      <c r="U153">
        <f t="shared" si="34"/>
        <v>81219.492419447924</v>
      </c>
      <c r="V153">
        <f t="shared" si="35"/>
        <v>31496299.218646325</v>
      </c>
    </row>
    <row r="154" spans="5:22" x14ac:dyDescent="0.15">
      <c r="E154" s="1">
        <v>43440</v>
      </c>
      <c r="F154">
        <f t="shared" si="27"/>
        <v>26009687217.321712</v>
      </c>
      <c r="G154">
        <f t="shared" si="28"/>
        <v>25363445.183604747</v>
      </c>
      <c r="H154">
        <v>6000000</v>
      </c>
      <c r="I154">
        <v>0.09</v>
      </c>
      <c r="J154">
        <f t="shared" si="24"/>
        <v>156862745.09803921</v>
      </c>
      <c r="K154">
        <f t="shared" si="29"/>
        <v>5850.9227669712409</v>
      </c>
      <c r="L154">
        <f t="shared" si="30"/>
        <v>65010.252966347121</v>
      </c>
      <c r="N154">
        <v>20000000000</v>
      </c>
      <c r="O154" s="2">
        <f t="shared" si="31"/>
        <v>1.3004843608660857</v>
      </c>
      <c r="P154" s="2">
        <f t="shared" si="32"/>
        <v>1.2681722591802373E-3</v>
      </c>
      <c r="Q154" s="2">
        <f t="shared" si="25"/>
        <v>9.7515379449520691E-4</v>
      </c>
      <c r="R154">
        <v>120000</v>
      </c>
      <c r="S154">
        <f t="shared" si="26"/>
        <v>122980.39215686274</v>
      </c>
      <c r="T154">
        <f t="shared" si="33"/>
        <v>7312.7751606588336</v>
      </c>
      <c r="U154">
        <f t="shared" si="34"/>
        <v>81253.057340653715</v>
      </c>
      <c r="V154">
        <f t="shared" si="35"/>
        <v>31700499.103222635</v>
      </c>
    </row>
    <row r="155" spans="5:22" x14ac:dyDescent="0.15">
      <c r="E155" s="1">
        <v>43441</v>
      </c>
      <c r="F155">
        <f t="shared" si="27"/>
        <v>26166549962.41975</v>
      </c>
      <c r="G155">
        <f t="shared" si="28"/>
        <v>25428455.436571095</v>
      </c>
      <c r="H155">
        <v>6000000</v>
      </c>
      <c r="I155">
        <v>0.09</v>
      </c>
      <c r="J155">
        <f t="shared" si="24"/>
        <v>156862745.09803921</v>
      </c>
      <c r="K155">
        <f t="shared" si="29"/>
        <v>5830.7546405065923</v>
      </c>
      <c r="L155">
        <f t="shared" si="30"/>
        <v>64786.162672295475</v>
      </c>
      <c r="N155">
        <v>20000000000</v>
      </c>
      <c r="O155" s="2">
        <f t="shared" si="31"/>
        <v>1.3083274981209876</v>
      </c>
      <c r="P155" s="2">
        <f t="shared" si="32"/>
        <v>1.2714227718285548E-3</v>
      </c>
      <c r="Q155" s="2">
        <f t="shared" si="25"/>
        <v>9.7179244008443219E-4</v>
      </c>
      <c r="R155">
        <v>120000</v>
      </c>
      <c r="S155">
        <f t="shared" si="26"/>
        <v>122980.39215686274</v>
      </c>
      <c r="T155">
        <f t="shared" si="33"/>
        <v>7315.7674814314187</v>
      </c>
      <c r="U155">
        <f t="shared" si="34"/>
        <v>81286.305349237984</v>
      </c>
      <c r="V155">
        <f t="shared" si="35"/>
        <v>31904732.552720152</v>
      </c>
    </row>
    <row r="156" spans="5:22" x14ac:dyDescent="0.15">
      <c r="E156" s="1">
        <v>43442</v>
      </c>
      <c r="F156">
        <f t="shared" si="27"/>
        <v>26323412707.517788</v>
      </c>
      <c r="G156">
        <f t="shared" si="28"/>
        <v>25493241.599243391</v>
      </c>
      <c r="H156">
        <v>6000000</v>
      </c>
      <c r="I156">
        <v>0.09</v>
      </c>
      <c r="J156">
        <f t="shared" si="24"/>
        <v>156862745.09803921</v>
      </c>
      <c r="K156">
        <f t="shared" si="29"/>
        <v>5810.7758023250599</v>
      </c>
      <c r="L156">
        <f t="shared" si="30"/>
        <v>64564.175581389558</v>
      </c>
      <c r="N156">
        <v>20000000000</v>
      </c>
      <c r="O156" s="2">
        <f t="shared" si="31"/>
        <v>1.3161706353758893</v>
      </c>
      <c r="P156" s="2">
        <f t="shared" si="32"/>
        <v>1.2746620799621697E-3</v>
      </c>
      <c r="Q156" s="2">
        <f t="shared" si="25"/>
        <v>9.6846263372084328E-4</v>
      </c>
      <c r="R156">
        <v>120000</v>
      </c>
      <c r="S156">
        <f t="shared" si="26"/>
        <v>122980.39215686274</v>
      </c>
      <c r="T156">
        <f t="shared" si="33"/>
        <v>7318.7317177281066</v>
      </c>
      <c r="U156">
        <f t="shared" si="34"/>
        <v>81319.241308090073</v>
      </c>
      <c r="V156">
        <f t="shared" si="35"/>
        <v>32108999.250226252</v>
      </c>
    </row>
    <row r="157" spans="5:22" x14ac:dyDescent="0.15">
      <c r="E157" s="1">
        <v>43443</v>
      </c>
      <c r="F157">
        <f t="shared" si="27"/>
        <v>26480275452.615826</v>
      </c>
      <c r="G157">
        <f t="shared" si="28"/>
        <v>25557805.774824779</v>
      </c>
      <c r="H157">
        <v>6000000</v>
      </c>
      <c r="I157">
        <v>0.09</v>
      </c>
      <c r="J157">
        <f t="shared" si="24"/>
        <v>156862745.09803921</v>
      </c>
      <c r="K157">
        <f t="shared" si="29"/>
        <v>5790.983365084312</v>
      </c>
      <c r="L157">
        <f t="shared" si="30"/>
        <v>64344.259612047914</v>
      </c>
      <c r="N157">
        <v>20000000000</v>
      </c>
      <c r="O157" s="2">
        <f t="shared" si="31"/>
        <v>1.3240137726307912</v>
      </c>
      <c r="P157" s="2">
        <f t="shared" si="32"/>
        <v>1.2778902887412389E-3</v>
      </c>
      <c r="Q157" s="2">
        <f t="shared" si="25"/>
        <v>9.6516389418071851E-4</v>
      </c>
      <c r="R157">
        <v>120000</v>
      </c>
      <c r="S157">
        <f t="shared" si="26"/>
        <v>122980.39215686274</v>
      </c>
      <c r="T157">
        <f t="shared" si="33"/>
        <v>7321.6682979404213</v>
      </c>
      <c r="U157">
        <f t="shared" si="34"/>
        <v>81351.869977115799</v>
      </c>
      <c r="V157">
        <f t="shared" si="35"/>
        <v>32313298.883691203</v>
      </c>
    </row>
    <row r="158" spans="5:22" x14ac:dyDescent="0.15">
      <c r="E158" s="1">
        <v>43444</v>
      </c>
      <c r="F158">
        <f t="shared" si="27"/>
        <v>26637138197.713863</v>
      </c>
      <c r="G158">
        <f t="shared" si="28"/>
        <v>25622150.034436826</v>
      </c>
      <c r="H158">
        <v>6000000</v>
      </c>
      <c r="I158">
        <v>0.09</v>
      </c>
      <c r="J158">
        <f t="shared" si="24"/>
        <v>156862745.09803921</v>
      </c>
      <c r="K158">
        <f t="shared" si="29"/>
        <v>5771.3745022284384</v>
      </c>
      <c r="L158">
        <f t="shared" si="30"/>
        <v>64126.383358093764</v>
      </c>
      <c r="N158">
        <v>20000000000</v>
      </c>
      <c r="O158" s="2">
        <f t="shared" si="31"/>
        <v>1.3318569098856932</v>
      </c>
      <c r="P158" s="2">
        <f t="shared" si="32"/>
        <v>1.2811075017218412E-3</v>
      </c>
      <c r="Q158" s="2">
        <f t="shared" si="25"/>
        <v>9.6189575037140633E-4</v>
      </c>
      <c r="R158">
        <v>120000</v>
      </c>
      <c r="S158">
        <f t="shared" si="26"/>
        <v>122980.39215686274</v>
      </c>
      <c r="T158">
        <f t="shared" si="33"/>
        <v>7324.5776414410784</v>
      </c>
      <c r="U158">
        <f t="shared" si="34"/>
        <v>81384.196016011992</v>
      </c>
      <c r="V158">
        <f t="shared" si="35"/>
        <v>32517631.145825181</v>
      </c>
    </row>
    <row r="159" spans="5:22" x14ac:dyDescent="0.15">
      <c r="E159" s="1">
        <v>43445</v>
      </c>
      <c r="F159">
        <f t="shared" si="27"/>
        <v>26794000942.811901</v>
      </c>
      <c r="G159">
        <f t="shared" si="28"/>
        <v>25686276.417794921</v>
      </c>
      <c r="H159">
        <v>6000000</v>
      </c>
      <c r="I159">
        <v>0.09</v>
      </c>
      <c r="J159">
        <f t="shared" si="24"/>
        <v>156862745.09803921</v>
      </c>
      <c r="K159">
        <f t="shared" si="29"/>
        <v>5751.9464463598551</v>
      </c>
      <c r="L159">
        <f t="shared" si="30"/>
        <v>63910.516070665057</v>
      </c>
      <c r="N159">
        <v>20000000000</v>
      </c>
      <c r="O159" s="2">
        <f t="shared" si="31"/>
        <v>1.3397000471405951</v>
      </c>
      <c r="P159" s="2">
        <f t="shared" si="32"/>
        <v>1.284313820889746E-3</v>
      </c>
      <c r="Q159" s="2">
        <f t="shared" si="25"/>
        <v>9.5865774105997588E-4</v>
      </c>
      <c r="R159">
        <v>120000</v>
      </c>
      <c r="S159">
        <f t="shared" si="26"/>
        <v>122980.39215686274</v>
      </c>
      <c r="T159">
        <f t="shared" si="33"/>
        <v>7327.4601588255464</v>
      </c>
      <c r="U159">
        <f t="shared" si="34"/>
        <v>81416.223986950514</v>
      </c>
      <c r="V159">
        <f t="shared" si="35"/>
        <v>32721995.733998057</v>
      </c>
    </row>
    <row r="160" spans="5:22" x14ac:dyDescent="0.15">
      <c r="E160" s="1">
        <v>43446</v>
      </c>
      <c r="F160">
        <f t="shared" si="27"/>
        <v>26950863687.909939</v>
      </c>
      <c r="G160">
        <f t="shared" si="28"/>
        <v>25750186.933865584</v>
      </c>
      <c r="H160">
        <v>6000000</v>
      </c>
      <c r="I160">
        <v>0.09</v>
      </c>
      <c r="J160">
        <f t="shared" si="24"/>
        <v>156862745.09803921</v>
      </c>
      <c r="K160">
        <f t="shared" si="29"/>
        <v>5732.6964876640359</v>
      </c>
      <c r="L160">
        <f t="shared" si="30"/>
        <v>63696.627640711515</v>
      </c>
      <c r="N160">
        <v>20000000000</v>
      </c>
      <c r="O160" s="2">
        <f t="shared" si="31"/>
        <v>1.347543184395497</v>
      </c>
      <c r="P160" s="2">
        <f t="shared" si="32"/>
        <v>1.2875093466932792E-3</v>
      </c>
      <c r="Q160" s="2">
        <f t="shared" si="25"/>
        <v>9.5544941461067265E-4</v>
      </c>
      <c r="R160">
        <v>120000</v>
      </c>
      <c r="S160">
        <f t="shared" si="26"/>
        <v>122980.39215686274</v>
      </c>
      <c r="T160">
        <f t="shared" si="33"/>
        <v>7330.3162521457589</v>
      </c>
      <c r="U160">
        <f t="shared" si="34"/>
        <v>81447.958357175099</v>
      </c>
      <c r="V160">
        <f t="shared" si="35"/>
        <v>32926392.350141868</v>
      </c>
    </row>
    <row r="161" spans="5:22" x14ac:dyDescent="0.15">
      <c r="E161" s="1">
        <v>43447</v>
      </c>
      <c r="F161">
        <f t="shared" si="27"/>
        <v>27107726433.007977</v>
      </c>
      <c r="G161">
        <f t="shared" si="28"/>
        <v>25813883.561506297</v>
      </c>
      <c r="H161">
        <v>6000000</v>
      </c>
      <c r="I161">
        <v>0.09</v>
      </c>
      <c r="J161">
        <f t="shared" si="24"/>
        <v>156862745.09803921</v>
      </c>
      <c r="K161">
        <f t="shared" si="29"/>
        <v>5713.6219723850645</v>
      </c>
      <c r="L161">
        <f t="shared" si="30"/>
        <v>63484.688582056275</v>
      </c>
      <c r="N161">
        <v>20000000000</v>
      </c>
      <c r="O161" s="2">
        <f t="shared" si="31"/>
        <v>1.3553863216503987</v>
      </c>
      <c r="P161" s="2">
        <f t="shared" si="32"/>
        <v>1.2906941780753149E-3</v>
      </c>
      <c r="Q161" s="2">
        <f t="shared" si="25"/>
        <v>9.5227032873084405E-4</v>
      </c>
      <c r="R161">
        <v>120000</v>
      </c>
      <c r="S161">
        <f t="shared" si="26"/>
        <v>122980.39215686274</v>
      </c>
      <c r="T161">
        <f t="shared" si="33"/>
        <v>7333.1463151363041</v>
      </c>
      <c r="U161">
        <f t="shared" si="34"/>
        <v>81479.403501514491</v>
      </c>
      <c r="V161">
        <f t="shared" si="35"/>
        <v>33130820.700655904</v>
      </c>
    </row>
    <row r="162" spans="5:22" x14ac:dyDescent="0.15">
      <c r="E162" s="1">
        <v>43448</v>
      </c>
      <c r="F162">
        <f t="shared" si="27"/>
        <v>27264589178.106014</v>
      </c>
      <c r="G162">
        <f t="shared" si="28"/>
        <v>25877368.250088353</v>
      </c>
      <c r="H162">
        <v>6000000</v>
      </c>
      <c r="I162">
        <v>0.09</v>
      </c>
      <c r="J162">
        <f t="shared" si="24"/>
        <v>156862745.09803921</v>
      </c>
      <c r="K162">
        <f t="shared" si="29"/>
        <v>5694.7203013500839</v>
      </c>
      <c r="L162">
        <f t="shared" si="30"/>
        <v>63274.670015000935</v>
      </c>
      <c r="N162">
        <v>20000000000</v>
      </c>
      <c r="O162" s="2">
        <f t="shared" si="31"/>
        <v>1.3632294589053007</v>
      </c>
      <c r="P162" s="2">
        <f t="shared" si="32"/>
        <v>1.2938684125044177E-3</v>
      </c>
      <c r="Q162" s="2">
        <f t="shared" si="25"/>
        <v>9.4912005022501395E-4</v>
      </c>
      <c r="R162">
        <v>120000</v>
      </c>
      <c r="S162">
        <f t="shared" si="26"/>
        <v>122980.39215686274</v>
      </c>
      <c r="T162">
        <f t="shared" si="33"/>
        <v>7335.9507334333448</v>
      </c>
      <c r="U162">
        <f t="shared" si="34"/>
        <v>81510.563704814951</v>
      </c>
      <c r="V162">
        <f t="shared" si="35"/>
        <v>33335280.49631428</v>
      </c>
    </row>
    <row r="163" spans="5:22" x14ac:dyDescent="0.15">
      <c r="E163" s="1">
        <v>43449</v>
      </c>
      <c r="F163">
        <f t="shared" si="27"/>
        <v>27421451923.204052</v>
      </c>
      <c r="G163">
        <f t="shared" si="28"/>
        <v>25940642.920103353</v>
      </c>
      <c r="H163">
        <v>6000000</v>
      </c>
      <c r="I163">
        <v>0.09</v>
      </c>
      <c r="J163">
        <f t="shared" si="24"/>
        <v>156862745.09803921</v>
      </c>
      <c r="K163">
        <f t="shared" si="29"/>
        <v>5675.9889285408035</v>
      </c>
      <c r="L163">
        <f t="shared" si="30"/>
        <v>63066.543650453372</v>
      </c>
      <c r="N163">
        <v>20000000000</v>
      </c>
      <c r="O163" s="2">
        <f t="shared" si="31"/>
        <v>1.3710725961602026</v>
      </c>
      <c r="P163" s="2">
        <f t="shared" si="32"/>
        <v>1.2970321460051676E-3</v>
      </c>
      <c r="Q163" s="2">
        <f t="shared" si="25"/>
        <v>9.4599815475680056E-4</v>
      </c>
      <c r="R163">
        <v>120000</v>
      </c>
      <c r="S163">
        <f t="shared" si="26"/>
        <v>122980.39215686274</v>
      </c>
      <c r="T163">
        <f t="shared" si="33"/>
        <v>7338.7298847865704</v>
      </c>
      <c r="U163">
        <f t="shared" si="34"/>
        <v>81541.443164295226</v>
      </c>
      <c r="V163">
        <f t="shared" si="35"/>
        <v>33539771.452175956</v>
      </c>
    </row>
    <row r="164" spans="5:22" x14ac:dyDescent="0.15">
      <c r="E164" s="1">
        <v>43450</v>
      </c>
      <c r="F164">
        <f t="shared" si="27"/>
        <v>27578314668.30209</v>
      </c>
      <c r="G164">
        <f t="shared" si="28"/>
        <v>26003709.463753805</v>
      </c>
      <c r="H164">
        <v>6000000</v>
      </c>
      <c r="I164">
        <v>0.09</v>
      </c>
      <c r="J164">
        <f t="shared" si="24"/>
        <v>156862745.09803921</v>
      </c>
      <c r="K164">
        <f t="shared" si="29"/>
        <v>5657.4253597103007</v>
      </c>
      <c r="L164">
        <f t="shared" si="30"/>
        <v>62860.281774558898</v>
      </c>
      <c r="N164">
        <v>20000000000</v>
      </c>
      <c r="O164" s="2">
        <f t="shared" si="31"/>
        <v>1.3789157334151045</v>
      </c>
      <c r="P164" s="2">
        <f t="shared" si="32"/>
        <v>1.3001854731876901E-3</v>
      </c>
      <c r="Q164" s="2">
        <f t="shared" si="25"/>
        <v>9.4290422661838351E-4</v>
      </c>
      <c r="R164">
        <v>120000</v>
      </c>
      <c r="S164">
        <f t="shared" si="26"/>
        <v>122980.39215686274</v>
      </c>
      <c r="T164">
        <f t="shared" si="33"/>
        <v>7341.4841392644048</v>
      </c>
      <c r="U164">
        <f t="shared" si="34"/>
        <v>81572.04599182673</v>
      </c>
      <c r="V164">
        <f t="shared" si="35"/>
        <v>33744293.287497111</v>
      </c>
    </row>
    <row r="165" spans="5:22" x14ac:dyDescent="0.15">
      <c r="E165" s="1">
        <v>43451</v>
      </c>
      <c r="F165">
        <f t="shared" si="27"/>
        <v>27735177413.400127</v>
      </c>
      <c r="G165">
        <f t="shared" si="28"/>
        <v>26066569.745528363</v>
      </c>
      <c r="H165">
        <v>6000000</v>
      </c>
      <c r="I165">
        <v>0.09</v>
      </c>
      <c r="J165">
        <f t="shared" si="24"/>
        <v>156862745.09803921</v>
      </c>
      <c r="K165">
        <f t="shared" si="29"/>
        <v>5639.0271510434441</v>
      </c>
      <c r="L165">
        <f t="shared" si="30"/>
        <v>62655.857233816045</v>
      </c>
      <c r="N165">
        <v>20000000000</v>
      </c>
      <c r="O165" s="2">
        <f t="shared" si="31"/>
        <v>1.3867588706700065</v>
      </c>
      <c r="P165" s="2">
        <f t="shared" si="32"/>
        <v>1.3033284872764181E-3</v>
      </c>
      <c r="Q165" s="2">
        <f t="shared" si="25"/>
        <v>9.3983785850724057E-4</v>
      </c>
      <c r="R165">
        <v>120000</v>
      </c>
      <c r="S165">
        <f t="shared" si="26"/>
        <v>122980.39215686274</v>
      </c>
      <c r="T165">
        <f t="shared" si="33"/>
        <v>7344.2138594527751</v>
      </c>
      <c r="U165">
        <f t="shared" si="34"/>
        <v>81602.376216141944</v>
      </c>
      <c r="V165">
        <f t="shared" si="35"/>
        <v>33948845.725645795</v>
      </c>
    </row>
    <row r="166" spans="5:22" x14ac:dyDescent="0.15">
      <c r="E166" s="1">
        <v>43452</v>
      </c>
      <c r="F166">
        <f t="shared" si="27"/>
        <v>27892040158.498165</v>
      </c>
      <c r="G166">
        <f t="shared" si="28"/>
        <v>26129225.602762178</v>
      </c>
      <c r="H166">
        <v>6000000</v>
      </c>
      <c r="I166">
        <v>0.09</v>
      </c>
      <c r="J166">
        <f t="shared" si="24"/>
        <v>156862745.09803921</v>
      </c>
      <c r="K166">
        <f t="shared" si="29"/>
        <v>5620.7919078592986</v>
      </c>
      <c r="L166">
        <f t="shared" si="30"/>
        <v>62453.243420658873</v>
      </c>
      <c r="N166">
        <v>20000000000</v>
      </c>
      <c r="O166" s="2">
        <f t="shared" si="31"/>
        <v>1.3946020079249082</v>
      </c>
      <c r="P166" s="2">
        <f t="shared" si="32"/>
        <v>1.306461280138109E-3</v>
      </c>
      <c r="Q166" s="2">
        <f t="shared" si="25"/>
        <v>9.3679865130988306E-4</v>
      </c>
      <c r="R166">
        <v>120000</v>
      </c>
      <c r="S166">
        <f t="shared" si="26"/>
        <v>122980.39215686274</v>
      </c>
      <c r="T166">
        <f t="shared" si="33"/>
        <v>7346.9194006476237</v>
      </c>
      <c r="U166">
        <f t="shared" si="34"/>
        <v>81632.437784973605</v>
      </c>
      <c r="V166">
        <f t="shared" si="35"/>
        <v>34153428.494018801</v>
      </c>
    </row>
    <row r="167" spans="5:22" x14ac:dyDescent="0.15">
      <c r="E167" s="1">
        <v>43453</v>
      </c>
      <c r="F167">
        <f t="shared" si="27"/>
        <v>28048902903.596203</v>
      </c>
      <c r="G167">
        <f t="shared" si="28"/>
        <v>26191678.846182838</v>
      </c>
      <c r="H167">
        <v>6000000</v>
      </c>
      <c r="I167">
        <v>0.09</v>
      </c>
      <c r="J167">
        <f t="shared" si="24"/>
        <v>156862745.09803921</v>
      </c>
      <c r="K167">
        <f t="shared" si="29"/>
        <v>5602.7172833540135</v>
      </c>
      <c r="L167">
        <f t="shared" si="30"/>
        <v>62252.414259489044</v>
      </c>
      <c r="N167">
        <v>20000000000</v>
      </c>
      <c r="O167" s="2">
        <f t="shared" si="31"/>
        <v>1.4024451451798101</v>
      </c>
      <c r="P167" s="2">
        <f t="shared" si="32"/>
        <v>1.309583942309142E-3</v>
      </c>
      <c r="Q167" s="2">
        <f t="shared" si="25"/>
        <v>9.3378621389233563E-4</v>
      </c>
      <c r="R167">
        <v>120000</v>
      </c>
      <c r="S167">
        <f t="shared" si="26"/>
        <v>122980.39215686274</v>
      </c>
      <c r="T167">
        <f t="shared" si="33"/>
        <v>7349.6011110414302</v>
      </c>
      <c r="U167">
        <f t="shared" si="34"/>
        <v>81662.234567127001</v>
      </c>
      <c r="V167">
        <f t="shared" si="35"/>
        <v>34358041.32396064</v>
      </c>
    </row>
    <row r="168" spans="5:22" x14ac:dyDescent="0.15">
      <c r="E168" s="1">
        <v>43454</v>
      </c>
      <c r="F168">
        <f t="shared" si="27"/>
        <v>28205765648.694241</v>
      </c>
      <c r="G168">
        <f t="shared" si="28"/>
        <v>26253931.260442328</v>
      </c>
      <c r="H168">
        <v>6000000</v>
      </c>
      <c r="I168">
        <v>0.09</v>
      </c>
      <c r="J168">
        <f t="shared" si="24"/>
        <v>156862745.09803921</v>
      </c>
      <c r="K168">
        <f t="shared" si="29"/>
        <v>5584.8009773826643</v>
      </c>
      <c r="L168">
        <f t="shared" si="30"/>
        <v>62053.344193140714</v>
      </c>
      <c r="N168">
        <v>20000000000</v>
      </c>
      <c r="O168" s="2">
        <f t="shared" si="31"/>
        <v>1.410288282434712</v>
      </c>
      <c r="P168" s="2">
        <f t="shared" si="32"/>
        <v>1.3126965630221165E-3</v>
      </c>
      <c r="Q168" s="2">
        <f t="shared" si="25"/>
        <v>9.308001628971107E-4</v>
      </c>
      <c r="R168">
        <v>120000</v>
      </c>
      <c r="S168">
        <f t="shared" si="26"/>
        <v>122980.39215686274</v>
      </c>
      <c r="T168">
        <f t="shared" si="33"/>
        <v>7352.2593319039388</v>
      </c>
      <c r="U168">
        <f t="shared" si="34"/>
        <v>81691.77035448821</v>
      </c>
      <c r="V168">
        <f t="shared" si="35"/>
        <v>34562683.950684629</v>
      </c>
    </row>
    <row r="169" spans="5:22" x14ac:dyDescent="0.15">
      <c r="E169" s="1">
        <v>43455</v>
      </c>
      <c r="F169">
        <f t="shared" si="27"/>
        <v>28362628393.792278</v>
      </c>
      <c r="G169">
        <f t="shared" si="28"/>
        <v>26315984.60463547</v>
      </c>
      <c r="H169">
        <v>6000000</v>
      </c>
      <c r="I169">
        <v>0.09</v>
      </c>
      <c r="J169">
        <f t="shared" si="24"/>
        <v>156862745.09803921</v>
      </c>
      <c r="K169">
        <f t="shared" si="29"/>
        <v>5567.0407352786615</v>
      </c>
      <c r="L169">
        <f t="shared" si="30"/>
        <v>61856.008169762907</v>
      </c>
      <c r="N169">
        <v>20000000000</v>
      </c>
      <c r="O169" s="2">
        <f t="shared" si="31"/>
        <v>1.418131419689614</v>
      </c>
      <c r="P169" s="2">
        <f t="shared" si="32"/>
        <v>1.3157992302317734E-3</v>
      </c>
      <c r="Q169" s="2">
        <f t="shared" si="25"/>
        <v>9.2784012254644368E-4</v>
      </c>
      <c r="R169">
        <v>120000</v>
      </c>
      <c r="S169">
        <f t="shared" si="26"/>
        <v>122980.39215686274</v>
      </c>
      <c r="T169">
        <f t="shared" si="33"/>
        <v>7354.8943977573317</v>
      </c>
      <c r="U169">
        <f t="shared" si="34"/>
        <v>81721.048863970354</v>
      </c>
      <c r="V169">
        <f t="shared" si="35"/>
        <v>34767356.113195978</v>
      </c>
    </row>
    <row r="170" spans="5:22" x14ac:dyDescent="0.15">
      <c r="E170" s="1">
        <v>43456</v>
      </c>
      <c r="F170">
        <f t="shared" si="27"/>
        <v>28519491138.890316</v>
      </c>
      <c r="G170">
        <f t="shared" si="28"/>
        <v>26377840.612805232</v>
      </c>
      <c r="H170">
        <v>6000000</v>
      </c>
      <c r="I170">
        <v>0.09</v>
      </c>
      <c r="J170">
        <f t="shared" si="24"/>
        <v>156862745.09803921</v>
      </c>
      <c r="K170">
        <f t="shared" si="29"/>
        <v>5549.4343467093686</v>
      </c>
      <c r="L170">
        <f t="shared" si="30"/>
        <v>61660.381630104101</v>
      </c>
      <c r="N170">
        <v>20000000000</v>
      </c>
      <c r="O170" s="2">
        <f t="shared" si="31"/>
        <v>1.4259745569445157</v>
      </c>
      <c r="P170" s="2">
        <f t="shared" si="32"/>
        <v>1.3188920306402617E-3</v>
      </c>
      <c r="Q170" s="2">
        <f t="shared" si="25"/>
        <v>9.249057244515613E-4</v>
      </c>
      <c r="R170">
        <v>120000</v>
      </c>
      <c r="S170">
        <f t="shared" si="26"/>
        <v>122980.39215686274</v>
      </c>
      <c r="T170">
        <f t="shared" si="33"/>
        <v>7357.5066365460179</v>
      </c>
      <c r="U170">
        <f t="shared" si="34"/>
        <v>81750.073739400206</v>
      </c>
      <c r="V170">
        <f t="shared" si="35"/>
        <v>34972057.55421681</v>
      </c>
    </row>
    <row r="171" spans="5:22" x14ac:dyDescent="0.15">
      <c r="E171" s="1">
        <v>43457</v>
      </c>
      <c r="F171">
        <f t="shared" si="27"/>
        <v>28676353883.988354</v>
      </c>
      <c r="G171">
        <f t="shared" si="28"/>
        <v>26439500.994435336</v>
      </c>
      <c r="H171">
        <v>6000000</v>
      </c>
      <c r="I171">
        <v>0.09</v>
      </c>
      <c r="J171">
        <f t="shared" si="24"/>
        <v>156862745.09803921</v>
      </c>
      <c r="K171">
        <f t="shared" si="29"/>
        <v>5531.9796445666034</v>
      </c>
      <c r="L171">
        <f t="shared" si="30"/>
        <v>61466.440495184484</v>
      </c>
      <c r="N171">
        <v>20000000000</v>
      </c>
      <c r="O171" s="2">
        <f t="shared" si="31"/>
        <v>1.4338176941994176</v>
      </c>
      <c r="P171" s="2">
        <f t="shared" si="32"/>
        <v>1.3219750497217668E-3</v>
      </c>
      <c r="Q171" s="2">
        <f t="shared" si="25"/>
        <v>9.2199660742776717E-4</v>
      </c>
      <c r="R171">
        <v>120000</v>
      </c>
      <c r="S171">
        <f t="shared" si="26"/>
        <v>122980.39215686274</v>
      </c>
      <c r="T171">
        <f t="shared" si="33"/>
        <v>7360.096369801242</v>
      </c>
      <c r="U171">
        <f t="shared" si="34"/>
        <v>81778.848553347139</v>
      </c>
      <c r="V171">
        <f t="shared" si="35"/>
        <v>35176788.020113073</v>
      </c>
    </row>
    <row r="172" spans="5:22" x14ac:dyDescent="0.15">
      <c r="E172" s="1">
        <v>43458</v>
      </c>
      <c r="F172">
        <f t="shared" si="27"/>
        <v>28833216629.086391</v>
      </c>
      <c r="G172">
        <f t="shared" si="28"/>
        <v>26500967.434930522</v>
      </c>
      <c r="H172">
        <v>6000000</v>
      </c>
      <c r="I172">
        <v>0.09</v>
      </c>
      <c r="J172">
        <f t="shared" si="24"/>
        <v>156862745.09803921</v>
      </c>
      <c r="K172">
        <f t="shared" si="29"/>
        <v>5514.6745038908057</v>
      </c>
      <c r="L172">
        <f t="shared" si="30"/>
        <v>61274.161154342284</v>
      </c>
      <c r="N172">
        <v>20000000000</v>
      </c>
      <c r="O172" s="2">
        <f t="shared" si="31"/>
        <v>1.4416608314543196</v>
      </c>
      <c r="P172" s="2">
        <f t="shared" si="32"/>
        <v>1.325048371746526E-3</v>
      </c>
      <c r="Q172" s="2">
        <f t="shared" si="25"/>
        <v>9.191124173151343E-4</v>
      </c>
      <c r="R172">
        <v>120000</v>
      </c>
      <c r="S172">
        <f t="shared" si="26"/>
        <v>122980.39215686274</v>
      </c>
      <c r="T172">
        <f t="shared" si="33"/>
        <v>7362.6639128007082</v>
      </c>
      <c r="U172">
        <f t="shared" si="34"/>
        <v>81807.376808896763</v>
      </c>
      <c r="V172">
        <f t="shared" si="35"/>
        <v>35381547.26082328</v>
      </c>
    </row>
    <row r="173" spans="5:22" x14ac:dyDescent="0.15">
      <c r="E173" s="1">
        <v>43459</v>
      </c>
      <c r="F173">
        <f t="shared" si="27"/>
        <v>28990079374.184429</v>
      </c>
      <c r="G173">
        <f t="shared" si="28"/>
        <v>26562241.596084863</v>
      </c>
      <c r="H173">
        <v>6000000</v>
      </c>
      <c r="I173">
        <v>0.09</v>
      </c>
      <c r="J173">
        <f t="shared" si="24"/>
        <v>156862745.09803921</v>
      </c>
      <c r="K173">
        <f t="shared" si="29"/>
        <v>5497.5168408276495</v>
      </c>
      <c r="L173">
        <f t="shared" si="30"/>
        <v>61083.520453640551</v>
      </c>
      <c r="N173">
        <v>20000000000</v>
      </c>
      <c r="O173" s="2">
        <f t="shared" si="31"/>
        <v>1.4495039687092215</v>
      </c>
      <c r="P173" s="2">
        <f t="shared" si="32"/>
        <v>1.3281120798042431E-3</v>
      </c>
      <c r="Q173" s="2">
        <f t="shared" si="25"/>
        <v>9.1625280680460825E-4</v>
      </c>
      <c r="R173">
        <v>120000</v>
      </c>
      <c r="S173">
        <f t="shared" si="26"/>
        <v>122980.39215686274</v>
      </c>
      <c r="T173">
        <f t="shared" si="33"/>
        <v>7365.2095747233898</v>
      </c>
      <c r="U173">
        <f t="shared" si="34"/>
        <v>81835.661941371</v>
      </c>
      <c r="V173">
        <f t="shared" si="35"/>
        <v>35586335.029789038</v>
      </c>
    </row>
    <row r="174" spans="5:22" x14ac:dyDescent="0.15">
      <c r="E174" s="1">
        <v>43460</v>
      </c>
      <c r="F174">
        <f t="shared" si="27"/>
        <v>29146942119.282467</v>
      </c>
      <c r="G174">
        <f t="shared" si="28"/>
        <v>26623325.116538502</v>
      </c>
      <c r="H174">
        <v>6000000</v>
      </c>
      <c r="I174">
        <v>0.09</v>
      </c>
      <c r="J174">
        <f t="shared" si="24"/>
        <v>156862745.09803921</v>
      </c>
      <c r="K174">
        <f t="shared" si="29"/>
        <v>5480.5046116159592</v>
      </c>
      <c r="L174">
        <f t="shared" si="30"/>
        <v>60894.495684621768</v>
      </c>
      <c r="N174">
        <v>20000000000</v>
      </c>
      <c r="O174" s="2">
        <f t="shared" si="31"/>
        <v>1.4573471059641234</v>
      </c>
      <c r="P174" s="2">
        <f t="shared" si="32"/>
        <v>1.3311662558269251E-3</v>
      </c>
      <c r="Q174" s="2">
        <f t="shared" si="25"/>
        <v>9.1341743526932658E-4</v>
      </c>
      <c r="R174">
        <v>120000</v>
      </c>
      <c r="S174">
        <f t="shared" si="26"/>
        <v>122980.39215686274</v>
      </c>
      <c r="T174">
        <f t="shared" si="33"/>
        <v>7367.7336587996833</v>
      </c>
      <c r="U174">
        <f t="shared" si="34"/>
        <v>81863.70731999648</v>
      </c>
      <c r="V174">
        <f t="shared" si="35"/>
        <v>35791151.083887272</v>
      </c>
    </row>
    <row r="175" spans="5:22" x14ac:dyDescent="0.15">
      <c r="E175" s="1">
        <v>43461</v>
      </c>
      <c r="F175">
        <f t="shared" si="27"/>
        <v>29303804864.380505</v>
      </c>
      <c r="G175">
        <f t="shared" si="28"/>
        <v>26684219.612223122</v>
      </c>
      <c r="H175">
        <v>6000000</v>
      </c>
      <c r="I175">
        <v>0.09</v>
      </c>
      <c r="J175">
        <f t="shared" si="24"/>
        <v>156862745.09803921</v>
      </c>
      <c r="K175">
        <f t="shared" si="29"/>
        <v>5463.6358116058391</v>
      </c>
      <c r="L175">
        <f t="shared" si="30"/>
        <v>60707.064573398216</v>
      </c>
      <c r="N175">
        <v>20000000000</v>
      </c>
      <c r="O175" s="2">
        <f t="shared" si="31"/>
        <v>1.4651902432190251</v>
      </c>
      <c r="P175" s="2">
        <f t="shared" si="32"/>
        <v>1.334210980611156E-3</v>
      </c>
      <c r="Q175" s="2">
        <f t="shared" si="25"/>
        <v>9.1060596860097329E-4</v>
      </c>
      <c r="R175">
        <v>120000</v>
      </c>
      <c r="S175">
        <f t="shared" si="26"/>
        <v>122980.39215686274</v>
      </c>
      <c r="T175">
        <f t="shared" si="33"/>
        <v>7370.2364624570946</v>
      </c>
      <c r="U175">
        <f t="shared" si="34"/>
        <v>81891.51624952328</v>
      </c>
      <c r="V175">
        <f t="shared" si="35"/>
        <v>35995995.183364131</v>
      </c>
    </row>
    <row r="176" spans="5:22" x14ac:dyDescent="0.15">
      <c r="E176" s="1">
        <v>43462</v>
      </c>
      <c r="F176">
        <f t="shared" si="27"/>
        <v>29460667609.478542</v>
      </c>
      <c r="G176">
        <f t="shared" si="28"/>
        <v>26744926.676796522</v>
      </c>
      <c r="H176">
        <v>6000000</v>
      </c>
      <c r="I176">
        <v>0.09</v>
      </c>
      <c r="J176">
        <f t="shared" si="24"/>
        <v>156862745.09803921</v>
      </c>
      <c r="K176">
        <f t="shared" si="29"/>
        <v>5446.9084743059375</v>
      </c>
      <c r="L176">
        <f t="shared" si="30"/>
        <v>60521.205270065977</v>
      </c>
      <c r="N176">
        <v>20000000000</v>
      </c>
      <c r="O176" s="2">
        <f t="shared" si="31"/>
        <v>1.4730333804739271</v>
      </c>
      <c r="P176" s="2">
        <f t="shared" si="32"/>
        <v>1.3372463338398261E-3</v>
      </c>
      <c r="Q176" s="2">
        <f t="shared" si="25"/>
        <v>9.0781807905098962E-4</v>
      </c>
      <c r="R176">
        <v>120000</v>
      </c>
      <c r="S176">
        <f t="shared" si="26"/>
        <v>122980.39215686274</v>
      </c>
      <c r="T176">
        <f t="shared" si="33"/>
        <v>7372.7182774615903</v>
      </c>
      <c r="U176">
        <f t="shared" si="34"/>
        <v>81919.091971795453</v>
      </c>
      <c r="V176">
        <f t="shared" si="35"/>
        <v>36200867.091770515</v>
      </c>
    </row>
    <row r="177" spans="5:22" x14ac:dyDescent="0.15">
      <c r="E177" s="1">
        <v>43463</v>
      </c>
      <c r="F177">
        <f t="shared" si="27"/>
        <v>29617530354.57658</v>
      </c>
      <c r="G177">
        <f t="shared" si="28"/>
        <v>26805447.882066589</v>
      </c>
      <c r="H177">
        <v>6000000</v>
      </c>
      <c r="I177">
        <v>0.09</v>
      </c>
      <c r="J177">
        <f t="shared" si="24"/>
        <v>156862745.09803921</v>
      </c>
      <c r="K177">
        <f t="shared" si="29"/>
        <v>5430.3206704588465</v>
      </c>
      <c r="L177">
        <f t="shared" si="30"/>
        <v>60336.89633843163</v>
      </c>
      <c r="N177">
        <v>20000000000</v>
      </c>
      <c r="O177" s="2">
        <f t="shared" si="31"/>
        <v>1.480876517728829</v>
      </c>
      <c r="P177" s="2">
        <f t="shared" si="32"/>
        <v>1.3402723941033294E-3</v>
      </c>
      <c r="Q177" s="2">
        <f t="shared" si="25"/>
        <v>9.0505344507647444E-4</v>
      </c>
      <c r="R177">
        <v>120000</v>
      </c>
      <c r="S177">
        <f t="shared" si="26"/>
        <v>122980.39215686274</v>
      </c>
      <c r="T177">
        <f t="shared" si="33"/>
        <v>7375.1793900547791</v>
      </c>
      <c r="U177">
        <f t="shared" si="34"/>
        <v>81946.437667275328</v>
      </c>
      <c r="V177">
        <f t="shared" si="35"/>
        <v>36405766.575899169</v>
      </c>
    </row>
    <row r="178" spans="5:22" x14ac:dyDescent="0.15">
      <c r="E178" s="1">
        <v>43464</v>
      </c>
      <c r="F178">
        <f t="shared" si="27"/>
        <v>29774393099.674618</v>
      </c>
      <c r="G178">
        <f t="shared" si="28"/>
        <v>26865784.778405022</v>
      </c>
      <c r="H178">
        <v>6000000</v>
      </c>
      <c r="I178">
        <v>0.09</v>
      </c>
      <c r="J178">
        <f t="shared" si="24"/>
        <v>156862745.09803921</v>
      </c>
      <c r="K178">
        <f t="shared" si="29"/>
        <v>5413.8705071436607</v>
      </c>
      <c r="L178">
        <f t="shared" si="30"/>
        <v>60154.11674604068</v>
      </c>
      <c r="N178">
        <v>20000000000</v>
      </c>
      <c r="O178" s="2">
        <f t="shared" si="31"/>
        <v>1.4887196549837309</v>
      </c>
      <c r="P178" s="2">
        <f t="shared" si="32"/>
        <v>1.3432892389202511E-3</v>
      </c>
      <c r="Q178" s="2">
        <f t="shared" si="25"/>
        <v>9.0231175119061008E-4</v>
      </c>
      <c r="R178">
        <v>120000</v>
      </c>
      <c r="S178">
        <f t="shared" si="26"/>
        <v>122980.39215686274</v>
      </c>
      <c r="T178">
        <f t="shared" si="33"/>
        <v>7377.6200810870732</v>
      </c>
      <c r="U178">
        <f t="shared" si="34"/>
        <v>81973.556456523045</v>
      </c>
      <c r="V178">
        <f t="shared" si="35"/>
        <v>36610693.405723304</v>
      </c>
    </row>
    <row r="179" spans="5:22" x14ac:dyDescent="0.15">
      <c r="E179" s="1">
        <v>43465</v>
      </c>
      <c r="F179">
        <f t="shared" si="27"/>
        <v>29931255844.772655</v>
      </c>
      <c r="G179">
        <f t="shared" si="28"/>
        <v>26925938.895151064</v>
      </c>
      <c r="H179">
        <v>6000000</v>
      </c>
      <c r="I179">
        <v>0.09</v>
      </c>
      <c r="J179">
        <f t="shared" si="24"/>
        <v>156862745.09803921</v>
      </c>
      <c r="K179">
        <f t="shared" si="29"/>
        <v>5397.5561269047539</v>
      </c>
      <c r="L179">
        <f t="shared" si="30"/>
        <v>59972.845854497267</v>
      </c>
      <c r="N179">
        <v>20000000000</v>
      </c>
      <c r="O179" s="2">
        <f t="shared" si="31"/>
        <v>1.4965627922386329</v>
      </c>
      <c r="P179" s="2">
        <f t="shared" si="32"/>
        <v>1.3462969447575531E-3</v>
      </c>
      <c r="Q179" s="2">
        <f t="shared" si="25"/>
        <v>8.9959268781745908E-4</v>
      </c>
      <c r="R179">
        <v>120000</v>
      </c>
      <c r="S179">
        <f t="shared" si="26"/>
        <v>122980.39215686274</v>
      </c>
      <c r="T179">
        <f t="shared" si="33"/>
        <v>7380.0406261469361</v>
      </c>
      <c r="U179">
        <f t="shared" si="34"/>
        <v>82000.451401632628</v>
      </c>
      <c r="V179">
        <f t="shared" si="35"/>
        <v>36815647.354336686</v>
      </c>
    </row>
    <row r="180" spans="5:22" x14ac:dyDescent="0.15">
      <c r="E180" s="1">
        <v>43466</v>
      </c>
      <c r="F180">
        <f t="shared" si="27"/>
        <v>30088118589.870693</v>
      </c>
      <c r="G180">
        <f t="shared" si="28"/>
        <v>26985911.741005562</v>
      </c>
      <c r="H180">
        <v>6000000</v>
      </c>
      <c r="I180">
        <v>0.09</v>
      </c>
      <c r="J180">
        <f t="shared" si="24"/>
        <v>156862745.09803921</v>
      </c>
      <c r="K180">
        <f t="shared" si="29"/>
        <v>5381.3757069058811</v>
      </c>
      <c r="L180">
        <f t="shared" si="30"/>
        <v>59793.063410065348</v>
      </c>
      <c r="N180">
        <v>20000000000</v>
      </c>
      <c r="O180" s="2">
        <f t="shared" si="31"/>
        <v>1.5044059294935346</v>
      </c>
      <c r="P180" s="2">
        <f t="shared" si="32"/>
        <v>1.3492955870502781E-3</v>
      </c>
      <c r="Q180" s="2">
        <f t="shared" si="25"/>
        <v>8.9689595115098012E-4</v>
      </c>
      <c r="R180">
        <v>120000</v>
      </c>
      <c r="S180">
        <f t="shared" si="26"/>
        <v>122980.39215686274</v>
      </c>
      <c r="T180">
        <f t="shared" si="33"/>
        <v>7382.4412956864016</v>
      </c>
      <c r="U180">
        <f t="shared" si="34"/>
        <v>82027.125507626683</v>
      </c>
      <c r="V180">
        <f t="shared" si="35"/>
        <v>37020628.197895184</v>
      </c>
    </row>
    <row r="181" spans="5:22" x14ac:dyDescent="0.15">
      <c r="E181" s="1">
        <v>43467</v>
      </c>
      <c r="F181">
        <f t="shared" si="27"/>
        <v>30244981334.968731</v>
      </c>
      <c r="G181">
        <f t="shared" si="28"/>
        <v>27045704.804415628</v>
      </c>
      <c r="H181">
        <v>6000000</v>
      </c>
      <c r="I181">
        <v>0.09</v>
      </c>
      <c r="J181">
        <f t="shared" si="24"/>
        <v>156862745.09803921</v>
      </c>
      <c r="K181">
        <f t="shared" si="29"/>
        <v>5365.3274581087308</v>
      </c>
      <c r="L181">
        <f t="shared" si="30"/>
        <v>59614.749534541457</v>
      </c>
      <c r="N181">
        <v>20000000000</v>
      </c>
      <c r="O181" s="2">
        <f t="shared" si="31"/>
        <v>1.5122490667484365</v>
      </c>
      <c r="P181" s="2">
        <f t="shared" si="32"/>
        <v>1.3522852402207814E-3</v>
      </c>
      <c r="Q181" s="2">
        <f t="shared" si="25"/>
        <v>8.9422124301812174E-4</v>
      </c>
      <c r="R181">
        <v>120000</v>
      </c>
      <c r="S181">
        <f t="shared" si="26"/>
        <v>122980.39215686274</v>
      </c>
      <c r="T181">
        <f t="shared" si="33"/>
        <v>7384.8223551429382</v>
      </c>
      <c r="U181">
        <f t="shared" si="34"/>
        <v>82053.581723810421</v>
      </c>
      <c r="V181">
        <f t="shared" si="35"/>
        <v>37225635.715559669</v>
      </c>
    </row>
    <row r="182" spans="5:22" x14ac:dyDescent="0.15">
      <c r="E182" s="1">
        <v>43468</v>
      </c>
      <c r="F182">
        <f t="shared" si="27"/>
        <v>30401844080.066769</v>
      </c>
      <c r="G182">
        <f t="shared" si="28"/>
        <v>27105319.553950168</v>
      </c>
      <c r="H182">
        <v>6000000</v>
      </c>
      <c r="I182">
        <v>0.09</v>
      </c>
      <c r="J182">
        <f t="shared" si="24"/>
        <v>156862745.09803921</v>
      </c>
      <c r="K182">
        <f t="shared" si="29"/>
        <v>5349.4096244751163</v>
      </c>
      <c r="L182">
        <f t="shared" si="30"/>
        <v>59437.884716390181</v>
      </c>
      <c r="N182">
        <v>20000000000</v>
      </c>
      <c r="O182" s="2">
        <f t="shared" si="31"/>
        <v>1.5200922040033384</v>
      </c>
      <c r="P182" s="2">
        <f t="shared" si="32"/>
        <v>1.3552659776975085E-3</v>
      </c>
      <c r="Q182" s="2">
        <f t="shared" si="25"/>
        <v>8.9156827074585274E-4</v>
      </c>
      <c r="R182">
        <v>120000</v>
      </c>
      <c r="S182">
        <f t="shared" si="26"/>
        <v>122980.39215686274</v>
      </c>
      <c r="T182">
        <f t="shared" si="33"/>
        <v>7387.1840650578324</v>
      </c>
      <c r="U182">
        <f t="shared" si="34"/>
        <v>82079.822945087028</v>
      </c>
      <c r="V182">
        <f t="shared" si="35"/>
        <v>37430669.68944034</v>
      </c>
    </row>
    <row r="183" spans="5:22" x14ac:dyDescent="0.15">
      <c r="E183" s="1">
        <v>43469</v>
      </c>
      <c r="F183">
        <f t="shared" si="27"/>
        <v>30558706825.164806</v>
      </c>
      <c r="G183">
        <f t="shared" si="28"/>
        <v>27164757.43866656</v>
      </c>
      <c r="H183">
        <v>6000000</v>
      </c>
      <c r="I183">
        <v>0.09</v>
      </c>
      <c r="J183">
        <f t="shared" si="24"/>
        <v>156862745.09803921</v>
      </c>
      <c r="K183">
        <f t="shared" si="29"/>
        <v>5333.6204821919955</v>
      </c>
      <c r="L183">
        <f t="shared" si="30"/>
        <v>59262.449802133284</v>
      </c>
      <c r="N183">
        <v>20000000000</v>
      </c>
      <c r="O183" s="2">
        <f t="shared" si="31"/>
        <v>1.5279353412582404</v>
      </c>
      <c r="P183" s="2">
        <f t="shared" si="32"/>
        <v>1.358237871933328E-3</v>
      </c>
      <c r="Q183" s="2">
        <f t="shared" si="25"/>
        <v>8.8893674703199941E-4</v>
      </c>
      <c r="R183">
        <v>120000</v>
      </c>
      <c r="S183">
        <f t="shared" si="26"/>
        <v>122980.39215686274</v>
      </c>
      <c r="T183">
        <f t="shared" si="33"/>
        <v>7389.5266811911597</v>
      </c>
      <c r="U183">
        <f t="shared" si="34"/>
        <v>82105.852013235111</v>
      </c>
      <c r="V183">
        <f t="shared" si="35"/>
        <v>37635729.90454229</v>
      </c>
    </row>
    <row r="184" spans="5:22" x14ac:dyDescent="0.15">
      <c r="E184" s="1">
        <v>43470</v>
      </c>
      <c r="F184">
        <f t="shared" si="27"/>
        <v>30715569570.262844</v>
      </c>
      <c r="G184">
        <f t="shared" si="28"/>
        <v>27224019.888468694</v>
      </c>
      <c r="H184">
        <v>6000000</v>
      </c>
      <c r="I184">
        <v>0.09</v>
      </c>
      <c r="J184">
        <f t="shared" si="24"/>
        <v>156862745.09803921</v>
      </c>
      <c r="K184">
        <f t="shared" si="29"/>
        <v>5317.95833891855</v>
      </c>
      <c r="L184">
        <f t="shared" si="30"/>
        <v>59088.425987983894</v>
      </c>
      <c r="N184">
        <v>20000000000</v>
      </c>
      <c r="O184" s="2">
        <f t="shared" si="31"/>
        <v>1.5357784785131423</v>
      </c>
      <c r="P184" s="2">
        <f t="shared" si="32"/>
        <v>1.3612009944234348E-3</v>
      </c>
      <c r="Q184" s="2">
        <f t="shared" si="25"/>
        <v>8.8632638981975839E-4</v>
      </c>
      <c r="R184">
        <v>120000</v>
      </c>
      <c r="S184">
        <f t="shared" si="26"/>
        <v>122980.39215686274</v>
      </c>
      <c r="T184">
        <f t="shared" si="33"/>
        <v>7391.8504546335007</v>
      </c>
      <c r="U184">
        <f t="shared" si="34"/>
        <v>82131.671718150013</v>
      </c>
      <c r="V184">
        <f t="shared" si="35"/>
        <v>37840816.148712389</v>
      </c>
    </row>
    <row r="185" spans="5:22" x14ac:dyDescent="0.15">
      <c r="E185" s="1">
        <v>43471</v>
      </c>
      <c r="F185">
        <f t="shared" si="27"/>
        <v>30872432315.360882</v>
      </c>
      <c r="G185">
        <f t="shared" si="28"/>
        <v>27283108.314456679</v>
      </c>
      <c r="H185">
        <v>6000000</v>
      </c>
      <c r="I185">
        <v>0.09</v>
      </c>
      <c r="J185">
        <f t="shared" si="24"/>
        <v>156862745.09803921</v>
      </c>
      <c r="K185">
        <f t="shared" si="29"/>
        <v>5302.4215330545949</v>
      </c>
      <c r="L185">
        <f t="shared" si="30"/>
        <v>58915.794811717722</v>
      </c>
      <c r="N185">
        <v>20000000000</v>
      </c>
      <c r="O185" s="2">
        <f t="shared" si="31"/>
        <v>1.543621615768044</v>
      </c>
      <c r="P185" s="2">
        <f t="shared" si="32"/>
        <v>1.3641554157228339E-3</v>
      </c>
      <c r="Q185" s="2">
        <f t="shared" si="25"/>
        <v>8.8373692217576585E-4</v>
      </c>
      <c r="R185">
        <v>120000</v>
      </c>
      <c r="S185">
        <f t="shared" si="26"/>
        <v>122980.39215686274</v>
      </c>
      <c r="T185">
        <f t="shared" si="33"/>
        <v>7394.1556319144847</v>
      </c>
      <c r="U185">
        <f t="shared" si="34"/>
        <v>82157.284799049827</v>
      </c>
      <c r="V185">
        <f t="shared" si="35"/>
        <v>38045928.212587401</v>
      </c>
    </row>
    <row r="186" spans="5:22" x14ac:dyDescent="0.15">
      <c r="E186" s="1">
        <v>43472</v>
      </c>
      <c r="F186">
        <f t="shared" si="27"/>
        <v>31029295060.45892</v>
      </c>
      <c r="G186">
        <f t="shared" si="28"/>
        <v>27342024.109268397</v>
      </c>
      <c r="H186">
        <v>6000000</v>
      </c>
      <c r="I186">
        <v>0.09</v>
      </c>
      <c r="J186">
        <f t="shared" si="24"/>
        <v>156862745.09803921</v>
      </c>
      <c r="K186">
        <f t="shared" si="29"/>
        <v>5287.0084330296113</v>
      </c>
      <c r="L186">
        <f t="shared" si="30"/>
        <v>58744.538144773462</v>
      </c>
      <c r="N186">
        <v>20000000000</v>
      </c>
      <c r="O186" s="2">
        <f t="shared" si="31"/>
        <v>1.551464753022946</v>
      </c>
      <c r="P186" s="2">
        <f t="shared" si="32"/>
        <v>1.3671012054634198E-3</v>
      </c>
      <c r="Q186" s="2">
        <f t="shared" si="25"/>
        <v>8.8116807217160191E-4</v>
      </c>
      <c r="R186">
        <v>120000</v>
      </c>
      <c r="S186">
        <f t="shared" si="26"/>
        <v>122980.39215686274</v>
      </c>
      <c r="T186">
        <f t="shared" si="33"/>
        <v>7396.4424551082757</v>
      </c>
      <c r="U186">
        <f t="shared" si="34"/>
        <v>82182.693945647508</v>
      </c>
      <c r="V186">
        <f t="shared" si="35"/>
        <v>38251065.88954331</v>
      </c>
    </row>
    <row r="187" spans="5:22" x14ac:dyDescent="0.15">
      <c r="E187" s="1">
        <v>43473</v>
      </c>
      <c r="F187">
        <f t="shared" si="27"/>
        <v>31186157805.556957</v>
      </c>
      <c r="G187">
        <f t="shared" si="28"/>
        <v>27400768.647413172</v>
      </c>
      <c r="H187">
        <v>6000000</v>
      </c>
      <c r="I187">
        <v>0.09</v>
      </c>
      <c r="J187">
        <f t="shared" si="24"/>
        <v>156862745.09803921</v>
      </c>
      <c r="K187">
        <f t="shared" si="29"/>
        <v>5271.7174366117115</v>
      </c>
      <c r="L187">
        <f t="shared" si="30"/>
        <v>58574.638184574571</v>
      </c>
      <c r="N187">
        <v>20000000000</v>
      </c>
      <c r="O187" s="2">
        <f t="shared" si="31"/>
        <v>1.5593078902778479</v>
      </c>
      <c r="P187" s="2">
        <f t="shared" si="32"/>
        <v>1.3700384323706587E-3</v>
      </c>
      <c r="Q187" s="2">
        <f t="shared" si="25"/>
        <v>8.7861957276861853E-4</v>
      </c>
      <c r="R187">
        <v>120000</v>
      </c>
      <c r="S187">
        <f t="shared" si="26"/>
        <v>122980.39215686274</v>
      </c>
      <c r="T187">
        <f t="shared" si="33"/>
        <v>7398.7111619361003</v>
      </c>
      <c r="U187">
        <f t="shared" si="34"/>
        <v>82207.901799290004</v>
      </c>
      <c r="V187">
        <f t="shared" si="35"/>
        <v>38456228.975645818</v>
      </c>
    </row>
    <row r="188" spans="5:22" x14ac:dyDescent="0.15">
      <c r="E188" s="1">
        <v>43474</v>
      </c>
      <c r="F188">
        <f t="shared" si="27"/>
        <v>31343020550.654995</v>
      </c>
      <c r="G188">
        <f t="shared" si="28"/>
        <v>27459343.285597745</v>
      </c>
      <c r="H188">
        <v>6000000</v>
      </c>
      <c r="I188">
        <v>0.09</v>
      </c>
      <c r="J188">
        <f t="shared" si="24"/>
        <v>156862745.09803921</v>
      </c>
      <c r="K188">
        <f t="shared" si="29"/>
        <v>5256.5469702358814</v>
      </c>
      <c r="L188">
        <f t="shared" si="30"/>
        <v>58406.077447065349</v>
      </c>
      <c r="N188">
        <v>20000000000</v>
      </c>
      <c r="O188" s="2">
        <f t="shared" si="31"/>
        <v>1.5671510275327498</v>
      </c>
      <c r="P188" s="2">
        <f t="shared" si="32"/>
        <v>1.3729671642798873E-3</v>
      </c>
      <c r="Q188" s="2">
        <f t="shared" si="25"/>
        <v>8.7609116170598016E-4</v>
      </c>
      <c r="R188">
        <v>120000</v>
      </c>
      <c r="S188">
        <f t="shared" si="26"/>
        <v>122980.39215686274</v>
      </c>
      <c r="T188">
        <f t="shared" si="33"/>
        <v>7400.9619858659162</v>
      </c>
      <c r="U188">
        <f t="shared" si="34"/>
        <v>82232.910954065737</v>
      </c>
      <c r="V188">
        <f t="shared" si="35"/>
        <v>38661417.269601971</v>
      </c>
    </row>
    <row r="189" spans="5:22" x14ac:dyDescent="0.15">
      <c r="E189" s="1">
        <v>43475</v>
      </c>
      <c r="F189">
        <f t="shared" si="27"/>
        <v>31499883295.753033</v>
      </c>
      <c r="G189">
        <f t="shared" si="28"/>
        <v>27517749.36304481</v>
      </c>
      <c r="H189">
        <v>6000000</v>
      </c>
      <c r="I189">
        <v>0.09</v>
      </c>
      <c r="J189">
        <f t="shared" si="24"/>
        <v>156862745.09803921</v>
      </c>
      <c r="K189">
        <f t="shared" si="29"/>
        <v>5241.4954883508826</v>
      </c>
      <c r="L189">
        <f t="shared" si="30"/>
        <v>58238.838759454251</v>
      </c>
      <c r="N189">
        <v>20000000000</v>
      </c>
      <c r="O189" s="2">
        <f t="shared" si="31"/>
        <v>1.5749941647876515</v>
      </c>
      <c r="P189" s="2">
        <f t="shared" si="32"/>
        <v>1.3758874681522404E-3</v>
      </c>
      <c r="Q189" s="2">
        <f t="shared" si="25"/>
        <v>8.7358258139181384E-4</v>
      </c>
      <c r="R189">
        <v>120000</v>
      </c>
      <c r="S189">
        <f t="shared" si="26"/>
        <v>122980.39215686274</v>
      </c>
      <c r="T189">
        <f t="shared" si="33"/>
        <v>7403.19515620931</v>
      </c>
      <c r="U189">
        <f t="shared" si="34"/>
        <v>82257.72395788123</v>
      </c>
      <c r="V189">
        <f t="shared" si="35"/>
        <v>38866630.572712898</v>
      </c>
    </row>
    <row r="190" spans="5:22" x14ac:dyDescent="0.15">
      <c r="E190" s="1">
        <v>43476</v>
      </c>
      <c r="F190">
        <f t="shared" si="27"/>
        <v>31656746040.85107</v>
      </c>
      <c r="G190">
        <f t="shared" si="28"/>
        <v>27575988.201804265</v>
      </c>
      <c r="H190">
        <v>6000000</v>
      </c>
      <c r="I190">
        <v>0.09</v>
      </c>
      <c r="J190">
        <f t="shared" si="24"/>
        <v>156862745.09803921</v>
      </c>
      <c r="K190">
        <f t="shared" si="29"/>
        <v>5226.5614727841885</v>
      </c>
      <c r="L190">
        <f t="shared" si="30"/>
        <v>58072.905253157653</v>
      </c>
      <c r="N190">
        <v>20000000000</v>
      </c>
      <c r="O190" s="2">
        <f t="shared" si="31"/>
        <v>1.5828373020425535</v>
      </c>
      <c r="P190" s="2">
        <f t="shared" si="32"/>
        <v>1.3787994100902133E-3</v>
      </c>
      <c r="Q190" s="2">
        <f t="shared" si="25"/>
        <v>8.7109357879736472E-4</v>
      </c>
      <c r="R190">
        <v>120000</v>
      </c>
      <c r="S190">
        <f t="shared" si="26"/>
        <v>122980.39215686274</v>
      </c>
      <c r="T190">
        <f t="shared" si="33"/>
        <v>7405.4108982157195</v>
      </c>
      <c r="U190">
        <f t="shared" si="34"/>
        <v>82282.343313507998</v>
      </c>
      <c r="V190">
        <f t="shared" si="35"/>
        <v>39071868.688827641</v>
      </c>
    </row>
    <row r="191" spans="5:22" x14ac:dyDescent="0.15">
      <c r="E191" s="1">
        <v>43477</v>
      </c>
      <c r="F191">
        <f t="shared" si="27"/>
        <v>31813608785.949108</v>
      </c>
      <c r="G191">
        <f t="shared" si="28"/>
        <v>27634061.107057422</v>
      </c>
      <c r="H191">
        <v>6000000</v>
      </c>
      <c r="I191">
        <v>0.09</v>
      </c>
      <c r="J191">
        <f t="shared" si="24"/>
        <v>156862745.09803921</v>
      </c>
      <c r="K191">
        <f t="shared" si="29"/>
        <v>5211.7434321243736</v>
      </c>
      <c r="L191">
        <f t="shared" si="30"/>
        <v>57908.260356937484</v>
      </c>
      <c r="N191">
        <v>20000000000</v>
      </c>
      <c r="O191" s="2">
        <f t="shared" si="31"/>
        <v>1.5906804392974554</v>
      </c>
      <c r="P191" s="2">
        <f t="shared" si="32"/>
        <v>1.3817030553528711E-3</v>
      </c>
      <c r="Q191" s="2">
        <f t="shared" si="25"/>
        <v>8.6862390535406224E-4</v>
      </c>
      <c r="R191">
        <v>120000</v>
      </c>
      <c r="S191">
        <f t="shared" si="26"/>
        <v>122980.39215686274</v>
      </c>
      <c r="T191">
        <f t="shared" si="33"/>
        <v>7407.6094331640743</v>
      </c>
      <c r="U191">
        <f t="shared" si="34"/>
        <v>82306.771479600822</v>
      </c>
      <c r="V191">
        <f t="shared" si="35"/>
        <v>39277131.424298011</v>
      </c>
    </row>
    <row r="192" spans="5:22" x14ac:dyDescent="0.15">
      <c r="E192" s="1">
        <v>43478</v>
      </c>
      <c r="F192">
        <f t="shared" si="27"/>
        <v>31970471531.047146</v>
      </c>
      <c r="G192">
        <f t="shared" si="28"/>
        <v>27691969.367414359</v>
      </c>
      <c r="H192">
        <v>6000000</v>
      </c>
      <c r="I192">
        <v>0.09</v>
      </c>
      <c r="J192">
        <f t="shared" si="24"/>
        <v>156862745.09803921</v>
      </c>
      <c r="K192">
        <f t="shared" si="29"/>
        <v>5197.0399011204108</v>
      </c>
      <c r="L192">
        <f t="shared" si="30"/>
        <v>57744.887790226792</v>
      </c>
      <c r="N192">
        <v>20000000000</v>
      </c>
      <c r="O192" s="2">
        <f t="shared" si="31"/>
        <v>1.5985235765523573</v>
      </c>
      <c r="P192" s="2">
        <f t="shared" si="32"/>
        <v>1.384598468370718E-3</v>
      </c>
      <c r="Q192" s="2">
        <f t="shared" si="25"/>
        <v>8.6617331685340173E-4</v>
      </c>
      <c r="R192">
        <v>120000</v>
      </c>
      <c r="S192">
        <f t="shared" si="26"/>
        <v>122980.39215686274</v>
      </c>
      <c r="T192">
        <f t="shared" si="33"/>
        <v>7409.7909784519115</v>
      </c>
      <c r="U192">
        <f t="shared" si="34"/>
        <v>82331.010871687904</v>
      </c>
      <c r="V192">
        <f t="shared" si="35"/>
        <v>39482418.587934472</v>
      </c>
    </row>
    <row r="193" spans="5:22" x14ac:dyDescent="0.15">
      <c r="E193" s="1">
        <v>43479</v>
      </c>
      <c r="F193">
        <f t="shared" si="27"/>
        <v>32127334276.145184</v>
      </c>
      <c r="G193">
        <f t="shared" si="28"/>
        <v>27749714.255204584</v>
      </c>
      <c r="H193">
        <v>6000000</v>
      </c>
      <c r="I193">
        <v>0.09</v>
      </c>
      <c r="J193">
        <f t="shared" si="24"/>
        <v>156862745.09803921</v>
      </c>
      <c r="K193">
        <f t="shared" si="29"/>
        <v>5182.4494400973026</v>
      </c>
      <c r="L193">
        <f t="shared" si="30"/>
        <v>57582.771556636697</v>
      </c>
      <c r="N193">
        <v>20000000000</v>
      </c>
      <c r="O193" s="2">
        <f t="shared" si="31"/>
        <v>1.6063667138072593</v>
      </c>
      <c r="P193" s="2">
        <f t="shared" si="32"/>
        <v>1.3874857127602292E-3</v>
      </c>
      <c r="Q193" s="2">
        <f t="shared" si="25"/>
        <v>8.6374157334955057E-4</v>
      </c>
      <c r="R193">
        <v>120000</v>
      </c>
      <c r="S193">
        <f t="shared" si="26"/>
        <v>122980.39215686274</v>
      </c>
      <c r="T193">
        <f t="shared" si="33"/>
        <v>7411.955747682091</v>
      </c>
      <c r="U193">
        <f t="shared" si="34"/>
        <v>82355.063863134346</v>
      </c>
      <c r="V193">
        <f t="shared" si="35"/>
        <v>39687729.990963019</v>
      </c>
    </row>
    <row r="194" spans="5:22" x14ac:dyDescent="0.15">
      <c r="E194" s="1">
        <v>43480</v>
      </c>
      <c r="F194">
        <f t="shared" si="27"/>
        <v>32284197021.243221</v>
      </c>
      <c r="G194">
        <f t="shared" si="28"/>
        <v>27807297.026761223</v>
      </c>
      <c r="H194">
        <v>6000000</v>
      </c>
      <c r="I194">
        <v>0.09</v>
      </c>
      <c r="J194">
        <f t="shared" si="24"/>
        <v>156862745.09803921</v>
      </c>
      <c r="K194">
        <f t="shared" si="29"/>
        <v>5167.9706343875614</v>
      </c>
      <c r="L194">
        <f t="shared" si="30"/>
        <v>57421.895937639572</v>
      </c>
      <c r="N194">
        <v>20000000000</v>
      </c>
      <c r="O194" s="2">
        <f t="shared" si="31"/>
        <v>1.614209851062161</v>
      </c>
      <c r="P194" s="2">
        <f t="shared" si="32"/>
        <v>1.3903648513380611E-3</v>
      </c>
      <c r="Q194" s="2">
        <f t="shared" si="25"/>
        <v>8.6132843906459346E-4</v>
      </c>
      <c r="R194">
        <v>120000</v>
      </c>
      <c r="S194">
        <f t="shared" si="26"/>
        <v>122980.39215686274</v>
      </c>
      <c r="T194">
        <f t="shared" si="33"/>
        <v>7414.1039507471305</v>
      </c>
      <c r="U194">
        <f t="shared" si="34"/>
        <v>82378.932786079225</v>
      </c>
      <c r="V194">
        <f t="shared" si="35"/>
        <v>39893065.446983017</v>
      </c>
    </row>
    <row r="195" spans="5:22" x14ac:dyDescent="0.15">
      <c r="E195" s="1">
        <v>43481</v>
      </c>
      <c r="F195">
        <f t="shared" si="27"/>
        <v>32441059766.341259</v>
      </c>
      <c r="G195">
        <f t="shared" si="28"/>
        <v>27864718.922698863</v>
      </c>
      <c r="H195">
        <v>6000000</v>
      </c>
      <c r="I195">
        <v>0.09</v>
      </c>
      <c r="J195">
        <f t="shared" si="24"/>
        <v>156862745.09803921</v>
      </c>
      <c r="K195">
        <f t="shared" si="29"/>
        <v>5153.6020937779886</v>
      </c>
      <c r="L195">
        <f t="shared" si="30"/>
        <v>57262.2454864221</v>
      </c>
      <c r="N195">
        <v>20000000000</v>
      </c>
      <c r="O195" s="2">
        <f t="shared" si="31"/>
        <v>1.6220529883170629</v>
      </c>
      <c r="P195" s="2">
        <f t="shared" si="32"/>
        <v>1.3932359461349432E-3</v>
      </c>
      <c r="Q195" s="2">
        <f t="shared" si="25"/>
        <v>8.589336822963314E-4</v>
      </c>
      <c r="R195">
        <v>120000</v>
      </c>
      <c r="S195">
        <f t="shared" si="26"/>
        <v>122980.39215686274</v>
      </c>
      <c r="T195">
        <f t="shared" si="33"/>
        <v>7416.2357939112981</v>
      </c>
      <c r="U195">
        <f t="shared" si="34"/>
        <v>82402.619932347763</v>
      </c>
      <c r="V195">
        <f t="shared" si="35"/>
        <v>40098424.771925956</v>
      </c>
    </row>
    <row r="196" spans="5:22" x14ac:dyDescent="0.15">
      <c r="E196" s="1">
        <v>43482</v>
      </c>
      <c r="F196">
        <f t="shared" si="27"/>
        <v>32597922511.439297</v>
      </c>
      <c r="G196">
        <f t="shared" si="28"/>
        <v>27921981.168185286</v>
      </c>
      <c r="H196">
        <v>6000000</v>
      </c>
      <c r="I196">
        <v>0.09</v>
      </c>
      <c r="J196">
        <f t="shared" si="24"/>
        <v>156862745.09803921</v>
      </c>
      <c r="K196">
        <f t="shared" si="29"/>
        <v>5139.3424519713262</v>
      </c>
      <c r="L196">
        <f t="shared" si="30"/>
        <v>57103.80502190363</v>
      </c>
      <c r="N196">
        <v>20000000000</v>
      </c>
      <c r="O196" s="2">
        <f t="shared" si="31"/>
        <v>1.6298961255719648</v>
      </c>
      <c r="P196" s="2">
        <f t="shared" si="32"/>
        <v>1.3960990584092642E-3</v>
      </c>
      <c r="Q196" s="2">
        <f t="shared" si="25"/>
        <v>8.5655707532855435E-4</v>
      </c>
      <c r="R196">
        <v>120000</v>
      </c>
      <c r="S196">
        <f t="shared" si="26"/>
        <v>122980.39215686274</v>
      </c>
      <c r="T196">
        <f t="shared" si="33"/>
        <v>7418.3514798904816</v>
      </c>
      <c r="U196">
        <f t="shared" si="34"/>
        <v>82426.127554338687</v>
      </c>
      <c r="V196">
        <f t="shared" si="35"/>
        <v>40303807.784015164</v>
      </c>
    </row>
    <row r="197" spans="5:22" x14ac:dyDescent="0.15">
      <c r="E197" s="1">
        <v>43483</v>
      </c>
      <c r="F197">
        <f t="shared" si="27"/>
        <v>32754785256.537334</v>
      </c>
      <c r="G197">
        <f t="shared" si="28"/>
        <v>27979084.973207191</v>
      </c>
      <c r="H197">
        <v>6000000</v>
      </c>
      <c r="I197">
        <v>0.09</v>
      </c>
      <c r="J197">
        <f t="shared" si="24"/>
        <v>156862745.09803921</v>
      </c>
      <c r="K197">
        <f t="shared" si="29"/>
        <v>5125.1903660622556</v>
      </c>
      <c r="L197">
        <f t="shared" si="30"/>
        <v>56946.559622913956</v>
      </c>
      <c r="N197">
        <v>20000000000</v>
      </c>
      <c r="O197" s="2">
        <f t="shared" si="31"/>
        <v>1.6377392628268668</v>
      </c>
      <c r="P197" s="2">
        <f t="shared" si="32"/>
        <v>1.3989542486603594E-3</v>
      </c>
      <c r="Q197" s="2">
        <f t="shared" si="25"/>
        <v>8.5419839434370919E-4</v>
      </c>
      <c r="R197">
        <v>120000</v>
      </c>
      <c r="S197">
        <f t="shared" si="26"/>
        <v>122980.39215686274</v>
      </c>
      <c r="T197">
        <f t="shared" si="33"/>
        <v>7420.4512079299384</v>
      </c>
      <c r="U197">
        <f t="shared" si="34"/>
        <v>82449.457865888209</v>
      </c>
      <c r="V197">
        <f t="shared" si="35"/>
        <v>40509214.303726368</v>
      </c>
    </row>
    <row r="198" spans="5:22" x14ac:dyDescent="0.15">
      <c r="E198" s="1">
        <v>43484</v>
      </c>
      <c r="F198">
        <f t="shared" si="27"/>
        <v>32911648001.635372</v>
      </c>
      <c r="G198">
        <f t="shared" si="28"/>
        <v>28036031.532830104</v>
      </c>
      <c r="H198">
        <v>6000000</v>
      </c>
      <c r="I198">
        <v>0.09</v>
      </c>
      <c r="J198">
        <f t="shared" si="24"/>
        <v>156862745.09803921</v>
      </c>
      <c r="K198">
        <f t="shared" si="29"/>
        <v>5111.1445160273352</v>
      </c>
      <c r="L198">
        <f t="shared" si="30"/>
        <v>56790.494622525948</v>
      </c>
      <c r="N198">
        <v>20000000000</v>
      </c>
      <c r="O198" s="2">
        <f t="shared" si="31"/>
        <v>1.6455824000817687</v>
      </c>
      <c r="P198" s="2">
        <f t="shared" si="32"/>
        <v>1.4018015766415052E-3</v>
      </c>
      <c r="Q198" s="2">
        <f t="shared" si="25"/>
        <v>8.5185741933788909E-4</v>
      </c>
      <c r="R198">
        <v>120000</v>
      </c>
      <c r="S198">
        <f t="shared" si="26"/>
        <v>122980.39215686274</v>
      </c>
      <c r="T198">
        <f t="shared" si="33"/>
        <v>7422.5351738799618</v>
      </c>
      <c r="U198">
        <f t="shared" si="34"/>
        <v>82472.613043110687</v>
      </c>
      <c r="V198">
        <f t="shared" si="35"/>
        <v>40714644.153749116</v>
      </c>
    </row>
    <row r="199" spans="5:22" x14ac:dyDescent="0.15">
      <c r="E199" s="1">
        <v>43485</v>
      </c>
      <c r="F199">
        <f t="shared" si="27"/>
        <v>33068510746.73341</v>
      </c>
      <c r="G199">
        <f t="shared" si="28"/>
        <v>28092822.027452629</v>
      </c>
      <c r="H199">
        <v>6000000</v>
      </c>
      <c r="I199">
        <v>0.09</v>
      </c>
      <c r="J199">
        <f t="shared" si="24"/>
        <v>156862745.09803921</v>
      </c>
      <c r="K199">
        <f t="shared" si="29"/>
        <v>5097.2036042284199</v>
      </c>
      <c r="L199">
        <f t="shared" si="30"/>
        <v>56635.595602538</v>
      </c>
      <c r="N199">
        <v>20000000000</v>
      </c>
      <c r="O199" s="2">
        <f t="shared" si="31"/>
        <v>1.6534255373366704</v>
      </c>
      <c r="P199" s="2">
        <f t="shared" si="32"/>
        <v>1.4046411013726315E-3</v>
      </c>
      <c r="Q199" s="2">
        <f t="shared" si="25"/>
        <v>8.4953393403806995E-4</v>
      </c>
      <c r="R199">
        <v>120000</v>
      </c>
      <c r="S199">
        <f t="shared" si="26"/>
        <v>122980.39215686274</v>
      </c>
      <c r="T199">
        <f t="shared" si="33"/>
        <v>7424.6035702695699</v>
      </c>
      <c r="U199">
        <f t="shared" si="34"/>
        <v>82495.595225217447</v>
      </c>
      <c r="V199">
        <f t="shared" si="35"/>
        <v>40920097.158949085</v>
      </c>
    </row>
    <row r="200" spans="5:22" x14ac:dyDescent="0.15">
      <c r="E200" s="1">
        <v>43486</v>
      </c>
      <c r="F200">
        <f t="shared" si="27"/>
        <v>33225373491.831448</v>
      </c>
      <c r="G200">
        <f t="shared" si="28"/>
        <v>28149457.623055167</v>
      </c>
      <c r="H200">
        <v>6000000</v>
      </c>
      <c r="I200">
        <v>0.09</v>
      </c>
      <c r="J200">
        <f t="shared" ref="J200:J263" si="36">H200/0.51*1.2/I200</f>
        <v>156862745.09803921</v>
      </c>
      <c r="K200">
        <f t="shared" si="29"/>
        <v>5083.366354929155</v>
      </c>
      <c r="L200">
        <f t="shared" si="30"/>
        <v>56481.848388101724</v>
      </c>
      <c r="N200">
        <v>20000000000</v>
      </c>
      <c r="O200" s="2">
        <f t="shared" si="31"/>
        <v>1.6612686745915723</v>
      </c>
      <c r="P200" s="2">
        <f t="shared" si="32"/>
        <v>1.4074728811527583E-3</v>
      </c>
      <c r="Q200" s="2">
        <f t="shared" ref="Q200:Q226" si="37">G200/F200</f>
        <v>8.4722772582152591E-4</v>
      </c>
      <c r="R200">
        <v>120000</v>
      </c>
      <c r="S200">
        <f t="shared" ref="S200:S226" si="38">J200*49%/75000000*R200</f>
        <v>122980.39215686274</v>
      </c>
      <c r="T200">
        <f t="shared" si="33"/>
        <v>7426.656586378238</v>
      </c>
      <c r="U200">
        <f t="shared" si="34"/>
        <v>82518.406515313764</v>
      </c>
      <c r="V200">
        <f t="shared" si="35"/>
        <v>41125573.146331161</v>
      </c>
    </row>
    <row r="201" spans="5:22" x14ac:dyDescent="0.15">
      <c r="E201" s="1">
        <v>43487</v>
      </c>
      <c r="F201">
        <f t="shared" ref="F201:F226" si="39">F200+J200</f>
        <v>33382236236.929485</v>
      </c>
      <c r="G201">
        <f t="shared" ref="G201:G226" si="40">G200+L200</f>
        <v>28205939.471443269</v>
      </c>
      <c r="H201">
        <v>6000000</v>
      </c>
      <c r="I201">
        <v>0.09</v>
      </c>
      <c r="J201">
        <f t="shared" si="36"/>
        <v>156862745.09803921</v>
      </c>
      <c r="K201">
        <f t="shared" ref="K201:K226" si="41">H201*G201/F201</f>
        <v>5069.6315138241325</v>
      </c>
      <c r="L201">
        <f t="shared" ref="L201:L226" si="42">K201/I201</f>
        <v>56329.239042490364</v>
      </c>
      <c r="N201">
        <v>20000000000</v>
      </c>
      <c r="O201" s="2">
        <f t="shared" ref="O201:O226" si="43">F201/N201</f>
        <v>1.6691118118464743</v>
      </c>
      <c r="P201" s="2">
        <f t="shared" ref="P201:P226" si="44">G201/N201</f>
        <v>1.4102969735721635E-3</v>
      </c>
      <c r="Q201" s="2">
        <f t="shared" si="37"/>
        <v>8.4493858563735528E-4</v>
      </c>
      <c r="R201">
        <v>120000</v>
      </c>
      <c r="S201">
        <f t="shared" si="38"/>
        <v>122980.39215686274</v>
      </c>
      <c r="T201">
        <f t="shared" ref="T201:T226" si="45">V201/F201*H201</f>
        <v>7428.6944083057615</v>
      </c>
      <c r="U201">
        <f t="shared" ref="U201:U226" si="46">T201/I201</f>
        <v>82541.048981175132</v>
      </c>
      <c r="V201">
        <f t="shared" ref="V201:V226" si="47">V200+U200+S201</f>
        <v>41331071.945003338</v>
      </c>
    </row>
    <row r="202" spans="5:22" x14ac:dyDescent="0.15">
      <c r="E202" s="1">
        <v>43488</v>
      </c>
      <c r="F202">
        <f t="shared" si="39"/>
        <v>33539098982.027523</v>
      </c>
      <c r="G202">
        <f t="shared" si="40"/>
        <v>28262268.71048576</v>
      </c>
      <c r="H202">
        <v>6000000</v>
      </c>
      <c r="I202">
        <v>0.09</v>
      </c>
      <c r="J202">
        <f t="shared" si="36"/>
        <v>156862745.09803921</v>
      </c>
      <c r="K202">
        <f t="shared" si="41"/>
        <v>5055.9978475803227</v>
      </c>
      <c r="L202">
        <f t="shared" si="42"/>
        <v>56177.753862003585</v>
      </c>
      <c r="N202">
        <v>20000000000</v>
      </c>
      <c r="O202" s="2">
        <f t="shared" si="43"/>
        <v>1.6769549491013762</v>
      </c>
      <c r="P202" s="2">
        <f t="shared" si="44"/>
        <v>1.413113435524288E-3</v>
      </c>
      <c r="Q202" s="2">
        <f t="shared" si="37"/>
        <v>8.426663079300538E-4</v>
      </c>
      <c r="R202">
        <v>120000</v>
      </c>
      <c r="S202">
        <f t="shared" si="38"/>
        <v>122980.39215686274</v>
      </c>
      <c r="T202">
        <f t="shared" si="45"/>
        <v>7430.7172190402798</v>
      </c>
      <c r="U202">
        <f t="shared" si="46"/>
        <v>82563.524656003108</v>
      </c>
      <c r="V202">
        <f t="shared" si="47"/>
        <v>41536593.386141375</v>
      </c>
    </row>
    <row r="203" spans="5:22" x14ac:dyDescent="0.15">
      <c r="E203" s="1">
        <v>43489</v>
      </c>
      <c r="F203">
        <f t="shared" si="39"/>
        <v>33695961727.125561</v>
      </c>
      <c r="G203">
        <f t="shared" si="40"/>
        <v>28318446.464347765</v>
      </c>
      <c r="H203">
        <v>6000000</v>
      </c>
      <c r="I203">
        <v>0.09</v>
      </c>
      <c r="J203">
        <f t="shared" si="36"/>
        <v>156862745.09803921</v>
      </c>
      <c r="K203">
        <f t="shared" si="41"/>
        <v>5042.4641433904208</v>
      </c>
      <c r="L203">
        <f t="shared" si="42"/>
        <v>56027.379371004674</v>
      </c>
      <c r="N203">
        <v>20000000000</v>
      </c>
      <c r="O203" s="2">
        <f t="shared" si="43"/>
        <v>1.6847980863562781</v>
      </c>
      <c r="P203" s="2">
        <f t="shared" si="44"/>
        <v>1.4159223232173882E-3</v>
      </c>
      <c r="Q203" s="2">
        <f t="shared" si="37"/>
        <v>8.4041069056507006E-4</v>
      </c>
      <c r="R203">
        <v>120000</v>
      </c>
      <c r="S203">
        <f t="shared" si="38"/>
        <v>122980.39215686274</v>
      </c>
      <c r="T203">
        <f t="shared" si="45"/>
        <v>7432.7251985245639</v>
      </c>
      <c r="U203">
        <f t="shared" si="46"/>
        <v>82585.835539161824</v>
      </c>
      <c r="V203">
        <f t="shared" si="47"/>
        <v>41742137.302954242</v>
      </c>
    </row>
    <row r="204" spans="5:22" x14ac:dyDescent="0.15">
      <c r="E204" s="1">
        <v>43490</v>
      </c>
      <c r="F204">
        <f t="shared" si="39"/>
        <v>33852824472.223598</v>
      </c>
      <c r="G204">
        <f t="shared" si="40"/>
        <v>28374473.843718771</v>
      </c>
      <c r="H204">
        <v>6000000</v>
      </c>
      <c r="I204">
        <v>0.09</v>
      </c>
      <c r="J204">
        <f t="shared" si="36"/>
        <v>156862745.09803921</v>
      </c>
      <c r="K204">
        <f t="shared" si="41"/>
        <v>5029.0292085377087</v>
      </c>
      <c r="L204">
        <f t="shared" si="42"/>
        <v>55878.102317085657</v>
      </c>
      <c r="N204">
        <v>20000000000</v>
      </c>
      <c r="O204" s="2">
        <f t="shared" si="43"/>
        <v>1.6926412236111799</v>
      </c>
      <c r="P204" s="2">
        <f t="shared" si="44"/>
        <v>1.4187236921859385E-3</v>
      </c>
      <c r="Q204" s="2">
        <f t="shared" si="37"/>
        <v>8.3817153475628479E-4</v>
      </c>
      <c r="R204">
        <v>120000</v>
      </c>
      <c r="S204">
        <f t="shared" si="38"/>
        <v>122980.39215686274</v>
      </c>
      <c r="T204">
        <f t="shared" si="45"/>
        <v>7434.7185237205631</v>
      </c>
      <c r="U204">
        <f t="shared" si="46"/>
        <v>82607.983596895152</v>
      </c>
      <c r="V204">
        <f t="shared" si="47"/>
        <v>41947703.530650266</v>
      </c>
    </row>
    <row r="205" spans="5:22" x14ac:dyDescent="0.15">
      <c r="E205" s="1">
        <v>43491</v>
      </c>
      <c r="F205">
        <f t="shared" si="39"/>
        <v>34009687217.321636</v>
      </c>
      <c r="G205">
        <f t="shared" si="40"/>
        <v>28430351.946035858</v>
      </c>
      <c r="H205">
        <v>6000000</v>
      </c>
      <c r="I205">
        <v>0.09</v>
      </c>
      <c r="J205">
        <f t="shared" si="36"/>
        <v>156862745.09803921</v>
      </c>
      <c r="K205">
        <f t="shared" si="41"/>
        <v>5015.6918699721282</v>
      </c>
      <c r="L205">
        <f t="shared" si="42"/>
        <v>55729.90966635698</v>
      </c>
      <c r="N205">
        <v>20000000000</v>
      </c>
      <c r="O205" s="2">
        <f t="shared" si="43"/>
        <v>1.7004843608660818</v>
      </c>
      <c r="P205" s="2">
        <f t="shared" si="44"/>
        <v>1.4215175973017928E-3</v>
      </c>
      <c r="Q205" s="2">
        <f t="shared" si="37"/>
        <v>8.3594864499535475E-4</v>
      </c>
      <c r="R205">
        <v>120000</v>
      </c>
      <c r="S205">
        <f t="shared" si="38"/>
        <v>122980.39215686274</v>
      </c>
      <c r="T205">
        <f t="shared" si="45"/>
        <v>7436.6973686723122</v>
      </c>
      <c r="U205">
        <f t="shared" si="46"/>
        <v>82629.970763025689</v>
      </c>
      <c r="V205">
        <f t="shared" si="47"/>
        <v>42153291.906404026</v>
      </c>
    </row>
    <row r="206" spans="5:22" x14ac:dyDescent="0.15">
      <c r="E206" s="1">
        <v>43492</v>
      </c>
      <c r="F206">
        <f t="shared" si="39"/>
        <v>34166549962.419674</v>
      </c>
      <c r="G206">
        <f t="shared" si="40"/>
        <v>28486081.855702214</v>
      </c>
      <c r="H206">
        <v>6000000</v>
      </c>
      <c r="I206">
        <v>0.09</v>
      </c>
      <c r="J206">
        <f t="shared" si="36"/>
        <v>156862745.09803921</v>
      </c>
      <c r="K206">
        <f t="shared" si="41"/>
        <v>5002.4509738971892</v>
      </c>
      <c r="L206">
        <f t="shared" si="42"/>
        <v>55582.78859885766</v>
      </c>
      <c r="N206">
        <v>20000000000</v>
      </c>
      <c r="O206" s="2">
        <f t="shared" si="43"/>
        <v>1.7083274981209837</v>
      </c>
      <c r="P206" s="2">
        <f t="shared" si="44"/>
        <v>1.4243040927851107E-3</v>
      </c>
      <c r="Q206" s="2">
        <f t="shared" si="37"/>
        <v>8.3374182898286492E-4</v>
      </c>
      <c r="R206">
        <v>120000</v>
      </c>
      <c r="S206">
        <f t="shared" si="38"/>
        <v>122980.39215686274</v>
      </c>
      <c r="T206">
        <f t="shared" si="45"/>
        <v>7438.6619045672114</v>
      </c>
      <c r="U206">
        <f t="shared" si="46"/>
        <v>82651.798939635686</v>
      </c>
      <c r="V206">
        <f t="shared" si="47"/>
        <v>42358902.269323915</v>
      </c>
    </row>
    <row r="207" spans="5:22" x14ac:dyDescent="0.15">
      <c r="E207" s="1">
        <v>43493</v>
      </c>
      <c r="F207">
        <f t="shared" si="39"/>
        <v>34323412707.517712</v>
      </c>
      <c r="G207">
        <f t="shared" si="40"/>
        <v>28541664.644301072</v>
      </c>
      <c r="H207">
        <v>6000000</v>
      </c>
      <c r="I207">
        <v>0.09</v>
      </c>
      <c r="J207">
        <f t="shared" si="36"/>
        <v>156862745.09803921</v>
      </c>
      <c r="K207">
        <f t="shared" si="41"/>
        <v>4989.3053853674137</v>
      </c>
      <c r="L207">
        <f t="shared" si="42"/>
        <v>55436.726504082377</v>
      </c>
      <c r="N207">
        <v>20000000000</v>
      </c>
      <c r="O207" s="2">
        <f t="shared" si="43"/>
        <v>1.7161706353758857</v>
      </c>
      <c r="P207" s="2">
        <f t="shared" si="44"/>
        <v>1.4270832322150536E-3</v>
      </c>
      <c r="Q207" s="2">
        <f t="shared" si="37"/>
        <v>8.3155089756123553E-4</v>
      </c>
      <c r="R207">
        <v>120000</v>
      </c>
      <c r="S207">
        <f t="shared" si="38"/>
        <v>122980.39215686274</v>
      </c>
      <c r="T207">
        <f t="shared" si="45"/>
        <v>7440.6122997957627</v>
      </c>
      <c r="U207">
        <f t="shared" si="46"/>
        <v>82673.469997730703</v>
      </c>
      <c r="V207">
        <f t="shared" si="47"/>
        <v>42564534.460420415</v>
      </c>
    </row>
    <row r="208" spans="5:22" x14ac:dyDescent="0.15">
      <c r="E208" s="1">
        <v>43494</v>
      </c>
      <c r="F208">
        <f t="shared" si="39"/>
        <v>34480275452.615753</v>
      </c>
      <c r="G208">
        <f t="shared" si="40"/>
        <v>28597101.370805155</v>
      </c>
      <c r="H208">
        <v>6000000</v>
      </c>
      <c r="I208">
        <v>0.09</v>
      </c>
      <c r="J208">
        <f t="shared" si="36"/>
        <v>156862745.09803921</v>
      </c>
      <c r="K208">
        <f t="shared" si="41"/>
        <v>4976.2539878959778</v>
      </c>
      <c r="L208">
        <f t="shared" si="42"/>
        <v>55291.71097662198</v>
      </c>
      <c r="N208">
        <v>20000000000</v>
      </c>
      <c r="O208" s="2">
        <f t="shared" si="43"/>
        <v>1.7240137726307876</v>
      </c>
      <c r="P208" s="2">
        <f t="shared" si="44"/>
        <v>1.4298550685402577E-3</v>
      </c>
      <c r="Q208" s="2">
        <f t="shared" si="37"/>
        <v>8.2937566464932964E-4</v>
      </c>
      <c r="R208">
        <v>120000</v>
      </c>
      <c r="S208">
        <f t="shared" si="38"/>
        <v>122980.39215686274</v>
      </c>
      <c r="T208">
        <f t="shared" si="45"/>
        <v>7442.5487200097814</v>
      </c>
      <c r="U208">
        <f t="shared" si="46"/>
        <v>82694.985777886468</v>
      </c>
      <c r="V208">
        <f t="shared" si="47"/>
        <v>42770188.32257501</v>
      </c>
    </row>
    <row r="209" spans="5:22" x14ac:dyDescent="0.15">
      <c r="E209" s="1">
        <v>43495</v>
      </c>
      <c r="F209">
        <f t="shared" si="39"/>
        <v>34637138197.713791</v>
      </c>
      <c r="G209">
        <f t="shared" si="40"/>
        <v>28652393.081781778</v>
      </c>
      <c r="H209">
        <v>6000000</v>
      </c>
      <c r="I209">
        <v>0.09</v>
      </c>
      <c r="J209">
        <f t="shared" si="36"/>
        <v>156862745.09803921</v>
      </c>
      <c r="K209">
        <f t="shared" si="41"/>
        <v>4963.2956830722751</v>
      </c>
      <c r="L209">
        <f t="shared" si="42"/>
        <v>55147.729811914171</v>
      </c>
      <c r="N209">
        <v>20000000000</v>
      </c>
      <c r="O209" s="2">
        <f t="shared" si="43"/>
        <v>1.7318569098856895</v>
      </c>
      <c r="P209" s="2">
        <f t="shared" si="44"/>
        <v>1.4326196540890889E-3</v>
      </c>
      <c r="Q209" s="2">
        <f t="shared" si="37"/>
        <v>8.2721594717871259E-4</v>
      </c>
      <c r="R209">
        <v>120000</v>
      </c>
      <c r="S209">
        <f t="shared" si="38"/>
        <v>122980.39215686274</v>
      </c>
      <c r="T209">
        <f t="shared" si="45"/>
        <v>7444.4713281791328</v>
      </c>
      <c r="U209">
        <f t="shared" si="46"/>
        <v>82716.348090879255</v>
      </c>
      <c r="V209">
        <f t="shared" si="47"/>
        <v>42975863.700509757</v>
      </c>
    </row>
    <row r="210" spans="5:22" x14ac:dyDescent="0.15">
      <c r="E210" s="1">
        <v>43496</v>
      </c>
      <c r="F210">
        <f t="shared" si="39"/>
        <v>34794000942.811829</v>
      </c>
      <c r="G210">
        <f t="shared" si="40"/>
        <v>28707540.811593693</v>
      </c>
      <c r="H210">
        <v>6000000</v>
      </c>
      <c r="I210">
        <v>0.09</v>
      </c>
      <c r="J210">
        <f t="shared" si="36"/>
        <v>156862745.09803921</v>
      </c>
      <c r="K210">
        <f t="shared" si="41"/>
        <v>4950.4293901890778</v>
      </c>
      <c r="L210">
        <f t="shared" si="42"/>
        <v>55004.771002100868</v>
      </c>
      <c r="N210">
        <v>20000000000</v>
      </c>
      <c r="O210" s="2">
        <f t="shared" si="43"/>
        <v>1.7397000471405915</v>
      </c>
      <c r="P210" s="2">
        <f t="shared" si="44"/>
        <v>1.4353770405796846E-3</v>
      </c>
      <c r="Q210" s="2">
        <f t="shared" si="37"/>
        <v>8.2507156503151293E-4</v>
      </c>
      <c r="R210">
        <v>120000</v>
      </c>
      <c r="S210">
        <f t="shared" si="38"/>
        <v>122980.39215686274</v>
      </c>
      <c r="T210">
        <f t="shared" si="45"/>
        <v>7446.3802846470535</v>
      </c>
      <c r="U210">
        <f t="shared" si="46"/>
        <v>82737.558718300599</v>
      </c>
      <c r="V210">
        <f t="shared" si="47"/>
        <v>43181560.440757498</v>
      </c>
    </row>
    <row r="211" spans="5:22" x14ac:dyDescent="0.15">
      <c r="E211" s="1">
        <v>43497</v>
      </c>
      <c r="F211">
        <f t="shared" si="39"/>
        <v>34950863687.909866</v>
      </c>
      <c r="G211">
        <f t="shared" si="40"/>
        <v>28762545.582595795</v>
      </c>
      <c r="H211">
        <v>6000000</v>
      </c>
      <c r="I211">
        <v>0.09</v>
      </c>
      <c r="J211">
        <f t="shared" si="36"/>
        <v>156862745.09803921</v>
      </c>
      <c r="K211">
        <f t="shared" si="41"/>
        <v>4937.6540458790341</v>
      </c>
      <c r="L211">
        <f t="shared" si="42"/>
        <v>54862.822731989269</v>
      </c>
      <c r="N211">
        <v>20000000000</v>
      </c>
      <c r="O211" s="2">
        <f t="shared" si="43"/>
        <v>1.7475431843954934</v>
      </c>
      <c r="P211" s="2">
        <f t="shared" si="44"/>
        <v>1.4381272791297898E-3</v>
      </c>
      <c r="Q211" s="2">
        <f t="shared" si="37"/>
        <v>8.2294234097983899E-4</v>
      </c>
      <c r="R211">
        <v>120000</v>
      </c>
      <c r="S211">
        <f t="shared" si="38"/>
        <v>122980.39215686274</v>
      </c>
      <c r="T211">
        <f t="shared" si="45"/>
        <v>7448.275747184086</v>
      </c>
      <c r="U211">
        <f t="shared" si="46"/>
        <v>82758.619413156513</v>
      </c>
      <c r="V211">
        <f t="shared" si="47"/>
        <v>43387278.391632661</v>
      </c>
    </row>
    <row r="212" spans="5:22" x14ac:dyDescent="0.15">
      <c r="E212" s="1">
        <v>43498</v>
      </c>
      <c r="F212">
        <f t="shared" si="39"/>
        <v>35107726433.007904</v>
      </c>
      <c r="G212">
        <f t="shared" si="40"/>
        <v>28817408.405327786</v>
      </c>
      <c r="H212">
        <v>6000000</v>
      </c>
      <c r="I212">
        <v>0.09</v>
      </c>
      <c r="J212">
        <f t="shared" si="36"/>
        <v>156862745.09803921</v>
      </c>
      <c r="K212">
        <f t="shared" si="41"/>
        <v>4924.9686037602205</v>
      </c>
      <c r="L212">
        <f t="shared" si="42"/>
        <v>54721.873375113566</v>
      </c>
      <c r="N212">
        <v>20000000000</v>
      </c>
      <c r="O212" s="2">
        <f t="shared" si="43"/>
        <v>1.7553863216503951</v>
      </c>
      <c r="P212" s="2">
        <f t="shared" si="44"/>
        <v>1.4408704202663893E-3</v>
      </c>
      <c r="Q212" s="2">
        <f t="shared" si="37"/>
        <v>8.2082810062670338E-4</v>
      </c>
      <c r="R212">
        <v>120000</v>
      </c>
      <c r="S212">
        <f t="shared" si="38"/>
        <v>122980.39215686274</v>
      </c>
      <c r="T212">
        <f t="shared" si="45"/>
        <v>7450.1578710406611</v>
      </c>
      <c r="U212">
        <f t="shared" si="46"/>
        <v>82779.531900451795</v>
      </c>
      <c r="V212">
        <f t="shared" si="47"/>
        <v>43593017.403202683</v>
      </c>
    </row>
    <row r="213" spans="5:22" x14ac:dyDescent="0.15">
      <c r="E213" s="1">
        <v>43499</v>
      </c>
      <c r="F213">
        <f t="shared" si="39"/>
        <v>35264589178.105942</v>
      </c>
      <c r="G213">
        <f t="shared" si="40"/>
        <v>28872130.2787029</v>
      </c>
      <c r="H213">
        <v>6000000</v>
      </c>
      <c r="I213">
        <v>0.09</v>
      </c>
      <c r="J213">
        <f t="shared" si="36"/>
        <v>156862745.09803921</v>
      </c>
      <c r="K213">
        <f t="shared" si="41"/>
        <v>4912.3720340904802</v>
      </c>
      <c r="L213">
        <f t="shared" si="42"/>
        <v>54581.911489894228</v>
      </c>
      <c r="N213">
        <v>20000000000</v>
      </c>
      <c r="O213" s="2">
        <f t="shared" si="43"/>
        <v>1.763229458905297</v>
      </c>
      <c r="P213" s="2">
        <f t="shared" si="44"/>
        <v>1.4436065139351449E-3</v>
      </c>
      <c r="Q213" s="2">
        <f t="shared" si="37"/>
        <v>8.1872867234841328E-4</v>
      </c>
      <c r="R213">
        <v>120000</v>
      </c>
      <c r="S213">
        <f t="shared" si="38"/>
        <v>122980.39215686274</v>
      </c>
      <c r="T213">
        <f t="shared" si="45"/>
        <v>7452.0268089983902</v>
      </c>
      <c r="U213">
        <f t="shared" si="46"/>
        <v>82800.297877759891</v>
      </c>
      <c r="V213">
        <f t="shared" si="47"/>
        <v>43798777.327259995</v>
      </c>
    </row>
    <row r="214" spans="5:22" x14ac:dyDescent="0.15">
      <c r="E214" s="1">
        <v>43500</v>
      </c>
      <c r="F214">
        <f t="shared" si="39"/>
        <v>35421451923.203979</v>
      </c>
      <c r="G214">
        <f t="shared" si="40"/>
        <v>28926712.190192793</v>
      </c>
      <c r="H214">
        <v>6000000</v>
      </c>
      <c r="I214">
        <v>0.09</v>
      </c>
      <c r="J214">
        <f t="shared" si="36"/>
        <v>156862745.09803921</v>
      </c>
      <c r="K214">
        <f t="shared" si="41"/>
        <v>4899.863323430297</v>
      </c>
      <c r="L214">
        <f t="shared" si="42"/>
        <v>54442.925815892188</v>
      </c>
      <c r="N214">
        <v>20000000000</v>
      </c>
      <c r="O214" s="2">
        <f t="shared" si="43"/>
        <v>1.771072596160199</v>
      </c>
      <c r="P214" s="2">
        <f t="shared" si="44"/>
        <v>1.4463356095096396E-3</v>
      </c>
      <c r="Q214" s="2">
        <f t="shared" si="37"/>
        <v>8.1664388723838295E-4</v>
      </c>
      <c r="R214">
        <v>120000</v>
      </c>
      <c r="S214">
        <f t="shared" si="38"/>
        <v>122980.39215686274</v>
      </c>
      <c r="T214">
        <f t="shared" si="45"/>
        <v>7453.8827114200803</v>
      </c>
      <c r="U214">
        <f t="shared" si="46"/>
        <v>82820.91901577868</v>
      </c>
      <c r="V214">
        <f t="shared" si="47"/>
        <v>44004558.017294616</v>
      </c>
    </row>
    <row r="215" spans="5:22" x14ac:dyDescent="0.15">
      <c r="E215" s="1">
        <v>43501</v>
      </c>
      <c r="F215">
        <f t="shared" si="39"/>
        <v>35578314668.302017</v>
      </c>
      <c r="G215">
        <f t="shared" si="40"/>
        <v>28981155.116008684</v>
      </c>
      <c r="H215">
        <v>6000000</v>
      </c>
      <c r="I215">
        <v>0.09</v>
      </c>
      <c r="J215">
        <f t="shared" si="36"/>
        <v>156862745.09803921</v>
      </c>
      <c r="K215">
        <f t="shared" si="41"/>
        <v>4887.4414743139623</v>
      </c>
      <c r="L215">
        <f t="shared" si="42"/>
        <v>54304.905270155141</v>
      </c>
      <c r="N215">
        <v>20000000000</v>
      </c>
      <c r="O215" s="2">
        <f t="shared" si="43"/>
        <v>1.7789157334151009</v>
      </c>
      <c r="P215" s="2">
        <f t="shared" si="44"/>
        <v>1.4490577558004343E-3</v>
      </c>
      <c r="Q215" s="2">
        <f t="shared" si="37"/>
        <v>8.1457357905232711E-4</v>
      </c>
      <c r="R215">
        <v>120000</v>
      </c>
      <c r="S215">
        <f t="shared" si="38"/>
        <v>122980.39215686274</v>
      </c>
      <c r="T215">
        <f t="shared" si="45"/>
        <v>7455.7257262985258</v>
      </c>
      <c r="U215">
        <f t="shared" si="46"/>
        <v>82841.396958872516</v>
      </c>
      <c r="V215">
        <f t="shared" si="47"/>
        <v>44210359.328467257</v>
      </c>
    </row>
    <row r="216" spans="5:22" x14ac:dyDescent="0.15">
      <c r="E216" s="1">
        <v>43502</v>
      </c>
      <c r="F216">
        <f t="shared" si="39"/>
        <v>35735177413.400055</v>
      </c>
      <c r="G216">
        <f t="shared" si="40"/>
        <v>29035460.02127884</v>
      </c>
      <c r="H216">
        <v>6000000</v>
      </c>
      <c r="I216">
        <v>0.09</v>
      </c>
      <c r="J216">
        <f t="shared" si="36"/>
        <v>156862745.09803921</v>
      </c>
      <c r="K216">
        <f t="shared" si="41"/>
        <v>4875.1055049287752</v>
      </c>
      <c r="L216">
        <f t="shared" si="42"/>
        <v>54167.838943653056</v>
      </c>
      <c r="N216">
        <v>20000000000</v>
      </c>
      <c r="O216" s="2">
        <f t="shared" si="43"/>
        <v>1.7867588706700028</v>
      </c>
      <c r="P216" s="2">
        <f t="shared" si="44"/>
        <v>1.4517730010639421E-3</v>
      </c>
      <c r="Q216" s="2">
        <f t="shared" si="37"/>
        <v>8.1251758415479584E-4</v>
      </c>
      <c r="R216">
        <v>120000</v>
      </c>
      <c r="S216">
        <f t="shared" si="38"/>
        <v>122980.39215686274</v>
      </c>
      <c r="T216">
        <f t="shared" si="45"/>
        <v>7457.5559993041006</v>
      </c>
      <c r="U216">
        <f t="shared" si="46"/>
        <v>82861.733325601119</v>
      </c>
      <c r="V216">
        <f t="shared" si="47"/>
        <v>44416181.117582992</v>
      </c>
    </row>
    <row r="217" spans="5:22" x14ac:dyDescent="0.15">
      <c r="E217" s="1">
        <v>43503</v>
      </c>
      <c r="F217">
        <f t="shared" si="39"/>
        <v>35892040158.498093</v>
      </c>
      <c r="G217">
        <f t="shared" si="40"/>
        <v>29089627.860222492</v>
      </c>
      <c r="H217">
        <v>6000000</v>
      </c>
      <c r="I217">
        <v>0.09</v>
      </c>
      <c r="J217">
        <f t="shared" si="36"/>
        <v>156862745.09803921</v>
      </c>
      <c r="K217">
        <f t="shared" si="41"/>
        <v>4862.8544488020689</v>
      </c>
      <c r="L217">
        <f t="shared" si="42"/>
        <v>54031.716097800767</v>
      </c>
      <c r="N217">
        <v>20000000000</v>
      </c>
      <c r="O217" s="2">
        <f t="shared" si="43"/>
        <v>1.7946020079249045</v>
      </c>
      <c r="P217" s="2">
        <f t="shared" si="44"/>
        <v>1.4544813930111246E-3</v>
      </c>
      <c r="Q217" s="2">
        <f t="shared" si="37"/>
        <v>8.1047574146701144E-4</v>
      </c>
      <c r="R217">
        <v>120000</v>
      </c>
      <c r="S217">
        <f t="shared" si="38"/>
        <v>122980.39215686274</v>
      </c>
      <c r="T217">
        <f t="shared" si="45"/>
        <v>7459.3736738311954</v>
      </c>
      <c r="U217">
        <f t="shared" si="46"/>
        <v>82881.929709235512</v>
      </c>
      <c r="V217">
        <f t="shared" si="47"/>
        <v>44622023.243065454</v>
      </c>
    </row>
    <row r="218" spans="5:22" x14ac:dyDescent="0.15">
      <c r="E218" s="1">
        <v>43504</v>
      </c>
      <c r="F218">
        <f t="shared" si="39"/>
        <v>36048902903.59613</v>
      </c>
      <c r="G218">
        <f t="shared" si="40"/>
        <v>29143659.576320294</v>
      </c>
      <c r="H218">
        <v>6000000</v>
      </c>
      <c r="I218">
        <v>0.09</v>
      </c>
      <c r="J218">
        <f t="shared" si="36"/>
        <v>156862745.09803921</v>
      </c>
      <c r="K218">
        <f t="shared" si="41"/>
        <v>4850.6873544958307</v>
      </c>
      <c r="L218">
        <f t="shared" si="42"/>
        <v>53896.526161064787</v>
      </c>
      <c r="N218">
        <v>20000000000</v>
      </c>
      <c r="O218" s="2">
        <f t="shared" si="43"/>
        <v>1.8024451451798065</v>
      </c>
      <c r="P218" s="2">
        <f t="shared" si="44"/>
        <v>1.4571829788160148E-3</v>
      </c>
      <c r="Q218" s="2">
        <f t="shared" si="37"/>
        <v>8.0844789241597175E-4</v>
      </c>
      <c r="R218">
        <v>120000</v>
      </c>
      <c r="S218">
        <f t="shared" si="38"/>
        <v>122980.39215686274</v>
      </c>
      <c r="T218">
        <f t="shared" si="45"/>
        <v>7461.1788910435307</v>
      </c>
      <c r="U218">
        <f t="shared" si="46"/>
        <v>82901.987678261459</v>
      </c>
      <c r="V218">
        <f t="shared" si="47"/>
        <v>44827885.564931549</v>
      </c>
    </row>
    <row r="219" spans="5:22" x14ac:dyDescent="0.15">
      <c r="E219" s="1">
        <v>43505</v>
      </c>
      <c r="F219">
        <f t="shared" si="39"/>
        <v>36205765648.694168</v>
      </c>
      <c r="G219">
        <f t="shared" si="40"/>
        <v>29197556.102481358</v>
      </c>
      <c r="H219">
        <v>6000000</v>
      </c>
      <c r="I219">
        <v>0.09</v>
      </c>
      <c r="J219">
        <f t="shared" si="36"/>
        <v>156862745.09803921</v>
      </c>
      <c r="K219">
        <f t="shared" si="41"/>
        <v>4838.6032853086908</v>
      </c>
      <c r="L219">
        <f t="shared" si="42"/>
        <v>53762.258725652122</v>
      </c>
      <c r="N219">
        <v>20000000000</v>
      </c>
      <c r="O219" s="2">
        <f t="shared" si="43"/>
        <v>1.8102882824347084</v>
      </c>
      <c r="P219" s="2">
        <f t="shared" si="44"/>
        <v>1.4598778051240679E-3</v>
      </c>
      <c r="Q219" s="2">
        <f t="shared" si="37"/>
        <v>8.0643388088478185E-4</v>
      </c>
      <c r="R219">
        <v>120000</v>
      </c>
      <c r="S219">
        <f t="shared" si="38"/>
        <v>122980.39215686274</v>
      </c>
      <c r="T219">
        <f t="shared" si="45"/>
        <v>7462.9717899183661</v>
      </c>
      <c r="U219">
        <f t="shared" si="46"/>
        <v>82921.90877687074</v>
      </c>
      <c r="V219">
        <f t="shared" si="47"/>
        <v>45033767.94476667</v>
      </c>
    </row>
    <row r="220" spans="5:22" x14ac:dyDescent="0.15">
      <c r="E220" s="1">
        <v>43506</v>
      </c>
      <c r="F220">
        <f t="shared" si="39"/>
        <v>36362628393.792206</v>
      </c>
      <c r="G220">
        <f t="shared" si="40"/>
        <v>29251318.361207008</v>
      </c>
      <c r="H220">
        <v>6000000</v>
      </c>
      <c r="I220">
        <v>0.09</v>
      </c>
      <c r="J220">
        <f t="shared" si="36"/>
        <v>156862745.09803921</v>
      </c>
      <c r="K220">
        <f t="shared" si="41"/>
        <v>4826.6013189850873</v>
      </c>
      <c r="L220">
        <f t="shared" si="42"/>
        <v>53628.90354427875</v>
      </c>
      <c r="N220">
        <v>20000000000</v>
      </c>
      <c r="O220" s="2">
        <f t="shared" si="43"/>
        <v>1.8181314196896103</v>
      </c>
      <c r="P220" s="2">
        <f t="shared" si="44"/>
        <v>1.4625659180603505E-3</v>
      </c>
      <c r="Q220" s="2">
        <f t="shared" si="37"/>
        <v>8.0443355316418125E-4</v>
      </c>
      <c r="R220">
        <v>120000</v>
      </c>
      <c r="S220">
        <f t="shared" si="38"/>
        <v>122980.39215686274</v>
      </c>
      <c r="T220">
        <f t="shared" si="45"/>
        <v>7464.7525072896569</v>
      </c>
      <c r="U220">
        <f t="shared" si="46"/>
        <v>82941.694525440631</v>
      </c>
      <c r="V220">
        <f t="shared" si="47"/>
        <v>45239670.245700404</v>
      </c>
    </row>
    <row r="221" spans="5:22" x14ac:dyDescent="0.15">
      <c r="E221" s="1">
        <v>43507</v>
      </c>
      <c r="F221">
        <f t="shared" si="39"/>
        <v>36519491138.890244</v>
      </c>
      <c r="G221">
        <f t="shared" si="40"/>
        <v>29304947.264751285</v>
      </c>
      <c r="H221">
        <v>6000000</v>
      </c>
      <c r="I221">
        <v>0.09</v>
      </c>
      <c r="J221">
        <f t="shared" si="36"/>
        <v>156862745.09803921</v>
      </c>
      <c r="K221">
        <f t="shared" si="41"/>
        <v>4814.680547431386</v>
      </c>
      <c r="L221">
        <f t="shared" si="42"/>
        <v>53496.450527015404</v>
      </c>
      <c r="N221">
        <v>20000000000</v>
      </c>
      <c r="O221" s="2">
        <f t="shared" si="43"/>
        <v>1.8259745569445123</v>
      </c>
      <c r="P221" s="2">
        <f t="shared" si="44"/>
        <v>1.4652473632375642E-3</v>
      </c>
      <c r="Q221" s="2">
        <f t="shared" si="37"/>
        <v>8.0244675790523093E-4</v>
      </c>
      <c r="R221">
        <v>120000</v>
      </c>
      <c r="S221">
        <f t="shared" si="38"/>
        <v>122980.39215686274</v>
      </c>
      <c r="T221">
        <f t="shared" si="45"/>
        <v>7466.5211778901657</v>
      </c>
      <c r="U221">
        <f t="shared" si="46"/>
        <v>82961.346421001843</v>
      </c>
      <c r="V221">
        <f t="shared" si="47"/>
        <v>45445592.332382709</v>
      </c>
    </row>
    <row r="222" spans="5:22" x14ac:dyDescent="0.15">
      <c r="E222" s="1">
        <v>43508</v>
      </c>
      <c r="F222">
        <f t="shared" si="39"/>
        <v>36676353883.988281</v>
      </c>
      <c r="G222">
        <f t="shared" si="40"/>
        <v>29358443.715278301</v>
      </c>
      <c r="H222">
        <v>6000000</v>
      </c>
      <c r="I222">
        <v>0.09</v>
      </c>
      <c r="J222">
        <f t="shared" si="36"/>
        <v>156862745.09803921</v>
      </c>
      <c r="K222">
        <f t="shared" si="41"/>
        <v>4802.8400764387743</v>
      </c>
      <c r="L222">
        <f t="shared" si="42"/>
        <v>53364.889738208607</v>
      </c>
      <c r="N222">
        <v>20000000000</v>
      </c>
      <c r="O222" s="2">
        <f t="shared" si="43"/>
        <v>1.833817694199414</v>
      </c>
      <c r="P222" s="2">
        <f t="shared" si="44"/>
        <v>1.4679221857639151E-3</v>
      </c>
      <c r="Q222" s="2">
        <f t="shared" si="37"/>
        <v>8.0047334607312903E-4</v>
      </c>
      <c r="R222">
        <v>120000</v>
      </c>
      <c r="S222">
        <f t="shared" si="38"/>
        <v>122980.39215686274</v>
      </c>
      <c r="T222">
        <f t="shared" si="45"/>
        <v>7468.277934392584</v>
      </c>
      <c r="U222">
        <f t="shared" si="46"/>
        <v>82980.865937695387</v>
      </c>
      <c r="V222">
        <f t="shared" si="47"/>
        <v>45651534.070960574</v>
      </c>
    </row>
    <row r="223" spans="5:22" x14ac:dyDescent="0.15">
      <c r="E223" s="1">
        <v>43509</v>
      </c>
      <c r="F223">
        <f t="shared" si="39"/>
        <v>36833216629.086319</v>
      </c>
      <c r="G223">
        <f t="shared" si="40"/>
        <v>29411808.605016511</v>
      </c>
      <c r="H223">
        <v>6000000</v>
      </c>
      <c r="I223">
        <v>0.09</v>
      </c>
      <c r="J223">
        <f t="shared" si="36"/>
        <v>156862745.09803921</v>
      </c>
      <c r="K223">
        <f t="shared" si="41"/>
        <v>4791.079025412736</v>
      </c>
      <c r="L223">
        <f t="shared" si="42"/>
        <v>53234.211393474849</v>
      </c>
      <c r="N223">
        <v>20000000000</v>
      </c>
      <c r="O223" s="2">
        <f t="shared" si="43"/>
        <v>1.8416608314543159</v>
      </c>
      <c r="P223" s="2">
        <f t="shared" si="44"/>
        <v>1.4705904302508256E-3</v>
      </c>
      <c r="Q223" s="2">
        <f t="shared" si="37"/>
        <v>7.9851317090212268E-4</v>
      </c>
      <c r="R223">
        <v>120000</v>
      </c>
      <c r="S223">
        <f t="shared" si="38"/>
        <v>122980.39215686274</v>
      </c>
      <c r="T223">
        <f t="shared" si="45"/>
        <v>7470.0229074496665</v>
      </c>
      <c r="U223">
        <f t="shared" si="46"/>
        <v>83000.254527218523</v>
      </c>
      <c r="V223">
        <f t="shared" si="47"/>
        <v>45857495.32905513</v>
      </c>
    </row>
    <row r="224" spans="5:22" x14ac:dyDescent="0.15">
      <c r="E224" s="1">
        <v>43510</v>
      </c>
      <c r="F224">
        <f t="shared" si="39"/>
        <v>36990079374.184357</v>
      </c>
      <c r="G224">
        <f t="shared" si="40"/>
        <v>29465042.816409986</v>
      </c>
      <c r="H224">
        <v>6000000</v>
      </c>
      <c r="I224">
        <v>0.09</v>
      </c>
      <c r="J224">
        <f t="shared" si="36"/>
        <v>156862745.09803921</v>
      </c>
      <c r="K224">
        <f t="shared" si="41"/>
        <v>4779.3965271089173</v>
      </c>
      <c r="L224">
        <f t="shared" si="42"/>
        <v>53104.405856765748</v>
      </c>
      <c r="N224">
        <v>20000000000</v>
      </c>
      <c r="O224" s="2">
        <f t="shared" si="43"/>
        <v>1.8495039687092178</v>
      </c>
      <c r="P224" s="2">
        <f t="shared" si="44"/>
        <v>1.4732521408204993E-3</v>
      </c>
      <c r="Q224" s="2">
        <f t="shared" si="37"/>
        <v>7.9656608785148625E-4</v>
      </c>
      <c r="R224">
        <v>120000</v>
      </c>
      <c r="S224">
        <f t="shared" si="38"/>
        <v>122980.39215686274</v>
      </c>
      <c r="T224">
        <f t="shared" si="45"/>
        <v>7471.7562257334184</v>
      </c>
      <c r="U224">
        <f t="shared" si="46"/>
        <v>83019.513619260208</v>
      </c>
      <c r="V224">
        <f t="shared" si="47"/>
        <v>46063475.975739211</v>
      </c>
    </row>
    <row r="225" spans="5:22" x14ac:dyDescent="0.15">
      <c r="E225" s="1">
        <v>43511</v>
      </c>
      <c r="F225">
        <f t="shared" si="39"/>
        <v>37146942119.282394</v>
      </c>
      <c r="G225">
        <f t="shared" si="40"/>
        <v>29518147.222266752</v>
      </c>
      <c r="H225">
        <v>6000000</v>
      </c>
      <c r="I225">
        <v>0.09</v>
      </c>
      <c r="J225">
        <f t="shared" si="36"/>
        <v>156862745.09803921</v>
      </c>
      <c r="K225">
        <f t="shared" si="41"/>
        <v>4767.7917273752137</v>
      </c>
      <c r="L225">
        <f t="shared" si="42"/>
        <v>52975.463637502377</v>
      </c>
      <c r="N225">
        <v>20000000000</v>
      </c>
      <c r="O225" s="2">
        <f t="shared" si="43"/>
        <v>1.8573471059641198</v>
      </c>
      <c r="P225" s="2">
        <f t="shared" si="44"/>
        <v>1.4759073611133376E-3</v>
      </c>
      <c r="Q225" s="2">
        <f t="shared" si="37"/>
        <v>7.9463195456253575E-4</v>
      </c>
      <c r="R225">
        <v>120000</v>
      </c>
      <c r="S225">
        <f t="shared" si="38"/>
        <v>122980.39215686274</v>
      </c>
      <c r="T225">
        <f t="shared" si="45"/>
        <v>7473.4780159733646</v>
      </c>
      <c r="U225">
        <f t="shared" si="46"/>
        <v>83038.644621926273</v>
      </c>
      <c r="V225">
        <f t="shared" si="47"/>
        <v>46269475.881515332</v>
      </c>
    </row>
    <row r="226" spans="5:22" x14ac:dyDescent="0.15">
      <c r="E226" s="1">
        <v>43512</v>
      </c>
      <c r="F226">
        <f t="shared" si="39"/>
        <v>37303804864.380432</v>
      </c>
      <c r="G226">
        <f t="shared" si="40"/>
        <v>29571122.685904253</v>
      </c>
      <c r="H226">
        <v>6000000</v>
      </c>
      <c r="I226">
        <v>0.09</v>
      </c>
      <c r="J226">
        <f t="shared" si="36"/>
        <v>156862745.09803921</v>
      </c>
      <c r="K226">
        <f t="shared" si="41"/>
        <v>4756.2637848999038</v>
      </c>
      <c r="L226">
        <f t="shared" si="42"/>
        <v>52847.375387776709</v>
      </c>
      <c r="N226">
        <v>20000000000</v>
      </c>
      <c r="O226" s="2">
        <f t="shared" si="43"/>
        <v>1.8651902432190217</v>
      </c>
      <c r="P226" s="2">
        <f t="shared" si="44"/>
        <v>1.4785561342952128E-3</v>
      </c>
      <c r="Q226" s="2">
        <f t="shared" si="37"/>
        <v>7.9271063081665062E-4</v>
      </c>
      <c r="R226">
        <v>120000</v>
      </c>
      <c r="S226">
        <f t="shared" si="38"/>
        <v>122980.39215686274</v>
      </c>
      <c r="T226">
        <f t="shared" si="45"/>
        <v>7475.1884029939174</v>
      </c>
      <c r="U226">
        <f t="shared" si="46"/>
        <v>83057.648922154636</v>
      </c>
      <c r="V226">
        <f t="shared" si="47"/>
        <v>46475494.918294117</v>
      </c>
    </row>
    <row r="227" spans="5:22" x14ac:dyDescent="0.15">
      <c r="E227" s="1">
        <v>43513</v>
      </c>
      <c r="F227">
        <f t="shared" ref="F227:F232" si="48">F226+J226</f>
        <v>37460667609.47847</v>
      </c>
      <c r="G227">
        <f t="shared" ref="G227:G232" si="49">G226+L226</f>
        <v>29623970.06129203</v>
      </c>
      <c r="H227">
        <v>6000000</v>
      </c>
      <c r="I227">
        <v>0.09</v>
      </c>
      <c r="J227">
        <f t="shared" si="36"/>
        <v>156862745.09803921</v>
      </c>
      <c r="K227">
        <f t="shared" ref="K227:K232" si="50">H227*G227/F227</f>
        <v>4744.8118709656583</v>
      </c>
      <c r="L227">
        <f t="shared" ref="L227:L232" si="51">K227/I227</f>
        <v>52720.131899618427</v>
      </c>
      <c r="N227">
        <v>20000000000</v>
      </c>
      <c r="O227" s="2">
        <f t="shared" ref="O227:O232" si="52">F227/N227</f>
        <v>1.8730333804739234</v>
      </c>
      <c r="P227" s="2">
        <f t="shared" ref="P227:P232" si="53">G227/N227</f>
        <v>1.4811985030646015E-3</v>
      </c>
      <c r="Q227" s="2">
        <f t="shared" ref="Q227:Q232" si="54">G227/F227</f>
        <v>7.9080197849427643E-4</v>
      </c>
      <c r="R227">
        <v>120000</v>
      </c>
      <c r="S227">
        <f t="shared" ref="S227:S232" si="55">J227*49%/75000000*R227</f>
        <v>122980.39215686274</v>
      </c>
      <c r="T227">
        <f t="shared" ref="T227:T232" si="56">V227/F227*H227</f>
        <v>7476.8875097508771</v>
      </c>
      <c r="U227">
        <f t="shared" ref="U227:U232" si="57">T227/I227</f>
        <v>83076.527886120864</v>
      </c>
      <c r="V227">
        <f t="shared" ref="V227:V232" si="58">V226+U226+S227</f>
        <v>46681532.959373131</v>
      </c>
    </row>
    <row r="228" spans="5:22" x14ac:dyDescent="0.15">
      <c r="E228" s="1">
        <v>43514</v>
      </c>
      <c r="F228">
        <f t="shared" si="48"/>
        <v>37617530354.576508</v>
      </c>
      <c r="G228">
        <f t="shared" si="49"/>
        <v>29676690.193191648</v>
      </c>
      <c r="H228">
        <v>6000000</v>
      </c>
      <c r="I228">
        <v>0.09</v>
      </c>
      <c r="J228">
        <f t="shared" si="36"/>
        <v>156862745.09803921</v>
      </c>
      <c r="K228">
        <f t="shared" si="50"/>
        <v>4733.435169209275</v>
      </c>
      <c r="L228">
        <f t="shared" si="51"/>
        <v>52593.724102325279</v>
      </c>
      <c r="N228">
        <v>20000000000</v>
      </c>
      <c r="O228" s="2">
        <f t="shared" si="52"/>
        <v>1.8808765177288254</v>
      </c>
      <c r="P228" s="2">
        <f t="shared" si="53"/>
        <v>1.4838345096595824E-3</v>
      </c>
      <c r="Q228" s="2">
        <f t="shared" si="54"/>
        <v>7.8890586153487915E-4</v>
      </c>
      <c r="R228">
        <v>120000</v>
      </c>
      <c r="S228">
        <f t="shared" si="55"/>
        <v>122980.39215686274</v>
      </c>
      <c r="T228">
        <f t="shared" si="56"/>
        <v>7478.5754573670711</v>
      </c>
      <c r="U228">
        <f t="shared" si="57"/>
        <v>83095.282859634128</v>
      </c>
      <c r="V228">
        <f t="shared" si="58"/>
        <v>46887589.879416116</v>
      </c>
    </row>
    <row r="229" spans="5:22" x14ac:dyDescent="0.15">
      <c r="E229" s="1">
        <v>43515</v>
      </c>
      <c r="F229">
        <f t="shared" si="48"/>
        <v>37774393099.674545</v>
      </c>
      <c r="G229">
        <f t="shared" si="49"/>
        <v>29729283.917293973</v>
      </c>
      <c r="H229">
        <v>6000000</v>
      </c>
      <c r="I229">
        <v>0.09</v>
      </c>
      <c r="J229">
        <f t="shared" si="36"/>
        <v>156862745.09803921</v>
      </c>
      <c r="K229">
        <f t="shared" si="50"/>
        <v>4722.1328753869693</v>
      </c>
      <c r="L229">
        <f t="shared" si="51"/>
        <v>52468.143059855218</v>
      </c>
      <c r="N229">
        <v>20000000000</v>
      </c>
      <c r="O229" s="2">
        <f t="shared" si="52"/>
        <v>1.8887196549837273</v>
      </c>
      <c r="P229" s="2">
        <f t="shared" si="53"/>
        <v>1.4864641958646986E-3</v>
      </c>
      <c r="Q229" s="2">
        <f t="shared" si="54"/>
        <v>7.8702214589782818E-4</v>
      </c>
      <c r="R229">
        <v>120000</v>
      </c>
      <c r="S229">
        <f t="shared" si="55"/>
        <v>122980.39215686274</v>
      </c>
      <c r="T229">
        <f t="shared" si="56"/>
        <v>7480.2523651671891</v>
      </c>
      <c r="U229">
        <f t="shared" si="57"/>
        <v>83113.915168524327</v>
      </c>
      <c r="V229">
        <f t="shared" si="58"/>
        <v>47093665.554432608</v>
      </c>
    </row>
    <row r="230" spans="5:22" x14ac:dyDescent="0.15">
      <c r="E230" s="1">
        <v>43516</v>
      </c>
      <c r="F230">
        <f t="shared" si="48"/>
        <v>37931255844.772583</v>
      </c>
      <c r="G230">
        <f t="shared" si="49"/>
        <v>29781752.060353827</v>
      </c>
      <c r="H230">
        <v>6000000</v>
      </c>
      <c r="I230">
        <v>0.09</v>
      </c>
      <c r="J230">
        <f t="shared" si="36"/>
        <v>156862745.09803921</v>
      </c>
      <c r="K230">
        <f t="shared" si="50"/>
        <v>4710.9041971450788</v>
      </c>
      <c r="L230">
        <f t="shared" si="51"/>
        <v>52343.379968278656</v>
      </c>
      <c r="N230">
        <v>20000000000</v>
      </c>
      <c r="O230" s="2">
        <f t="shared" si="52"/>
        <v>1.8965627922386292</v>
      </c>
      <c r="P230" s="2">
        <f t="shared" si="53"/>
        <v>1.4890876030176914E-3</v>
      </c>
      <c r="Q230" s="2">
        <f t="shared" si="54"/>
        <v>7.8515069952417977E-4</v>
      </c>
      <c r="R230">
        <v>120000</v>
      </c>
      <c r="S230">
        <f t="shared" si="55"/>
        <v>122980.39215686274</v>
      </c>
      <c r="T230">
        <f t="shared" si="56"/>
        <v>7481.9183507117932</v>
      </c>
      <c r="U230">
        <f t="shared" si="57"/>
        <v>83132.426119019932</v>
      </c>
      <c r="V230">
        <f t="shared" si="58"/>
        <v>47299759.861757994</v>
      </c>
    </row>
    <row r="231" spans="5:22" x14ac:dyDescent="0.15">
      <c r="E231" s="1">
        <v>43517</v>
      </c>
      <c r="F231">
        <f t="shared" si="48"/>
        <v>38088118589.870621</v>
      </c>
      <c r="G231">
        <f t="shared" si="49"/>
        <v>29834095.440322105</v>
      </c>
      <c r="H231">
        <v>6000000</v>
      </c>
      <c r="I231">
        <v>0.09</v>
      </c>
      <c r="J231">
        <f t="shared" si="36"/>
        <v>156862745.09803921</v>
      </c>
      <c r="K231">
        <f t="shared" si="50"/>
        <v>4699.7483537960352</v>
      </c>
      <c r="L231">
        <f t="shared" si="51"/>
        <v>52219.426153289285</v>
      </c>
      <c r="N231">
        <v>20000000000</v>
      </c>
      <c r="O231" s="2">
        <f t="shared" si="52"/>
        <v>1.9044059294935309</v>
      </c>
      <c r="P231" s="2">
        <f t="shared" si="53"/>
        <v>1.4917047720161053E-3</v>
      </c>
      <c r="Q231" s="2">
        <f t="shared" si="54"/>
        <v>7.8329139229933926E-4</v>
      </c>
      <c r="R231">
        <v>120000</v>
      </c>
      <c r="S231">
        <f t="shared" si="55"/>
        <v>122980.39215686274</v>
      </c>
      <c r="T231">
        <f t="shared" si="56"/>
        <v>7483.5735298305663</v>
      </c>
      <c r="U231">
        <f t="shared" si="57"/>
        <v>83150.8169981174</v>
      </c>
      <c r="V231">
        <f t="shared" si="58"/>
        <v>47505872.680033877</v>
      </c>
    </row>
    <row r="232" spans="5:22" x14ac:dyDescent="0.15">
      <c r="E232" s="1">
        <v>43518</v>
      </c>
      <c r="F232">
        <f t="shared" si="48"/>
        <v>38244981334.968658</v>
      </c>
      <c r="G232">
        <f t="shared" si="49"/>
        <v>29886314.866475396</v>
      </c>
      <c r="H232">
        <v>6000000</v>
      </c>
      <c r="I232">
        <v>0.09</v>
      </c>
      <c r="J232">
        <f t="shared" si="36"/>
        <v>156862745.09803921</v>
      </c>
      <c r="K232">
        <f t="shared" si="50"/>
        <v>4688.6645760994543</v>
      </c>
      <c r="L232">
        <f t="shared" si="51"/>
        <v>52096.273067771719</v>
      </c>
      <c r="N232">
        <v>20000000000</v>
      </c>
      <c r="O232" s="2">
        <f t="shared" si="52"/>
        <v>1.9122490667484329</v>
      </c>
      <c r="P232" s="2">
        <f t="shared" si="53"/>
        <v>1.4943157433237697E-3</v>
      </c>
      <c r="Q232" s="2">
        <f t="shared" si="54"/>
        <v>7.8144409601657572E-4</v>
      </c>
      <c r="R232">
        <v>120000</v>
      </c>
      <c r="S232">
        <f t="shared" si="55"/>
        <v>122980.39215686274</v>
      </c>
      <c r="T232">
        <f t="shared" si="56"/>
        <v>7485.2180166547787</v>
      </c>
      <c r="U232">
        <f t="shared" si="57"/>
        <v>83169.089073941985</v>
      </c>
      <c r="V232">
        <f t="shared" si="58"/>
        <v>47712003.889188856</v>
      </c>
    </row>
    <row r="233" spans="5:22" x14ac:dyDescent="0.15">
      <c r="E233" s="1">
        <v>43519</v>
      </c>
      <c r="F233">
        <f t="shared" ref="F233:F296" si="59">F232+J232</f>
        <v>38401844080.066696</v>
      </c>
      <c r="G233">
        <f t="shared" ref="G233:G296" si="60">G232+L232</f>
        <v>29938411.139543168</v>
      </c>
      <c r="H233">
        <v>6000000</v>
      </c>
      <c r="I233">
        <v>0.09</v>
      </c>
      <c r="J233">
        <f t="shared" si="36"/>
        <v>156862745.09803921</v>
      </c>
      <c r="K233">
        <f t="shared" ref="K233:K296" si="61">H233*G233/F233</f>
        <v>4677.652106048211</v>
      </c>
      <c r="L233">
        <f t="shared" ref="L233:L296" si="62">K233/I233</f>
        <v>51973.912289424567</v>
      </c>
      <c r="N233">
        <v>20000000000</v>
      </c>
      <c r="O233" s="2">
        <f t="shared" ref="O233:O296" si="63">F233/N233</f>
        <v>1.9200922040033348</v>
      </c>
      <c r="P233" s="2">
        <f t="shared" ref="P233:P296" si="64">G233/N233</f>
        <v>1.4969205569771585E-3</v>
      </c>
      <c r="Q233" s="2">
        <f t="shared" ref="Q233:Q296" si="65">G233/F233</f>
        <v>7.7960868434136851E-4</v>
      </c>
      <c r="R233">
        <v>120000</v>
      </c>
      <c r="S233">
        <f t="shared" ref="S233:S296" si="66">J233*49%/75000000*R233</f>
        <v>122980.39215686274</v>
      </c>
      <c r="T233">
        <f t="shared" ref="T233:T296" si="67">V233/F233*H233</f>
        <v>7486.851923649042</v>
      </c>
      <c r="U233">
        <f t="shared" ref="U233:U296" si="68">T233/I233</f>
        <v>83187.243596100467</v>
      </c>
      <c r="V233">
        <f t="shared" ref="V233:V296" si="69">V232+U232+S233</f>
        <v>47918153.370419659</v>
      </c>
    </row>
    <row r="234" spans="5:22" x14ac:dyDescent="0.15">
      <c r="E234" s="1">
        <v>43520</v>
      </c>
      <c r="F234">
        <f t="shared" si="59"/>
        <v>38558706825.164734</v>
      </c>
      <c r="G234">
        <f t="shared" si="60"/>
        <v>29990385.051832594</v>
      </c>
      <c r="H234">
        <v>6000000</v>
      </c>
      <c r="I234">
        <v>0.09</v>
      </c>
      <c r="J234">
        <f t="shared" si="36"/>
        <v>156862745.09803921</v>
      </c>
      <c r="K234">
        <f t="shared" si="61"/>
        <v>4666.7101966593718</v>
      </c>
      <c r="L234">
        <f t="shared" si="62"/>
        <v>51852.335518437467</v>
      </c>
      <c r="N234">
        <v>20000000000</v>
      </c>
      <c r="O234" s="2">
        <f t="shared" si="63"/>
        <v>1.9279353412582367</v>
      </c>
      <c r="P234" s="2">
        <f t="shared" si="64"/>
        <v>1.4995192525916296E-3</v>
      </c>
      <c r="Q234" s="2">
        <f t="shared" si="65"/>
        <v>7.7778503277656187E-4</v>
      </c>
      <c r="R234">
        <v>120000</v>
      </c>
      <c r="S234">
        <f t="shared" si="66"/>
        <v>122980.39215686274</v>
      </c>
      <c r="T234">
        <f t="shared" si="67"/>
        <v>7488.4753616423213</v>
      </c>
      <c r="U234">
        <f t="shared" si="68"/>
        <v>83205.281796025796</v>
      </c>
      <c r="V234">
        <f t="shared" si="69"/>
        <v>48124321.00617262</v>
      </c>
    </row>
    <row r="235" spans="5:22" x14ac:dyDescent="0.15">
      <c r="E235" s="1">
        <v>43521</v>
      </c>
      <c r="F235">
        <f t="shared" si="59"/>
        <v>38715569570.262772</v>
      </c>
      <c r="G235">
        <f t="shared" si="60"/>
        <v>30042237.387351032</v>
      </c>
      <c r="H235">
        <v>6000000</v>
      </c>
      <c r="I235">
        <v>0.09</v>
      </c>
      <c r="J235">
        <f t="shared" si="36"/>
        <v>156862745.09803921</v>
      </c>
      <c r="K235">
        <f t="shared" si="61"/>
        <v>4655.8381117698427</v>
      </c>
      <c r="L235">
        <f t="shared" si="62"/>
        <v>51731.534575220474</v>
      </c>
      <c r="N235">
        <v>20000000000</v>
      </c>
      <c r="O235" s="2">
        <f t="shared" si="63"/>
        <v>1.9357784785131387</v>
      </c>
      <c r="P235" s="2">
        <f t="shared" si="64"/>
        <v>1.5021118693675517E-3</v>
      </c>
      <c r="Q235" s="2">
        <f t="shared" si="65"/>
        <v>7.7597301862830713E-4</v>
      </c>
      <c r="R235">
        <v>120000</v>
      </c>
      <c r="S235">
        <f t="shared" si="66"/>
        <v>122980.39215686274</v>
      </c>
      <c r="T235">
        <f t="shared" si="67"/>
        <v>7490.0884398582502</v>
      </c>
      <c r="U235">
        <f t="shared" si="68"/>
        <v>83223.204887313899</v>
      </c>
      <c r="V235">
        <f t="shared" si="69"/>
        <v>48330506.680125505</v>
      </c>
    </row>
    <row r="236" spans="5:22" x14ac:dyDescent="0.15">
      <c r="E236" s="1">
        <v>43522</v>
      </c>
      <c r="F236">
        <f t="shared" si="59"/>
        <v>38872432315.360809</v>
      </c>
      <c r="G236">
        <f t="shared" si="60"/>
        <v>30093968.921926253</v>
      </c>
      <c r="H236">
        <v>6000000</v>
      </c>
      <c r="I236">
        <v>0.09</v>
      </c>
      <c r="J236">
        <f t="shared" si="36"/>
        <v>156862745.09803921</v>
      </c>
      <c r="K236">
        <f t="shared" si="61"/>
        <v>4645.03512583662</v>
      </c>
      <c r="L236">
        <f t="shared" si="62"/>
        <v>51611.501398184671</v>
      </c>
      <c r="N236">
        <v>20000000000</v>
      </c>
      <c r="O236" s="2">
        <f t="shared" si="63"/>
        <v>1.9436216157680404</v>
      </c>
      <c r="P236" s="2">
        <f t="shared" si="64"/>
        <v>1.5046984460963127E-3</v>
      </c>
      <c r="Q236" s="2">
        <f t="shared" si="65"/>
        <v>7.7417252097277008E-4</v>
      </c>
      <c r="R236">
        <v>120000</v>
      </c>
      <c r="S236">
        <f t="shared" si="66"/>
        <v>122980.39215686274</v>
      </c>
      <c r="T236">
        <f t="shared" si="67"/>
        <v>7491.6912659447771</v>
      </c>
      <c r="U236">
        <f t="shared" si="68"/>
        <v>83241.014066053089</v>
      </c>
      <c r="V236">
        <f t="shared" si="69"/>
        <v>48536710.277169682</v>
      </c>
    </row>
    <row r="237" spans="5:22" x14ac:dyDescent="0.15">
      <c r="E237" s="1">
        <v>43523</v>
      </c>
      <c r="F237">
        <f t="shared" si="59"/>
        <v>39029295060.458847</v>
      </c>
      <c r="G237">
        <f t="shared" si="60"/>
        <v>30145580.423324436</v>
      </c>
      <c r="H237">
        <v>6000000</v>
      </c>
      <c r="I237">
        <v>0.09</v>
      </c>
      <c r="J237">
        <f t="shared" si="36"/>
        <v>156862745.09803921</v>
      </c>
      <c r="K237">
        <f t="shared" si="61"/>
        <v>4634.3005237415164</v>
      </c>
      <c r="L237">
        <f t="shared" si="62"/>
        <v>51492.228041572409</v>
      </c>
      <c r="N237">
        <v>20000000000</v>
      </c>
      <c r="O237" s="2">
        <f t="shared" si="63"/>
        <v>1.9514647530229423</v>
      </c>
      <c r="P237" s="2">
        <f t="shared" si="64"/>
        <v>1.5072790211662218E-3</v>
      </c>
      <c r="Q237" s="2">
        <f t="shared" si="65"/>
        <v>7.7238342062358606E-4</v>
      </c>
      <c r="R237">
        <v>120000</v>
      </c>
      <c r="S237">
        <f t="shared" si="66"/>
        <v>122980.39215686274</v>
      </c>
      <c r="T237">
        <f t="shared" si="67"/>
        <v>7493.2839460031319</v>
      </c>
      <c r="U237">
        <f t="shared" si="68"/>
        <v>83258.71051114591</v>
      </c>
      <c r="V237">
        <f t="shared" si="69"/>
        <v>48742931.683392599</v>
      </c>
    </row>
    <row r="238" spans="5:22" x14ac:dyDescent="0.15">
      <c r="E238" s="1">
        <v>43524</v>
      </c>
      <c r="F238">
        <f t="shared" si="59"/>
        <v>39186157805.556885</v>
      </c>
      <c r="G238">
        <f t="shared" si="60"/>
        <v>30197072.651366007</v>
      </c>
      <c r="H238">
        <v>6000000</v>
      </c>
      <c r="I238">
        <v>0.09</v>
      </c>
      <c r="J238">
        <f t="shared" si="36"/>
        <v>156862745.09803921</v>
      </c>
      <c r="K238">
        <f t="shared" si="61"/>
        <v>4623.6336006002366</v>
      </c>
      <c r="L238">
        <f t="shared" si="62"/>
        <v>51373.706673335961</v>
      </c>
      <c r="N238">
        <v>20000000000</v>
      </c>
      <c r="O238" s="2">
        <f t="shared" si="63"/>
        <v>1.9593078902778442</v>
      </c>
      <c r="P238" s="2">
        <f t="shared" si="64"/>
        <v>1.5098536325683003E-3</v>
      </c>
      <c r="Q238" s="2">
        <f t="shared" si="65"/>
        <v>7.7060560010003938E-4</v>
      </c>
      <c r="R238">
        <v>120000</v>
      </c>
      <c r="S238">
        <f t="shared" si="66"/>
        <v>122980.39215686274</v>
      </c>
      <c r="T238">
        <f t="shared" si="67"/>
        <v>7494.8665846161512</v>
      </c>
      <c r="U238">
        <f t="shared" si="68"/>
        <v>83276.295384623911</v>
      </c>
      <c r="V238">
        <f t="shared" si="69"/>
        <v>48949170.786060609</v>
      </c>
    </row>
    <row r="239" spans="5:22" x14ac:dyDescent="0.15">
      <c r="E239" s="1">
        <v>43525</v>
      </c>
      <c r="F239">
        <f t="shared" si="59"/>
        <v>39343020550.654922</v>
      </c>
      <c r="G239">
        <f t="shared" si="60"/>
        <v>30248446.358039342</v>
      </c>
      <c r="H239">
        <v>6000000</v>
      </c>
      <c r="I239">
        <v>0.09</v>
      </c>
      <c r="J239">
        <f t="shared" si="36"/>
        <v>156862745.09803921</v>
      </c>
      <c r="K239">
        <f t="shared" si="61"/>
        <v>4613.0336615757096</v>
      </c>
      <c r="L239">
        <f t="shared" si="62"/>
        <v>51255.92957306344</v>
      </c>
      <c r="N239">
        <v>20000000000</v>
      </c>
      <c r="O239" s="2">
        <f t="shared" si="63"/>
        <v>1.9671510275327462</v>
      </c>
      <c r="P239" s="2">
        <f t="shared" si="64"/>
        <v>1.5124223179019671E-3</v>
      </c>
      <c r="Q239" s="2">
        <f t="shared" si="65"/>
        <v>7.6883894359595158E-4</v>
      </c>
      <c r="R239">
        <v>120000</v>
      </c>
      <c r="S239">
        <f t="shared" si="66"/>
        <v>122980.39215686274</v>
      </c>
      <c r="T239">
        <f t="shared" si="67"/>
        <v>7496.439284875979</v>
      </c>
      <c r="U239">
        <f t="shared" si="68"/>
        <v>83293.769831955331</v>
      </c>
      <c r="V239">
        <f t="shared" si="69"/>
        <v>49155427.473602094</v>
      </c>
    </row>
    <row r="240" spans="5:22" x14ac:dyDescent="0.15">
      <c r="E240" s="1">
        <v>43526</v>
      </c>
      <c r="F240">
        <f t="shared" si="59"/>
        <v>39499883295.75296</v>
      </c>
      <c r="G240">
        <f t="shared" si="60"/>
        <v>30299702.287612405</v>
      </c>
      <c r="H240">
        <v>6000000</v>
      </c>
      <c r="I240">
        <v>0.09</v>
      </c>
      <c r="J240">
        <f t="shared" si="36"/>
        <v>156862745.09803921</v>
      </c>
      <c r="K240">
        <f t="shared" si="61"/>
        <v>4602.5000216955432</v>
      </c>
      <c r="L240">
        <f t="shared" si="62"/>
        <v>51138.889129950483</v>
      </c>
      <c r="N240">
        <v>20000000000</v>
      </c>
      <c r="O240" s="2">
        <f t="shared" si="63"/>
        <v>1.9749941647876481</v>
      </c>
      <c r="P240" s="2">
        <f t="shared" si="64"/>
        <v>1.5149851143806202E-3</v>
      </c>
      <c r="Q240" s="2">
        <f t="shared" si="65"/>
        <v>7.6708333694925723E-4</v>
      </c>
      <c r="R240">
        <v>120000</v>
      </c>
      <c r="S240">
        <f t="shared" si="66"/>
        <v>122980.39215686274</v>
      </c>
      <c r="T240">
        <f t="shared" si="67"/>
        <v>7498.0021484111521</v>
      </c>
      <c r="U240">
        <f t="shared" si="68"/>
        <v>83311.134982346135</v>
      </c>
      <c r="V240">
        <f t="shared" si="69"/>
        <v>49361701.635590911</v>
      </c>
    </row>
    <row r="241" spans="5:22" x14ac:dyDescent="0.15">
      <c r="E241" s="1">
        <v>43527</v>
      </c>
      <c r="F241">
        <f t="shared" si="59"/>
        <v>39656746040.850998</v>
      </c>
      <c r="G241">
        <f t="shared" si="60"/>
        <v>30350841.176742356</v>
      </c>
      <c r="H241">
        <v>6000000</v>
      </c>
      <c r="I241">
        <v>0.09</v>
      </c>
      <c r="J241">
        <f t="shared" si="36"/>
        <v>156862745.09803921</v>
      </c>
      <c r="K241">
        <f t="shared" si="61"/>
        <v>4592.0320056735127</v>
      </c>
      <c r="L241">
        <f t="shared" si="62"/>
        <v>51022.577840816812</v>
      </c>
      <c r="N241">
        <v>20000000000</v>
      </c>
      <c r="O241" s="2">
        <f t="shared" si="63"/>
        <v>1.9828373020425498</v>
      </c>
      <c r="P241" s="2">
        <f t="shared" si="64"/>
        <v>1.5175420588371179E-3</v>
      </c>
      <c r="Q241" s="2">
        <f t="shared" si="65"/>
        <v>7.6533866761225211E-4</v>
      </c>
      <c r="R241">
        <v>120000</v>
      </c>
      <c r="S241">
        <f t="shared" si="66"/>
        <v>122980.39215686274</v>
      </c>
      <c r="T241">
        <f t="shared" si="67"/>
        <v>7499.5552754130767</v>
      </c>
      <c r="U241">
        <f t="shared" si="68"/>
        <v>83328.391949034194</v>
      </c>
      <c r="V241">
        <f t="shared" si="69"/>
        <v>49567993.16273012</v>
      </c>
    </row>
    <row r="242" spans="5:22" x14ac:dyDescent="0.15">
      <c r="E242" s="1">
        <v>43528</v>
      </c>
      <c r="F242">
        <f t="shared" si="59"/>
        <v>39813608785.949036</v>
      </c>
      <c r="G242">
        <f t="shared" si="60"/>
        <v>30401863.754583173</v>
      </c>
      <c r="H242">
        <v>6000000</v>
      </c>
      <c r="I242">
        <v>0.09</v>
      </c>
      <c r="J242">
        <f t="shared" si="36"/>
        <v>156862745.09803921</v>
      </c>
      <c r="K242">
        <f t="shared" si="61"/>
        <v>4581.6289477349601</v>
      </c>
      <c r="L242">
        <f t="shared" si="62"/>
        <v>50906.988308166226</v>
      </c>
      <c r="N242">
        <v>20000000000</v>
      </c>
      <c r="O242" s="2">
        <f t="shared" si="63"/>
        <v>1.9906804392974518</v>
      </c>
      <c r="P242" s="2">
        <f t="shared" si="64"/>
        <v>1.5200931877291585E-3</v>
      </c>
      <c r="Q242" s="2">
        <f t="shared" si="65"/>
        <v>7.6360482462249331E-4</v>
      </c>
      <c r="R242">
        <v>120000</v>
      </c>
      <c r="S242">
        <f t="shared" si="66"/>
        <v>122980.39215686274</v>
      </c>
      <c r="T242">
        <f t="shared" si="67"/>
        <v>7501.0987646619405</v>
      </c>
      <c r="U242">
        <f t="shared" si="68"/>
        <v>83345.541829577123</v>
      </c>
      <c r="V242">
        <f t="shared" si="69"/>
        <v>49774301.946836017</v>
      </c>
    </row>
    <row r="243" spans="5:22" x14ac:dyDescent="0.15">
      <c r="E243" s="1">
        <v>43529</v>
      </c>
      <c r="F243">
        <f t="shared" si="59"/>
        <v>39970471531.047073</v>
      </c>
      <c r="G243">
        <f t="shared" si="60"/>
        <v>30452770.742891338</v>
      </c>
      <c r="H243">
        <v>6000000</v>
      </c>
      <c r="I243">
        <v>0.09</v>
      </c>
      <c r="J243">
        <f t="shared" si="36"/>
        <v>156862745.09803921</v>
      </c>
      <c r="K243">
        <f t="shared" si="61"/>
        <v>4571.2901914460244</v>
      </c>
      <c r="L243">
        <f t="shared" si="62"/>
        <v>50792.113238289159</v>
      </c>
      <c r="N243">
        <v>20000000000</v>
      </c>
      <c r="O243" s="2">
        <f t="shared" si="63"/>
        <v>1.9985235765523537</v>
      </c>
      <c r="P243" s="2">
        <f t="shared" si="64"/>
        <v>1.5226385371445669E-3</v>
      </c>
      <c r="Q243" s="2">
        <f t="shared" si="65"/>
        <v>7.6188169857433733E-4</v>
      </c>
      <c r="R243">
        <v>120000</v>
      </c>
      <c r="S243">
        <f t="shared" si="66"/>
        <v>122980.39215686274</v>
      </c>
      <c r="T243">
        <f t="shared" si="67"/>
        <v>7502.6327135520523</v>
      </c>
      <c r="U243">
        <f t="shared" si="68"/>
        <v>83362.585706133919</v>
      </c>
      <c r="V243">
        <f t="shared" si="69"/>
        <v>49980627.880822457</v>
      </c>
    </row>
    <row r="244" spans="5:22" x14ac:dyDescent="0.15">
      <c r="E244" s="1">
        <v>43530</v>
      </c>
      <c r="F244">
        <f t="shared" si="59"/>
        <v>40127334276.145111</v>
      </c>
      <c r="G244">
        <f t="shared" si="60"/>
        <v>30503562.856129628</v>
      </c>
      <c r="H244">
        <v>6000000</v>
      </c>
      <c r="I244">
        <v>0.09</v>
      </c>
      <c r="J244">
        <f t="shared" si="36"/>
        <v>156862745.09803921</v>
      </c>
      <c r="K244">
        <f t="shared" si="61"/>
        <v>4561.0150895465858</v>
      </c>
      <c r="L244">
        <f t="shared" si="62"/>
        <v>50677.945439406511</v>
      </c>
      <c r="N244">
        <v>20000000000</v>
      </c>
      <c r="O244" s="2">
        <f t="shared" si="63"/>
        <v>2.0063667138072554</v>
      </c>
      <c r="P244" s="2">
        <f t="shared" si="64"/>
        <v>1.5251781428064813E-3</v>
      </c>
      <c r="Q244" s="2">
        <f t="shared" si="65"/>
        <v>7.6016918159109762E-4</v>
      </c>
      <c r="R244">
        <v>120000</v>
      </c>
      <c r="S244">
        <f t="shared" si="66"/>
        <v>122980.39215686274</v>
      </c>
      <c r="T244">
        <f t="shared" si="67"/>
        <v>7504.1572181166193</v>
      </c>
      <c r="U244">
        <f t="shared" si="68"/>
        <v>83379.524645740225</v>
      </c>
      <c r="V244">
        <f t="shared" si="69"/>
        <v>50186970.858685456</v>
      </c>
    </row>
    <row r="245" spans="5:22" x14ac:dyDescent="0.15">
      <c r="E245" s="1">
        <v>43531</v>
      </c>
      <c r="F245">
        <f t="shared" si="59"/>
        <v>40284197021.243149</v>
      </c>
      <c r="G245">
        <f t="shared" si="60"/>
        <v>30554240.801569033</v>
      </c>
      <c r="H245">
        <v>6000000</v>
      </c>
      <c r="I245">
        <v>0.09</v>
      </c>
      <c r="J245">
        <f t="shared" si="36"/>
        <v>156862745.09803921</v>
      </c>
      <c r="K245">
        <f t="shared" si="61"/>
        <v>4550.8030037868402</v>
      </c>
      <c r="L245">
        <f t="shared" si="62"/>
        <v>50564.477819853782</v>
      </c>
      <c r="N245">
        <v>20000000000</v>
      </c>
      <c r="O245" s="2">
        <f t="shared" si="63"/>
        <v>2.0142098510621573</v>
      </c>
      <c r="P245" s="2">
        <f t="shared" si="64"/>
        <v>1.5277120400784517E-3</v>
      </c>
      <c r="Q245" s="2">
        <f t="shared" si="65"/>
        <v>7.5846716729780666E-4</v>
      </c>
      <c r="R245">
        <v>120000</v>
      </c>
      <c r="S245">
        <f t="shared" si="66"/>
        <v>122980.39215686274</v>
      </c>
      <c r="T245">
        <f t="shared" si="67"/>
        <v>7505.6723730519989</v>
      </c>
      <c r="U245">
        <f t="shared" si="68"/>
        <v>83396.35970057777</v>
      </c>
      <c r="V245">
        <f t="shared" si="69"/>
        <v>50393330.775488056</v>
      </c>
    </row>
    <row r="246" spans="5:22" x14ac:dyDescent="0.15">
      <c r="E246" s="1">
        <v>43532</v>
      </c>
      <c r="F246">
        <f t="shared" si="59"/>
        <v>40441059766.341187</v>
      </c>
      <c r="G246">
        <f t="shared" si="60"/>
        <v>30604805.279388886</v>
      </c>
      <c r="H246">
        <v>6000000</v>
      </c>
      <c r="I246">
        <v>0.09</v>
      </c>
      <c r="J246">
        <f t="shared" si="36"/>
        <v>156862745.09803921</v>
      </c>
      <c r="K246">
        <f t="shared" si="61"/>
        <v>4540.6533047674066</v>
      </c>
      <c r="L246">
        <f t="shared" si="62"/>
        <v>50451.703386304522</v>
      </c>
      <c r="N246">
        <v>20000000000</v>
      </c>
      <c r="O246" s="2">
        <f t="shared" si="63"/>
        <v>2.0220529883170593</v>
      </c>
      <c r="P246" s="2">
        <f t="shared" si="64"/>
        <v>1.5302402639694444E-3</v>
      </c>
      <c r="Q246" s="2">
        <f t="shared" si="65"/>
        <v>7.5677555079456773E-4</v>
      </c>
      <c r="R246">
        <v>120000</v>
      </c>
      <c r="S246">
        <f t="shared" si="66"/>
        <v>122980.39215686274</v>
      </c>
      <c r="T246">
        <f t="shared" si="67"/>
        <v>7507.1782717414262</v>
      </c>
      <c r="U246">
        <f t="shared" si="68"/>
        <v>83413.091908238071</v>
      </c>
      <c r="V246">
        <f t="shared" si="69"/>
        <v>50599707.527345493</v>
      </c>
    </row>
    <row r="247" spans="5:22" x14ac:dyDescent="0.15">
      <c r="E247" s="1">
        <v>43533</v>
      </c>
      <c r="F247">
        <f t="shared" si="59"/>
        <v>40597922511.439224</v>
      </c>
      <c r="G247">
        <f t="shared" si="60"/>
        <v>30655256.982775189</v>
      </c>
      <c r="H247">
        <v>6000000</v>
      </c>
      <c r="I247">
        <v>0.09</v>
      </c>
      <c r="J247">
        <f t="shared" si="36"/>
        <v>156862745.09803921</v>
      </c>
      <c r="K247">
        <f t="shared" si="61"/>
        <v>4530.5653717828782</v>
      </c>
      <c r="L247">
        <f t="shared" si="62"/>
        <v>50339.615242031985</v>
      </c>
      <c r="N247">
        <v>20000000000</v>
      </c>
      <c r="O247" s="2">
        <f t="shared" si="63"/>
        <v>2.0298961255719612</v>
      </c>
      <c r="P247" s="2">
        <f t="shared" si="64"/>
        <v>1.5327628491387595E-3</v>
      </c>
      <c r="Q247" s="2">
        <f t="shared" si="65"/>
        <v>7.5509422863047967E-4</v>
      </c>
      <c r="R247">
        <v>120000</v>
      </c>
      <c r="S247">
        <f t="shared" si="66"/>
        <v>122980.39215686274</v>
      </c>
      <c r="T247">
        <f t="shared" si="67"/>
        <v>7508.6750062782194</v>
      </c>
      <c r="U247">
        <f t="shared" si="68"/>
        <v>83429.722291980215</v>
      </c>
      <c r="V247">
        <f t="shared" si="69"/>
        <v>50806101.011410594</v>
      </c>
    </row>
    <row r="248" spans="5:22" x14ac:dyDescent="0.15">
      <c r="E248" s="1">
        <v>43534</v>
      </c>
      <c r="F248">
        <f t="shared" si="59"/>
        <v>40754785256.537262</v>
      </c>
      <c r="G248">
        <f t="shared" si="60"/>
        <v>30705596.598017219</v>
      </c>
      <c r="H248">
        <v>6000000</v>
      </c>
      <c r="I248">
        <v>0.09</v>
      </c>
      <c r="J248">
        <f t="shared" si="36"/>
        <v>156862745.09803921</v>
      </c>
      <c r="K248">
        <f t="shared" si="61"/>
        <v>4520.5385926687313</v>
      </c>
      <c r="L248">
        <f t="shared" si="62"/>
        <v>50228.206585208129</v>
      </c>
      <c r="N248">
        <v>20000000000</v>
      </c>
      <c r="O248" s="2">
        <f t="shared" si="63"/>
        <v>2.0377392628268631</v>
      </c>
      <c r="P248" s="2">
        <f t="shared" si="64"/>
        <v>1.535279829900861E-3</v>
      </c>
      <c r="Q248" s="2">
        <f t="shared" si="65"/>
        <v>7.5342309877812188E-4</v>
      </c>
      <c r="R248">
        <v>120000</v>
      </c>
      <c r="S248">
        <f t="shared" si="66"/>
        <v>122980.39215686274</v>
      </c>
      <c r="T248">
        <f t="shared" si="67"/>
        <v>7510.1626674884938</v>
      </c>
      <c r="U248">
        <f t="shared" si="68"/>
        <v>83446.251860983262</v>
      </c>
      <c r="V248">
        <f t="shared" si="69"/>
        <v>51012511.125859439</v>
      </c>
    </row>
    <row r="249" spans="5:22" x14ac:dyDescent="0.15">
      <c r="E249" s="1">
        <v>43535</v>
      </c>
      <c r="F249">
        <f t="shared" si="59"/>
        <v>40911648001.6353</v>
      </c>
      <c r="G249">
        <f t="shared" si="60"/>
        <v>30755824.804602429</v>
      </c>
      <c r="H249">
        <v>6000000</v>
      </c>
      <c r="I249">
        <v>0.09</v>
      </c>
      <c r="J249">
        <f t="shared" si="36"/>
        <v>156862745.09803921</v>
      </c>
      <c r="K249">
        <f t="shared" si="61"/>
        <v>4510.5723636515067</v>
      </c>
      <c r="L249">
        <f t="shared" si="62"/>
        <v>50117.470707238965</v>
      </c>
      <c r="N249">
        <v>20000000000</v>
      </c>
      <c r="O249" s="2">
        <f t="shared" si="63"/>
        <v>2.0455824000817651</v>
      </c>
      <c r="P249" s="2">
        <f t="shared" si="64"/>
        <v>1.5377912402301215E-3</v>
      </c>
      <c r="Q249" s="2">
        <f t="shared" si="65"/>
        <v>7.5176206060858445E-4</v>
      </c>
      <c r="R249">
        <v>120000</v>
      </c>
      <c r="S249">
        <f t="shared" si="66"/>
        <v>122980.39215686274</v>
      </c>
      <c r="T249">
        <f t="shared" si="67"/>
        <v>7511.6413449533957</v>
      </c>
      <c r="U249">
        <f t="shared" si="68"/>
        <v>83462.681610593281</v>
      </c>
      <c r="V249">
        <f t="shared" si="69"/>
        <v>51218937.769877285</v>
      </c>
    </row>
    <row r="250" spans="5:22" x14ac:dyDescent="0.15">
      <c r="E250" s="1">
        <v>43536</v>
      </c>
      <c r="F250">
        <f t="shared" si="59"/>
        <v>41068510746.733337</v>
      </c>
      <c r="G250">
        <f t="shared" si="60"/>
        <v>30805942.275309667</v>
      </c>
      <c r="H250">
        <v>6000000</v>
      </c>
      <c r="I250">
        <v>0.09</v>
      </c>
      <c r="J250">
        <f t="shared" si="36"/>
        <v>156862745.09803921</v>
      </c>
      <c r="K250">
        <f t="shared" si="61"/>
        <v>4500.6660892021791</v>
      </c>
      <c r="L250">
        <f t="shared" si="62"/>
        <v>50007.400991135328</v>
      </c>
      <c r="N250">
        <v>20000000000</v>
      </c>
      <c r="O250" s="2">
        <f t="shared" si="63"/>
        <v>2.053425537336667</v>
      </c>
      <c r="P250" s="2">
        <f t="shared" si="64"/>
        <v>1.5402971137654833E-3</v>
      </c>
      <c r="Q250" s="2">
        <f t="shared" si="65"/>
        <v>7.5011101486702984E-4</v>
      </c>
      <c r="R250">
        <v>120000</v>
      </c>
      <c r="S250">
        <f t="shared" si="66"/>
        <v>122980.39215686274</v>
      </c>
      <c r="T250">
        <f t="shared" si="67"/>
        <v>7513.1111270308529</v>
      </c>
      <c r="U250">
        <f t="shared" si="68"/>
        <v>83479.012522565041</v>
      </c>
      <c r="V250">
        <f t="shared" si="69"/>
        <v>51425380.843644738</v>
      </c>
    </row>
    <row r="251" spans="5:22" x14ac:dyDescent="0.15">
      <c r="E251" s="1">
        <v>43537</v>
      </c>
      <c r="F251">
        <f t="shared" si="59"/>
        <v>41225373491.831375</v>
      </c>
      <c r="G251">
        <f t="shared" si="60"/>
        <v>30855949.676300801</v>
      </c>
      <c r="H251">
        <v>6000000</v>
      </c>
      <c r="I251">
        <v>0.09</v>
      </c>
      <c r="J251">
        <f t="shared" si="36"/>
        <v>156862745.09803921</v>
      </c>
      <c r="K251">
        <f t="shared" si="61"/>
        <v>4490.8191818926425</v>
      </c>
      <c r="L251">
        <f t="shared" si="62"/>
        <v>49897.990909918255</v>
      </c>
      <c r="N251">
        <v>20000000000</v>
      </c>
      <c r="O251" s="2">
        <f t="shared" si="63"/>
        <v>2.0612686745915689</v>
      </c>
      <c r="P251" s="2">
        <f t="shared" si="64"/>
        <v>1.5427974838150402E-3</v>
      </c>
      <c r="Q251" s="2">
        <f t="shared" si="65"/>
        <v>7.4846986364877379E-4</v>
      </c>
      <c r="R251">
        <v>120000</v>
      </c>
      <c r="S251">
        <f t="shared" si="66"/>
        <v>122980.39215686274</v>
      </c>
      <c r="T251">
        <f t="shared" si="67"/>
        <v>7514.5721008768714</v>
      </c>
      <c r="U251">
        <f t="shared" si="68"/>
        <v>83495.245565298581</v>
      </c>
      <c r="V251">
        <f t="shared" si="69"/>
        <v>51631840.248324163</v>
      </c>
    </row>
    <row r="252" spans="5:22" x14ac:dyDescent="0.15">
      <c r="E252" s="1">
        <v>43538</v>
      </c>
      <c r="F252">
        <f t="shared" si="59"/>
        <v>41382236236.929413</v>
      </c>
      <c r="G252">
        <f t="shared" si="60"/>
        <v>30905847.66721072</v>
      </c>
      <c r="H252">
        <v>6000000</v>
      </c>
      <c r="I252">
        <v>0.09</v>
      </c>
      <c r="J252">
        <f t="shared" si="36"/>
        <v>156862745.09803921</v>
      </c>
      <c r="K252">
        <f t="shared" si="61"/>
        <v>4481.0310622552215</v>
      </c>
      <c r="L252">
        <f t="shared" si="62"/>
        <v>49789.234025058016</v>
      </c>
      <c r="N252">
        <v>20000000000</v>
      </c>
      <c r="O252" s="2">
        <f t="shared" si="63"/>
        <v>2.0691118118464709</v>
      </c>
      <c r="P252" s="2">
        <f t="shared" si="64"/>
        <v>1.545292383360536E-3</v>
      </c>
      <c r="Q252" s="2">
        <f t="shared" si="65"/>
        <v>7.4683851037587025E-4</v>
      </c>
      <c r="R252">
        <v>120000</v>
      </c>
      <c r="S252">
        <f t="shared" si="66"/>
        <v>122980.39215686274</v>
      </c>
      <c r="T252">
        <f t="shared" si="67"/>
        <v>7516.0243524663747</v>
      </c>
      <c r="U252">
        <f t="shared" si="68"/>
        <v>83511.381694070835</v>
      </c>
      <c r="V252">
        <f t="shared" si="69"/>
        <v>51838315.88604632</v>
      </c>
    </row>
    <row r="253" spans="5:22" x14ac:dyDescent="0.15">
      <c r="E253" s="1">
        <v>43539</v>
      </c>
      <c r="F253">
        <f t="shared" si="59"/>
        <v>41539098982.027451</v>
      </c>
      <c r="G253">
        <f t="shared" si="60"/>
        <v>30955636.901235778</v>
      </c>
      <c r="H253">
        <v>6000000</v>
      </c>
      <c r="I253">
        <v>0.09</v>
      </c>
      <c r="J253">
        <f t="shared" si="36"/>
        <v>156862745.09803921</v>
      </c>
      <c r="K253">
        <f t="shared" si="61"/>
        <v>4471.3011586451439</v>
      </c>
      <c r="L253">
        <f t="shared" si="62"/>
        <v>49681.123984946047</v>
      </c>
      <c r="N253">
        <v>20000000000</v>
      </c>
      <c r="O253" s="2">
        <f t="shared" si="63"/>
        <v>2.0769549491013723</v>
      </c>
      <c r="P253" s="2">
        <f t="shared" si="64"/>
        <v>1.5477818450617888E-3</v>
      </c>
      <c r="Q253" s="2">
        <f t="shared" si="65"/>
        <v>7.4521685977419069E-4</v>
      </c>
      <c r="R253">
        <v>120000</v>
      </c>
      <c r="S253">
        <f t="shared" si="66"/>
        <v>122980.39215686274</v>
      </c>
      <c r="T253">
        <f t="shared" si="67"/>
        <v>7517.4679666136126</v>
      </c>
      <c r="U253">
        <f t="shared" si="68"/>
        <v>83527.421851262363</v>
      </c>
      <c r="V253">
        <f t="shared" si="69"/>
        <v>52044807.659897253</v>
      </c>
    </row>
    <row r="254" spans="5:22" x14ac:dyDescent="0.15">
      <c r="E254" s="1">
        <v>43540</v>
      </c>
      <c r="F254">
        <f t="shared" si="59"/>
        <v>41695961727.125488</v>
      </c>
      <c r="G254">
        <f t="shared" si="60"/>
        <v>31005318.025220726</v>
      </c>
      <c r="H254">
        <v>6000000</v>
      </c>
      <c r="I254">
        <v>0.09</v>
      </c>
      <c r="J254">
        <f t="shared" si="36"/>
        <v>156862745.09803921</v>
      </c>
      <c r="K254">
        <f t="shared" si="61"/>
        <v>4461.6289071059</v>
      </c>
      <c r="L254">
        <f t="shared" si="62"/>
        <v>49573.654523398887</v>
      </c>
      <c r="N254">
        <v>20000000000</v>
      </c>
      <c r="O254" s="2">
        <f t="shared" si="63"/>
        <v>2.0847980863562743</v>
      </c>
      <c r="P254" s="2">
        <f t="shared" si="64"/>
        <v>1.5502659012610362E-3</v>
      </c>
      <c r="Q254" s="2">
        <f t="shared" si="65"/>
        <v>7.4360481785098347E-4</v>
      </c>
      <c r="R254">
        <v>120000</v>
      </c>
      <c r="S254">
        <f t="shared" si="66"/>
        <v>122980.39215686274</v>
      </c>
      <c r="T254">
        <f t="shared" si="67"/>
        <v>7518.9030269921395</v>
      </c>
      <c r="U254">
        <f t="shared" si="68"/>
        <v>83543.366966579328</v>
      </c>
      <c r="V254">
        <f t="shared" si="69"/>
        <v>52251315.473905377</v>
      </c>
    </row>
    <row r="255" spans="5:22" x14ac:dyDescent="0.15">
      <c r="E255" s="1">
        <v>43541</v>
      </c>
      <c r="F255">
        <f t="shared" si="59"/>
        <v>41852824472.223526</v>
      </c>
      <c r="G255">
        <f t="shared" si="60"/>
        <v>31054891.679744124</v>
      </c>
      <c r="H255">
        <v>6000000</v>
      </c>
      <c r="I255">
        <v>0.09</v>
      </c>
      <c r="J255">
        <f t="shared" si="36"/>
        <v>156862745.09803921</v>
      </c>
      <c r="K255">
        <f t="shared" si="61"/>
        <v>4452.0137512374104</v>
      </c>
      <c r="L255">
        <f t="shared" si="62"/>
        <v>49466.819458193451</v>
      </c>
      <c r="N255">
        <v>20000000000</v>
      </c>
      <c r="O255" s="2">
        <f t="shared" si="63"/>
        <v>2.0926412236111762</v>
      </c>
      <c r="P255" s="2">
        <f t="shared" si="64"/>
        <v>1.5527445839872062E-3</v>
      </c>
      <c r="Q255" s="2">
        <f t="shared" si="65"/>
        <v>7.4200229187290168E-4</v>
      </c>
      <c r="R255">
        <v>120000</v>
      </c>
      <c r="S255">
        <f t="shared" si="66"/>
        <v>122980.39215686274</v>
      </c>
      <c r="T255">
        <f t="shared" si="67"/>
        <v>7520.3296161543694</v>
      </c>
      <c r="U255">
        <f t="shared" si="68"/>
        <v>83559.217957270768</v>
      </c>
      <c r="V255">
        <f t="shared" si="69"/>
        <v>52457839.233028822</v>
      </c>
    </row>
    <row r="256" spans="5:22" x14ac:dyDescent="0.15">
      <c r="E256" s="1">
        <v>43542</v>
      </c>
      <c r="F256">
        <f t="shared" si="59"/>
        <v>42009687217.321564</v>
      </c>
      <c r="G256">
        <f t="shared" si="60"/>
        <v>31104358.499202318</v>
      </c>
      <c r="H256">
        <v>6000000</v>
      </c>
      <c r="I256">
        <v>0.09</v>
      </c>
      <c r="J256">
        <f t="shared" si="36"/>
        <v>156862745.09803921</v>
      </c>
      <c r="K256">
        <f t="shared" si="61"/>
        <v>4442.4551420669386</v>
      </c>
      <c r="L256">
        <f t="shared" si="62"/>
        <v>49360.612689632653</v>
      </c>
      <c r="N256">
        <v>20000000000</v>
      </c>
      <c r="O256" s="2">
        <f t="shared" si="63"/>
        <v>2.1004843608660781</v>
      </c>
      <c r="P256" s="2">
        <f t="shared" si="64"/>
        <v>1.5552179249601159E-3</v>
      </c>
      <c r="Q256" s="2">
        <f t="shared" si="65"/>
        <v>7.4040919034448977E-4</v>
      </c>
      <c r="R256">
        <v>120000</v>
      </c>
      <c r="S256">
        <f t="shared" si="66"/>
        <v>122980.39215686274</v>
      </c>
      <c r="T256">
        <f t="shared" si="67"/>
        <v>7521.747815550726</v>
      </c>
      <c r="U256">
        <f t="shared" si="68"/>
        <v>83574.975728341407</v>
      </c>
      <c r="V256">
        <f t="shared" si="69"/>
        <v>52664378.843142956</v>
      </c>
    </row>
    <row r="257" spans="5:22" x14ac:dyDescent="0.15">
      <c r="E257" s="1">
        <v>43543</v>
      </c>
      <c r="F257">
        <f t="shared" si="59"/>
        <v>42166549962.419601</v>
      </c>
      <c r="G257">
        <f t="shared" si="60"/>
        <v>31153719.111891951</v>
      </c>
      <c r="H257">
        <v>6000000</v>
      </c>
      <c r="I257">
        <v>0.09</v>
      </c>
      <c r="J257">
        <f t="shared" si="36"/>
        <v>156862745.09803921</v>
      </c>
      <c r="K257">
        <f t="shared" si="61"/>
        <v>4432.9525379226861</v>
      </c>
      <c r="L257">
        <f t="shared" si="62"/>
        <v>49255.028199140957</v>
      </c>
      <c r="N257">
        <v>20000000000</v>
      </c>
      <c r="O257" s="2">
        <f t="shared" si="63"/>
        <v>2.1083274981209801</v>
      </c>
      <c r="P257" s="2">
        <f t="shared" si="64"/>
        <v>1.5576859555945977E-3</v>
      </c>
      <c r="Q257" s="2">
        <f t="shared" si="65"/>
        <v>7.3882542298711433E-4</v>
      </c>
      <c r="R257">
        <v>120000</v>
      </c>
      <c r="S257">
        <f t="shared" si="66"/>
        <v>122980.39215686274</v>
      </c>
      <c r="T257">
        <f t="shared" si="67"/>
        <v>7523.1577055484086</v>
      </c>
      <c r="U257">
        <f t="shared" si="68"/>
        <v>83590.641172760093</v>
      </c>
      <c r="V257">
        <f t="shared" si="69"/>
        <v>52870934.211028159</v>
      </c>
    </row>
    <row r="258" spans="5:22" x14ac:dyDescent="0.15">
      <c r="E258" s="1">
        <v>43544</v>
      </c>
      <c r="F258">
        <f t="shared" si="59"/>
        <v>42323412707.517639</v>
      </c>
      <c r="G258">
        <f t="shared" si="60"/>
        <v>31202974.140091091</v>
      </c>
      <c r="H258">
        <v>6000000</v>
      </c>
      <c r="I258">
        <v>0.09</v>
      </c>
      <c r="J258">
        <f t="shared" si="36"/>
        <v>156862745.09803921</v>
      </c>
      <c r="K258">
        <f t="shared" si="61"/>
        <v>4423.5054043099944</v>
      </c>
      <c r="L258">
        <f t="shared" si="62"/>
        <v>49150.06004788883</v>
      </c>
      <c r="N258">
        <v>20000000000</v>
      </c>
      <c r="O258" s="2">
        <f t="shared" si="63"/>
        <v>2.116170635375882</v>
      </c>
      <c r="P258" s="2">
        <f t="shared" si="64"/>
        <v>1.5601487070045546E-3</v>
      </c>
      <c r="Q258" s="2">
        <f t="shared" si="65"/>
        <v>7.3725090071833233E-4</v>
      </c>
      <c r="R258">
        <v>120000</v>
      </c>
      <c r="S258">
        <f t="shared" si="66"/>
        <v>122980.39215686274</v>
      </c>
      <c r="T258">
        <f t="shared" si="67"/>
        <v>7524.5593654497461</v>
      </c>
      <c r="U258">
        <f t="shared" si="68"/>
        <v>83606.215171663847</v>
      </c>
      <c r="V258">
        <f t="shared" si="69"/>
        <v>53077505.24435778</v>
      </c>
    </row>
    <row r="259" spans="5:22" x14ac:dyDescent="0.15">
      <c r="E259" s="1">
        <v>43545</v>
      </c>
      <c r="F259">
        <f t="shared" si="59"/>
        <v>42480275452.615677</v>
      </c>
      <c r="G259">
        <f t="shared" si="60"/>
        <v>31252124.200138979</v>
      </c>
      <c r="H259">
        <v>6000000</v>
      </c>
      <c r="I259">
        <v>0.09</v>
      </c>
      <c r="J259">
        <f t="shared" si="36"/>
        <v>156862745.09803921</v>
      </c>
      <c r="K259">
        <f t="shared" si="61"/>
        <v>4414.113213790095</v>
      </c>
      <c r="L259">
        <f t="shared" si="62"/>
        <v>49045.7023754455</v>
      </c>
      <c r="N259">
        <v>20000000000</v>
      </c>
      <c r="O259" s="2">
        <f t="shared" si="63"/>
        <v>2.1240137726307839</v>
      </c>
      <c r="P259" s="2">
        <f t="shared" si="64"/>
        <v>1.5626062100069489E-3</v>
      </c>
      <c r="Q259" s="2">
        <f t="shared" si="65"/>
        <v>7.3568553563168248E-4</v>
      </c>
      <c r="R259">
        <v>120000</v>
      </c>
      <c r="S259">
        <f t="shared" si="66"/>
        <v>122980.39215686274</v>
      </c>
      <c r="T259">
        <f t="shared" si="67"/>
        <v>7525.9528735102012</v>
      </c>
      <c r="U259">
        <f t="shared" si="68"/>
        <v>83621.698594557791</v>
      </c>
      <c r="V259">
        <f t="shared" si="69"/>
        <v>53284091.851686306</v>
      </c>
    </row>
    <row r="260" spans="5:22" x14ac:dyDescent="0.15">
      <c r="E260" s="1">
        <v>43546</v>
      </c>
      <c r="F260">
        <f t="shared" si="59"/>
        <v>42637138197.713715</v>
      </c>
      <c r="G260">
        <f t="shared" si="60"/>
        <v>31301169.902514424</v>
      </c>
      <c r="H260">
        <v>6000000</v>
      </c>
      <c r="I260">
        <v>0.09</v>
      </c>
      <c r="J260">
        <f t="shared" si="36"/>
        <v>156862745.09803921</v>
      </c>
      <c r="K260">
        <f t="shared" si="61"/>
        <v>4404.7754458613526</v>
      </c>
      <c r="L260">
        <f t="shared" si="62"/>
        <v>48941.949398459474</v>
      </c>
      <c r="N260">
        <v>20000000000</v>
      </c>
      <c r="O260" s="2">
        <f t="shared" si="63"/>
        <v>2.1318569098856859</v>
      </c>
      <c r="P260" s="2">
        <f t="shared" si="64"/>
        <v>1.5650584951257213E-3</v>
      </c>
      <c r="Q260" s="2">
        <f t="shared" si="65"/>
        <v>7.3412924097689212E-4</v>
      </c>
      <c r="R260">
        <v>120000</v>
      </c>
      <c r="S260">
        <f t="shared" si="66"/>
        <v>122980.39215686274</v>
      </c>
      <c r="T260">
        <f t="shared" si="67"/>
        <v>7527.3383069559768</v>
      </c>
      <c r="U260">
        <f t="shared" si="68"/>
        <v>83637.092299510856</v>
      </c>
      <c r="V260">
        <f t="shared" si="69"/>
        <v>53490693.942437723</v>
      </c>
    </row>
    <row r="261" spans="5:22" x14ac:dyDescent="0.15">
      <c r="E261" s="1">
        <v>43547</v>
      </c>
      <c r="F261">
        <f t="shared" si="59"/>
        <v>42794000942.811752</v>
      </c>
      <c r="G261">
        <f t="shared" si="60"/>
        <v>31350111.851912882</v>
      </c>
      <c r="H261">
        <v>6000000</v>
      </c>
      <c r="I261">
        <v>0.09</v>
      </c>
      <c r="J261">
        <f t="shared" si="36"/>
        <v>156862745.09803921</v>
      </c>
      <c r="K261">
        <f t="shared" si="61"/>
        <v>4395.4915868429252</v>
      </c>
      <c r="L261">
        <f t="shared" si="62"/>
        <v>48838.795409365841</v>
      </c>
      <c r="N261">
        <v>20000000000</v>
      </c>
      <c r="O261" s="2">
        <f t="shared" si="63"/>
        <v>2.1397000471405878</v>
      </c>
      <c r="P261" s="2">
        <f t="shared" si="64"/>
        <v>1.5675055925956441E-3</v>
      </c>
      <c r="Q261" s="2">
        <f t="shared" si="65"/>
        <v>7.3258193114048768E-4</v>
      </c>
      <c r="R261">
        <v>120000</v>
      </c>
      <c r="S261">
        <f t="shared" si="66"/>
        <v>122980.39215686274</v>
      </c>
      <c r="T261">
        <f t="shared" si="67"/>
        <v>7528.7157420012836</v>
      </c>
      <c r="U261">
        <f t="shared" si="68"/>
        <v>83652.397133347593</v>
      </c>
      <c r="V261">
        <f t="shared" si="69"/>
        <v>53697311.426894099</v>
      </c>
    </row>
    <row r="262" spans="5:22" x14ac:dyDescent="0.15">
      <c r="E262" s="1">
        <v>43548</v>
      </c>
      <c r="F262">
        <f t="shared" si="59"/>
        <v>42950863687.90979</v>
      </c>
      <c r="G262">
        <f t="shared" si="60"/>
        <v>31398950.647322249</v>
      </c>
      <c r="H262">
        <v>6000000</v>
      </c>
      <c r="I262">
        <v>0.09</v>
      </c>
      <c r="J262">
        <f t="shared" si="36"/>
        <v>156862745.09803921</v>
      </c>
      <c r="K262">
        <f t="shared" si="61"/>
        <v>4386.2611297608046</v>
      </c>
      <c r="L262">
        <f t="shared" si="62"/>
        <v>48736.23477512005</v>
      </c>
      <c r="N262">
        <v>20000000000</v>
      </c>
      <c r="O262" s="2">
        <f t="shared" si="63"/>
        <v>2.1475431843954893</v>
      </c>
      <c r="P262" s="2">
        <f t="shared" si="64"/>
        <v>1.5699475323661125E-3</v>
      </c>
      <c r="Q262" s="2">
        <f t="shared" si="65"/>
        <v>7.3104352162680069E-4</v>
      </c>
      <c r="R262">
        <v>120000</v>
      </c>
      <c r="S262">
        <f t="shared" si="66"/>
        <v>122980.39215686274</v>
      </c>
      <c r="T262">
        <f t="shared" si="67"/>
        <v>7530.0852538652489</v>
      </c>
      <c r="U262">
        <f t="shared" si="68"/>
        <v>83667.613931836095</v>
      </c>
      <c r="V262">
        <f t="shared" si="69"/>
        <v>53903944.216184311</v>
      </c>
    </row>
    <row r="263" spans="5:22" x14ac:dyDescent="0.15">
      <c r="E263" s="1">
        <v>43549</v>
      </c>
      <c r="F263">
        <f t="shared" si="59"/>
        <v>43107726433.007828</v>
      </c>
      <c r="G263">
        <f t="shared" si="60"/>
        <v>31447686.882097367</v>
      </c>
      <c r="H263">
        <v>6000000</v>
      </c>
      <c r="I263">
        <v>0.09</v>
      </c>
      <c r="J263">
        <f t="shared" si="36"/>
        <v>156862745.09803921</v>
      </c>
      <c r="K263">
        <f t="shared" si="61"/>
        <v>4377.0835742361533</v>
      </c>
      <c r="L263">
        <f t="shared" si="62"/>
        <v>48634.261935957264</v>
      </c>
      <c r="N263">
        <v>20000000000</v>
      </c>
      <c r="O263" s="2">
        <f t="shared" si="63"/>
        <v>2.1553863216503912</v>
      </c>
      <c r="P263" s="2">
        <f t="shared" si="64"/>
        <v>1.5723843441048683E-3</v>
      </c>
      <c r="Q263" s="2">
        <f t="shared" si="65"/>
        <v>7.2951392903935889E-4</v>
      </c>
      <c r="R263">
        <v>120000</v>
      </c>
      <c r="S263">
        <f t="shared" si="66"/>
        <v>122980.39215686274</v>
      </c>
      <c r="T263">
        <f t="shared" si="67"/>
        <v>7531.4469167884799</v>
      </c>
      <c r="U263">
        <f t="shared" si="68"/>
        <v>83682.743519872005</v>
      </c>
      <c r="V263">
        <f t="shared" si="69"/>
        <v>54110592.222273007</v>
      </c>
    </row>
    <row r="264" spans="5:22" x14ac:dyDescent="0.15">
      <c r="E264" s="1">
        <v>43550</v>
      </c>
      <c r="F264">
        <f t="shared" si="59"/>
        <v>43264589178.105865</v>
      </c>
      <c r="G264">
        <f t="shared" si="60"/>
        <v>31496321.144033324</v>
      </c>
      <c r="H264">
        <v>6000000</v>
      </c>
      <c r="I264">
        <v>0.09</v>
      </c>
      <c r="J264">
        <f t="shared" ref="J264:J327" si="70">H264/0.51*1.2/I264</f>
        <v>156862745.09803921</v>
      </c>
      <c r="K264">
        <f t="shared" si="61"/>
        <v>4367.9584263759198</v>
      </c>
      <c r="L264">
        <f t="shared" si="62"/>
        <v>48532.871404176891</v>
      </c>
      <c r="N264">
        <v>20000000000</v>
      </c>
      <c r="O264" s="2">
        <f t="shared" si="63"/>
        <v>2.1632294589052932</v>
      </c>
      <c r="P264" s="2">
        <f t="shared" si="64"/>
        <v>1.5748160572016663E-3</v>
      </c>
      <c r="Q264" s="2">
        <f t="shared" si="65"/>
        <v>7.2799307106265329E-4</v>
      </c>
      <c r="R264">
        <v>120000</v>
      </c>
      <c r="S264">
        <f t="shared" si="66"/>
        <v>122980.39215686274</v>
      </c>
      <c r="T264">
        <f t="shared" si="67"/>
        <v>7532.8008040492987</v>
      </c>
      <c r="U264">
        <f t="shared" si="68"/>
        <v>83697.786711658875</v>
      </c>
      <c r="V264">
        <f t="shared" si="69"/>
        <v>54317255.357949741</v>
      </c>
    </row>
    <row r="265" spans="5:22" x14ac:dyDescent="0.15">
      <c r="E265" s="1">
        <v>43551</v>
      </c>
      <c r="F265">
        <f t="shared" si="59"/>
        <v>43421451923.203903</v>
      </c>
      <c r="G265">
        <f t="shared" si="60"/>
        <v>31544854.015437502</v>
      </c>
      <c r="H265">
        <v>6000000</v>
      </c>
      <c r="I265">
        <v>0.09</v>
      </c>
      <c r="J265">
        <f t="shared" si="70"/>
        <v>156862745.09803921</v>
      </c>
      <c r="K265">
        <f t="shared" si="61"/>
        <v>4358.8851986656355</v>
      </c>
      <c r="L265">
        <f t="shared" si="62"/>
        <v>48432.05776295151</v>
      </c>
      <c r="N265">
        <v>20000000000</v>
      </c>
      <c r="O265" s="2">
        <f t="shared" si="63"/>
        <v>2.1710725961601951</v>
      </c>
      <c r="P265" s="2">
        <f t="shared" si="64"/>
        <v>1.5772427007718752E-3</v>
      </c>
      <c r="Q265" s="2">
        <f t="shared" si="65"/>
        <v>7.2648086644427272E-4</v>
      </c>
      <c r="R265">
        <v>120000</v>
      </c>
      <c r="S265">
        <f t="shared" si="66"/>
        <v>122980.39215686274</v>
      </c>
      <c r="T265">
        <f t="shared" si="67"/>
        <v>7534.1469879796432</v>
      </c>
      <c r="U265">
        <f t="shared" si="68"/>
        <v>83712.744310884926</v>
      </c>
      <c r="V265">
        <f t="shared" si="69"/>
        <v>54523933.536818258</v>
      </c>
    </row>
    <row r="266" spans="5:22" x14ac:dyDescent="0.15">
      <c r="E266" s="1">
        <v>43552</v>
      </c>
      <c r="F266">
        <f t="shared" si="59"/>
        <v>43578314668.301941</v>
      </c>
      <c r="G266">
        <f t="shared" si="60"/>
        <v>31593286.073200453</v>
      </c>
      <c r="H266">
        <v>6000000</v>
      </c>
      <c r="I266">
        <v>0.09</v>
      </c>
      <c r="J266">
        <f t="shared" si="70"/>
        <v>156862745.09803921</v>
      </c>
      <c r="K266">
        <f t="shared" si="61"/>
        <v>4349.8634098643779</v>
      </c>
      <c r="L266">
        <f t="shared" si="62"/>
        <v>48331.815665159753</v>
      </c>
      <c r="N266">
        <v>20000000000</v>
      </c>
      <c r="O266" s="2">
        <f t="shared" si="63"/>
        <v>2.178915733415097</v>
      </c>
      <c r="P266" s="2">
        <f t="shared" si="64"/>
        <v>1.5796643036600226E-3</v>
      </c>
      <c r="Q266" s="2">
        <f t="shared" si="65"/>
        <v>7.2497723497739629E-4</v>
      </c>
      <c r="R266">
        <v>120000</v>
      </c>
      <c r="S266">
        <f t="shared" si="66"/>
        <v>122980.39215686274</v>
      </c>
      <c r="T266">
        <f t="shared" si="67"/>
        <v>7535.4855399806529</v>
      </c>
      <c r="U266">
        <f t="shared" si="68"/>
        <v>83727.617110896143</v>
      </c>
      <c r="V266">
        <f t="shared" si="69"/>
        <v>54730626.673286006</v>
      </c>
    </row>
    <row r="267" spans="5:22" x14ac:dyDescent="0.15">
      <c r="E267" s="1">
        <v>43553</v>
      </c>
      <c r="F267">
        <f t="shared" si="59"/>
        <v>43735177413.399979</v>
      </c>
      <c r="G267">
        <f t="shared" si="60"/>
        <v>31641617.888865612</v>
      </c>
      <c r="H267">
        <v>6000000</v>
      </c>
      <c r="I267">
        <v>0.09</v>
      </c>
      <c r="J267">
        <f t="shared" si="70"/>
        <v>156862745.09803921</v>
      </c>
      <c r="K267">
        <f t="shared" si="61"/>
        <v>4340.8925849018233</v>
      </c>
      <c r="L267">
        <f t="shared" si="62"/>
        <v>48232.139832242479</v>
      </c>
      <c r="N267">
        <v>20000000000</v>
      </c>
      <c r="O267" s="2">
        <f t="shared" si="63"/>
        <v>2.186758870669999</v>
      </c>
      <c r="P267" s="2">
        <f t="shared" si="64"/>
        <v>1.5820808944432805E-3</v>
      </c>
      <c r="Q267" s="2">
        <f t="shared" si="65"/>
        <v>7.2348209748363727E-4</v>
      </c>
      <c r="R267">
        <v>120000</v>
      </c>
      <c r="S267">
        <f t="shared" si="66"/>
        <v>122980.39215686274</v>
      </c>
      <c r="T267">
        <f t="shared" si="67"/>
        <v>7536.8165305379416</v>
      </c>
      <c r="U267">
        <f t="shared" si="68"/>
        <v>83742.405894866024</v>
      </c>
      <c r="V267">
        <f t="shared" si="69"/>
        <v>54937334.682553761</v>
      </c>
    </row>
    <row r="268" spans="5:22" x14ac:dyDescent="0.15">
      <c r="E268" s="1">
        <v>43554</v>
      </c>
      <c r="F268">
        <f t="shared" si="59"/>
        <v>43892040158.498016</v>
      </c>
      <c r="G268">
        <f t="shared" si="60"/>
        <v>31689850.028697856</v>
      </c>
      <c r="H268">
        <v>6000000</v>
      </c>
      <c r="I268">
        <v>0.09</v>
      </c>
      <c r="J268">
        <f t="shared" si="70"/>
        <v>156862745.09803921</v>
      </c>
      <c r="K268">
        <f t="shared" si="61"/>
        <v>4331.9722547773608</v>
      </c>
      <c r="L268">
        <f t="shared" si="62"/>
        <v>48133.025053081787</v>
      </c>
      <c r="N268">
        <v>20000000000</v>
      </c>
      <c r="O268" s="2">
        <f t="shared" si="63"/>
        <v>2.1946020079249009</v>
      </c>
      <c r="P268" s="2">
        <f t="shared" si="64"/>
        <v>1.5844925014348928E-3</v>
      </c>
      <c r="Q268" s="2">
        <f t="shared" si="65"/>
        <v>7.2199537579622683E-4</v>
      </c>
      <c r="R268">
        <v>120000</v>
      </c>
      <c r="S268">
        <f t="shared" si="66"/>
        <v>122980.39215686274</v>
      </c>
      <c r="T268">
        <f t="shared" si="67"/>
        <v>7538.1400292365706</v>
      </c>
      <c r="U268">
        <f t="shared" si="68"/>
        <v>83757.111435961895</v>
      </c>
      <c r="V268">
        <f t="shared" si="69"/>
        <v>55144057.480605491</v>
      </c>
    </row>
    <row r="269" spans="5:22" x14ac:dyDescent="0.15">
      <c r="E269" s="1">
        <v>43555</v>
      </c>
      <c r="F269">
        <f t="shared" si="59"/>
        <v>44048902903.596054</v>
      </c>
      <c r="G269">
        <f t="shared" si="60"/>
        <v>31737983.053750936</v>
      </c>
      <c r="H269">
        <v>6000000</v>
      </c>
      <c r="I269">
        <v>0.09</v>
      </c>
      <c r="J269">
        <f t="shared" si="70"/>
        <v>156862745.09803921</v>
      </c>
      <c r="K269">
        <f t="shared" si="61"/>
        <v>4323.1019564612025</v>
      </c>
      <c r="L269">
        <f t="shared" si="62"/>
        <v>48034.466182902252</v>
      </c>
      <c r="N269">
        <v>20000000000</v>
      </c>
      <c r="O269" s="2">
        <f t="shared" si="63"/>
        <v>2.2024451451798028</v>
      </c>
      <c r="P269" s="2">
        <f t="shared" si="64"/>
        <v>1.5868991526875468E-3</v>
      </c>
      <c r="Q269" s="2">
        <f t="shared" si="65"/>
        <v>7.2051699274353368E-4</v>
      </c>
      <c r="R269">
        <v>120000</v>
      </c>
      <c r="S269">
        <f t="shared" si="66"/>
        <v>122980.39215686274</v>
      </c>
      <c r="T269">
        <f t="shared" si="67"/>
        <v>7539.4561047757134</v>
      </c>
      <c r="U269">
        <f t="shared" si="68"/>
        <v>83771.734497507932</v>
      </c>
      <c r="V269">
        <f t="shared" si="69"/>
        <v>55350794.984198317</v>
      </c>
    </row>
    <row r="270" spans="5:22" x14ac:dyDescent="0.15">
      <c r="E270" s="1">
        <v>43556</v>
      </c>
      <c r="F270">
        <f t="shared" si="59"/>
        <v>44205765648.694092</v>
      </c>
      <c r="G270">
        <f t="shared" si="60"/>
        <v>31786017.519933838</v>
      </c>
      <c r="H270">
        <v>6000000</v>
      </c>
      <c r="I270">
        <v>0.09</v>
      </c>
      <c r="J270">
        <f t="shared" si="70"/>
        <v>156862745.09803921</v>
      </c>
      <c r="K270">
        <f t="shared" si="61"/>
        <v>4314.281232797448</v>
      </c>
      <c r="L270">
        <f t="shared" si="62"/>
        <v>47936.458142193871</v>
      </c>
      <c r="N270">
        <v>20000000000</v>
      </c>
      <c r="O270" s="2">
        <f t="shared" si="63"/>
        <v>2.2102882824347048</v>
      </c>
      <c r="P270" s="2">
        <f t="shared" si="64"/>
        <v>1.5893008759966919E-3</v>
      </c>
      <c r="Q270" s="2">
        <f t="shared" si="65"/>
        <v>7.1904687213290798E-4</v>
      </c>
      <c r="R270">
        <v>120000</v>
      </c>
      <c r="S270">
        <f t="shared" si="66"/>
        <v>122980.39215686274</v>
      </c>
      <c r="T270">
        <f t="shared" si="67"/>
        <v>7540.7648249830436</v>
      </c>
      <c r="U270">
        <f t="shared" si="68"/>
        <v>83786.275833144929</v>
      </c>
      <c r="V270">
        <f t="shared" si="69"/>
        <v>55557547.110852689</v>
      </c>
    </row>
    <row r="271" spans="5:22" x14ac:dyDescent="0.15">
      <c r="E271" s="1">
        <v>43557</v>
      </c>
      <c r="F271">
        <f t="shared" si="59"/>
        <v>44362628393.79213</v>
      </c>
      <c r="G271">
        <f t="shared" si="60"/>
        <v>31833953.978076033</v>
      </c>
      <c r="H271">
        <v>6000000</v>
      </c>
      <c r="I271">
        <v>0.09</v>
      </c>
      <c r="J271">
        <f t="shared" si="70"/>
        <v>156862745.09803921</v>
      </c>
      <c r="K271">
        <f t="shared" si="61"/>
        <v>4305.5096324090719</v>
      </c>
      <c r="L271">
        <f t="shared" si="62"/>
        <v>47838.995915656356</v>
      </c>
      <c r="N271">
        <v>20000000000</v>
      </c>
      <c r="O271" s="2">
        <f t="shared" si="63"/>
        <v>2.2181314196896063</v>
      </c>
      <c r="P271" s="2">
        <f t="shared" si="64"/>
        <v>1.5916976989038016E-3</v>
      </c>
      <c r="Q271" s="2">
        <f t="shared" si="65"/>
        <v>7.1758493873484523E-4</v>
      </c>
      <c r="R271">
        <v>120000</v>
      </c>
      <c r="S271">
        <f t="shared" si="66"/>
        <v>122980.39215686274</v>
      </c>
      <c r="T271">
        <f t="shared" si="67"/>
        <v>7542.0662568288299</v>
      </c>
      <c r="U271">
        <f t="shared" si="68"/>
        <v>83800.736186987007</v>
      </c>
      <c r="V271">
        <f t="shared" si="69"/>
        <v>55764313.778842695</v>
      </c>
    </row>
    <row r="272" spans="5:22" x14ac:dyDescent="0.15">
      <c r="E272" s="1">
        <v>43558</v>
      </c>
      <c r="F272">
        <f t="shared" si="59"/>
        <v>44519491138.890167</v>
      </c>
      <c r="G272">
        <f t="shared" si="60"/>
        <v>31881792.973991688</v>
      </c>
      <c r="H272">
        <v>6000000</v>
      </c>
      <c r="I272">
        <v>0.09</v>
      </c>
      <c r="J272">
        <f t="shared" si="70"/>
        <v>156862745.09803921</v>
      </c>
      <c r="K272">
        <f t="shared" si="61"/>
        <v>4296.7867096047594</v>
      </c>
      <c r="L272">
        <f t="shared" si="62"/>
        <v>47742.074551163998</v>
      </c>
      <c r="N272">
        <v>20000000000</v>
      </c>
      <c r="O272" s="2">
        <f t="shared" si="63"/>
        <v>2.2259745569445082</v>
      </c>
      <c r="P272" s="2">
        <f t="shared" si="64"/>
        <v>1.5940896486995844E-3</v>
      </c>
      <c r="Q272" s="2">
        <f t="shared" si="65"/>
        <v>7.161311182674599E-4</v>
      </c>
      <c r="R272">
        <v>120000</v>
      </c>
      <c r="S272">
        <f t="shared" si="66"/>
        <v>122980.39215686274</v>
      </c>
      <c r="T272">
        <f t="shared" si="67"/>
        <v>7543.3604664397599</v>
      </c>
      <c r="U272">
        <f t="shared" si="68"/>
        <v>83815.116293775107</v>
      </c>
      <c r="V272">
        <f t="shared" si="69"/>
        <v>55971094.907186545</v>
      </c>
    </row>
    <row r="273" spans="5:22" x14ac:dyDescent="0.15">
      <c r="E273" s="1">
        <v>43559</v>
      </c>
      <c r="F273">
        <f t="shared" si="59"/>
        <v>44676353883.988205</v>
      </c>
      <c r="G273">
        <f t="shared" si="60"/>
        <v>31929535.048542853</v>
      </c>
      <c r="H273">
        <v>6000000</v>
      </c>
      <c r="I273">
        <v>0.09</v>
      </c>
      <c r="J273">
        <f t="shared" si="70"/>
        <v>156862745.09803921</v>
      </c>
      <c r="K273">
        <f t="shared" si="61"/>
        <v>4288.1120242875841</v>
      </c>
      <c r="L273">
        <f t="shared" si="62"/>
        <v>47645.689158750938</v>
      </c>
      <c r="N273">
        <v>20000000000</v>
      </c>
      <c r="O273" s="2">
        <f t="shared" si="63"/>
        <v>2.2338176941994101</v>
      </c>
      <c r="P273" s="2">
        <f t="shared" si="64"/>
        <v>1.5964767524271426E-3</v>
      </c>
      <c r="Q273" s="2">
        <f t="shared" si="65"/>
        <v>7.1468533738126394E-4</v>
      </c>
      <c r="R273">
        <v>120000</v>
      </c>
      <c r="S273">
        <f t="shared" si="66"/>
        <v>122980.39215686274</v>
      </c>
      <c r="T273">
        <f t="shared" si="67"/>
        <v>7544.6475191124855</v>
      </c>
      <c r="U273">
        <f t="shared" si="68"/>
        <v>83829.416879027616</v>
      </c>
      <c r="V273">
        <f t="shared" si="69"/>
        <v>56177890.41563718</v>
      </c>
    </row>
    <row r="274" spans="5:22" x14ac:dyDescent="0.15">
      <c r="E274" s="1">
        <v>43560</v>
      </c>
      <c r="F274">
        <f t="shared" si="59"/>
        <v>44833216629.086243</v>
      </c>
      <c r="G274">
        <f t="shared" si="60"/>
        <v>31977180.737701606</v>
      </c>
      <c r="H274">
        <v>6000000</v>
      </c>
      <c r="I274">
        <v>0.09</v>
      </c>
      <c r="J274">
        <f t="shared" si="70"/>
        <v>156862745.09803921</v>
      </c>
      <c r="K274">
        <f t="shared" si="61"/>
        <v>4279.4851418654507</v>
      </c>
      <c r="L274">
        <f t="shared" si="62"/>
        <v>47549.834909616118</v>
      </c>
      <c r="N274">
        <v>20000000000</v>
      </c>
      <c r="O274" s="2">
        <f t="shared" si="63"/>
        <v>2.2416608314543121</v>
      </c>
      <c r="P274" s="2">
        <f t="shared" si="64"/>
        <v>1.5988590368850803E-3</v>
      </c>
      <c r="Q274" s="2">
        <f t="shared" si="65"/>
        <v>7.1324752364424187E-4</v>
      </c>
      <c r="R274">
        <v>120000</v>
      </c>
      <c r="S274">
        <f t="shared" si="66"/>
        <v>122980.39215686274</v>
      </c>
      <c r="T274">
        <f t="shared" si="67"/>
        <v>7545.9274793269178</v>
      </c>
      <c r="U274">
        <f t="shared" si="68"/>
        <v>83843.638659187985</v>
      </c>
      <c r="V274">
        <f t="shared" si="69"/>
        <v>56384700.22467307</v>
      </c>
    </row>
    <row r="275" spans="5:22" x14ac:dyDescent="0.15">
      <c r="E275" s="1">
        <v>43561</v>
      </c>
      <c r="F275">
        <f t="shared" si="59"/>
        <v>44990079374.18428</v>
      </c>
      <c r="G275">
        <f t="shared" si="60"/>
        <v>32024730.572611224</v>
      </c>
      <c r="H275">
        <v>6000000</v>
      </c>
      <c r="I275">
        <v>0.09</v>
      </c>
      <c r="J275">
        <f t="shared" si="70"/>
        <v>156862745.09803921</v>
      </c>
      <c r="K275">
        <f t="shared" si="61"/>
        <v>4270.9056331632937</v>
      </c>
      <c r="L275">
        <f t="shared" si="62"/>
        <v>47454.507035147712</v>
      </c>
      <c r="N275">
        <v>20000000000</v>
      </c>
      <c r="O275" s="2">
        <f t="shared" si="63"/>
        <v>2.249503968709214</v>
      </c>
      <c r="P275" s="2">
        <f t="shared" si="64"/>
        <v>1.6012365286305612E-3</v>
      </c>
      <c r="Q275" s="2">
        <f t="shared" si="65"/>
        <v>7.1181760552721561E-4</v>
      </c>
      <c r="R275">
        <v>120000</v>
      </c>
      <c r="S275">
        <f t="shared" si="66"/>
        <v>122980.39215686274</v>
      </c>
      <c r="T275">
        <f t="shared" si="67"/>
        <v>7547.2004107592466</v>
      </c>
      <c r="U275">
        <f t="shared" si="68"/>
        <v>83857.782341769416</v>
      </c>
      <c r="V275">
        <f t="shared" si="69"/>
        <v>56591524.255489118</v>
      </c>
    </row>
    <row r="276" spans="5:22" x14ac:dyDescent="0.15">
      <c r="E276" s="1">
        <v>43562</v>
      </c>
      <c r="F276">
        <f t="shared" si="59"/>
        <v>45146942119.282318</v>
      </c>
      <c r="G276">
        <f t="shared" si="60"/>
        <v>32072185.079646371</v>
      </c>
      <c r="H276">
        <v>6000000</v>
      </c>
      <c r="I276">
        <v>0.09</v>
      </c>
      <c r="J276">
        <f t="shared" si="70"/>
        <v>156862745.09803921</v>
      </c>
      <c r="K276">
        <f t="shared" si="61"/>
        <v>4262.3730743369615</v>
      </c>
      <c r="L276">
        <f t="shared" si="62"/>
        <v>47359.70082596624</v>
      </c>
      <c r="N276">
        <v>20000000000</v>
      </c>
      <c r="O276" s="2">
        <f t="shared" si="63"/>
        <v>2.2573471059641159</v>
      </c>
      <c r="P276" s="2">
        <f t="shared" si="64"/>
        <v>1.6036092539823187E-3</v>
      </c>
      <c r="Q276" s="2">
        <f t="shared" si="65"/>
        <v>7.1039551238949352E-4</v>
      </c>
      <c r="R276">
        <v>120000</v>
      </c>
      <c r="S276">
        <f t="shared" si="66"/>
        <v>122980.39215686274</v>
      </c>
      <c r="T276">
        <f t="shared" si="67"/>
        <v>7548.4663762947212</v>
      </c>
      <c r="U276">
        <f t="shared" si="68"/>
        <v>83871.848625496903</v>
      </c>
      <c r="V276">
        <f t="shared" si="69"/>
        <v>56798362.429987751</v>
      </c>
    </row>
    <row r="277" spans="5:22" x14ac:dyDescent="0.15">
      <c r="E277" s="1">
        <v>43563</v>
      </c>
      <c r="F277">
        <f t="shared" si="59"/>
        <v>45303804864.380356</v>
      </c>
      <c r="G277">
        <f t="shared" si="60"/>
        <v>32119544.780472338</v>
      </c>
      <c r="H277">
        <v>6000000</v>
      </c>
      <c r="I277">
        <v>0.09</v>
      </c>
      <c r="J277">
        <f t="shared" si="70"/>
        <v>156862745.09803921</v>
      </c>
      <c r="K277">
        <f t="shared" si="61"/>
        <v>4253.8870467887782</v>
      </c>
      <c r="L277">
        <f t="shared" si="62"/>
        <v>47265.411630986426</v>
      </c>
      <c r="N277">
        <v>20000000000</v>
      </c>
      <c r="O277" s="2">
        <f t="shared" si="63"/>
        <v>2.2651902432190179</v>
      </c>
      <c r="P277" s="2">
        <f t="shared" si="64"/>
        <v>1.6059772390236168E-3</v>
      </c>
      <c r="Q277" s="2">
        <f t="shared" si="65"/>
        <v>7.0898117446479636E-4</v>
      </c>
      <c r="R277">
        <v>120000</v>
      </c>
      <c r="S277">
        <f t="shared" si="66"/>
        <v>122980.39215686274</v>
      </c>
      <c r="T277">
        <f t="shared" si="67"/>
        <v>7549.7254380401755</v>
      </c>
      <c r="U277">
        <f t="shared" si="68"/>
        <v>83885.838200446393</v>
      </c>
      <c r="V277">
        <f t="shared" si="69"/>
        <v>57005214.670770109</v>
      </c>
    </row>
    <row r="278" spans="5:22" x14ac:dyDescent="0.15">
      <c r="E278" s="1">
        <v>43564</v>
      </c>
      <c r="F278">
        <f t="shared" si="59"/>
        <v>45460667609.478394</v>
      </c>
      <c r="G278">
        <f t="shared" si="60"/>
        <v>32166810.192103326</v>
      </c>
      <c r="H278">
        <v>6000000</v>
      </c>
      <c r="I278">
        <v>0.09</v>
      </c>
      <c r="J278">
        <f t="shared" si="70"/>
        <v>156862745.09803921</v>
      </c>
      <c r="K278">
        <f t="shared" si="61"/>
        <v>4245.4471370847168</v>
      </c>
      <c r="L278">
        <f t="shared" si="62"/>
        <v>47171.634856496858</v>
      </c>
      <c r="N278">
        <v>20000000000</v>
      </c>
      <c r="O278" s="2">
        <f t="shared" si="63"/>
        <v>2.2730333804739198</v>
      </c>
      <c r="P278" s="2">
        <f t="shared" si="64"/>
        <v>1.6083405096051662E-3</v>
      </c>
      <c r="Q278" s="2">
        <f t="shared" si="65"/>
        <v>7.0757452284745282E-4</v>
      </c>
      <c r="R278">
        <v>120000</v>
      </c>
      <c r="S278">
        <f t="shared" si="66"/>
        <v>122980.39215686274</v>
      </c>
      <c r="T278">
        <f t="shared" si="67"/>
        <v>7550.9776573363251</v>
      </c>
      <c r="U278">
        <f t="shared" si="68"/>
        <v>83899.751748181399</v>
      </c>
      <c r="V278">
        <f t="shared" si="69"/>
        <v>57212080.90112742</v>
      </c>
    </row>
    <row r="279" spans="5:22" x14ac:dyDescent="0.15">
      <c r="E279" s="1">
        <v>43565</v>
      </c>
      <c r="F279">
        <f t="shared" si="59"/>
        <v>45617530354.576431</v>
      </c>
      <c r="G279">
        <f t="shared" si="60"/>
        <v>32213981.826959822</v>
      </c>
      <c r="H279">
        <v>6000000</v>
      </c>
      <c r="I279">
        <v>0.09</v>
      </c>
      <c r="J279">
        <f t="shared" si="70"/>
        <v>156862745.09803921</v>
      </c>
      <c r="K279">
        <f t="shared" si="61"/>
        <v>4237.0529368731677</v>
      </c>
      <c r="L279">
        <f t="shared" si="62"/>
        <v>47078.365965257421</v>
      </c>
      <c r="N279">
        <v>20000000000</v>
      </c>
      <c r="O279" s="2">
        <f t="shared" si="63"/>
        <v>2.2808765177288217</v>
      </c>
      <c r="P279" s="2">
        <f t="shared" si="64"/>
        <v>1.6106990913479912E-3</v>
      </c>
      <c r="Q279" s="2">
        <f t="shared" si="65"/>
        <v>7.0617548947886127E-4</v>
      </c>
      <c r="R279">
        <v>120000</v>
      </c>
      <c r="S279">
        <f t="shared" si="66"/>
        <v>122980.39215686274</v>
      </c>
      <c r="T279">
        <f t="shared" si="67"/>
        <v>7552.2230947698063</v>
      </c>
      <c r="U279">
        <f t="shared" si="68"/>
        <v>83913.589941886734</v>
      </c>
      <c r="V279">
        <f t="shared" si="69"/>
        <v>57418961.045032464</v>
      </c>
    </row>
    <row r="280" spans="5:22" x14ac:dyDescent="0.15">
      <c r="E280" s="1">
        <v>43566</v>
      </c>
      <c r="F280">
        <f t="shared" si="59"/>
        <v>45774393099.674469</v>
      </c>
      <c r="G280">
        <f t="shared" si="60"/>
        <v>32261060.192925081</v>
      </c>
      <c r="H280">
        <v>6000000</v>
      </c>
      <c r="I280">
        <v>0.09</v>
      </c>
      <c r="J280">
        <f t="shared" si="70"/>
        <v>156862745.09803921</v>
      </c>
      <c r="K280">
        <f t="shared" si="61"/>
        <v>4228.7040428052569</v>
      </c>
      <c r="L280">
        <f t="shared" si="62"/>
        <v>46985.600475613966</v>
      </c>
      <c r="N280">
        <v>20000000000</v>
      </c>
      <c r="O280" s="2">
        <f t="shared" si="63"/>
        <v>2.2887196549837237</v>
      </c>
      <c r="P280" s="2">
        <f t="shared" si="64"/>
        <v>1.613053009646254E-3</v>
      </c>
      <c r="Q280" s="2">
        <f t="shared" si="65"/>
        <v>7.0478400713420953E-4</v>
      </c>
      <c r="R280">
        <v>120000</v>
      </c>
      <c r="S280">
        <f t="shared" si="66"/>
        <v>122980.39215686274</v>
      </c>
      <c r="T280">
        <f t="shared" si="67"/>
        <v>7553.4618101850083</v>
      </c>
      <c r="U280">
        <f t="shared" si="68"/>
        <v>83927.353446500099</v>
      </c>
      <c r="V280">
        <f t="shared" si="69"/>
        <v>57625855.027131215</v>
      </c>
    </row>
    <row r="281" spans="5:22" x14ac:dyDescent="0.15">
      <c r="E281" s="1">
        <v>43567</v>
      </c>
      <c r="F281">
        <f t="shared" si="59"/>
        <v>45931255844.772507</v>
      </c>
      <c r="G281">
        <f t="shared" si="60"/>
        <v>32308045.793400694</v>
      </c>
      <c r="H281">
        <v>6000000</v>
      </c>
      <c r="I281">
        <v>0.09</v>
      </c>
      <c r="J281">
        <f t="shared" si="70"/>
        <v>156862745.09803921</v>
      </c>
      <c r="K281">
        <f t="shared" si="61"/>
        <v>4220.4000564566813</v>
      </c>
      <c r="L281">
        <f t="shared" si="62"/>
        <v>46893.333960629796</v>
      </c>
      <c r="N281">
        <v>20000000000</v>
      </c>
      <c r="O281" s="2">
        <f t="shared" si="63"/>
        <v>2.2965627922386251</v>
      </c>
      <c r="P281" s="2">
        <f t="shared" si="64"/>
        <v>1.6154022896700346E-3</v>
      </c>
      <c r="Q281" s="2">
        <f t="shared" si="65"/>
        <v>7.0340000940944693E-4</v>
      </c>
      <c r="R281">
        <v>120000</v>
      </c>
      <c r="S281">
        <f t="shared" si="66"/>
        <v>122980.39215686274</v>
      </c>
      <c r="T281">
        <f t="shared" si="67"/>
        <v>7554.6938626956689</v>
      </c>
      <c r="U281">
        <f t="shared" si="68"/>
        <v>83941.042918840772</v>
      </c>
      <c r="V281">
        <f t="shared" si="69"/>
        <v>57832762.772734575</v>
      </c>
    </row>
    <row r="282" spans="5:22" x14ac:dyDescent="0.15">
      <c r="E282" s="1">
        <v>43568</v>
      </c>
      <c r="F282">
        <f t="shared" si="59"/>
        <v>46088118589.870544</v>
      </c>
      <c r="G282">
        <f t="shared" si="60"/>
        <v>32354939.127361324</v>
      </c>
      <c r="H282">
        <v>6000000</v>
      </c>
      <c r="I282">
        <v>0.09</v>
      </c>
      <c r="J282">
        <f t="shared" si="70"/>
        <v>156862745.09803921</v>
      </c>
      <c r="K282">
        <f t="shared" si="61"/>
        <v>4212.1405842510267</v>
      </c>
      <c r="L282">
        <f t="shared" si="62"/>
        <v>46801.56204723363</v>
      </c>
      <c r="N282">
        <v>20000000000</v>
      </c>
      <c r="O282" s="2">
        <f t="shared" si="63"/>
        <v>2.3044059294935271</v>
      </c>
      <c r="P282" s="2">
        <f t="shared" si="64"/>
        <v>1.6177469563680661E-3</v>
      </c>
      <c r="Q282" s="2">
        <f t="shared" si="65"/>
        <v>7.0202343070850453E-4</v>
      </c>
      <c r="R282">
        <v>120000</v>
      </c>
      <c r="S282">
        <f t="shared" si="66"/>
        <v>122980.39215686274</v>
      </c>
      <c r="T282">
        <f t="shared" si="67"/>
        <v>7555.9193106962493</v>
      </c>
      <c r="U282">
        <f t="shared" si="68"/>
        <v>83954.659007736103</v>
      </c>
      <c r="V282">
        <f t="shared" si="69"/>
        <v>58039684.207810275</v>
      </c>
    </row>
    <row r="283" spans="5:22" x14ac:dyDescent="0.15">
      <c r="E283" s="1">
        <v>43569</v>
      </c>
      <c r="F283">
        <f t="shared" si="59"/>
        <v>46244981334.968582</v>
      </c>
      <c r="G283">
        <f t="shared" si="60"/>
        <v>32401740.689408556</v>
      </c>
      <c r="H283">
        <v>6000000</v>
      </c>
      <c r="I283">
        <v>0.09</v>
      </c>
      <c r="J283">
        <f t="shared" si="70"/>
        <v>156862745.09803921</v>
      </c>
      <c r="K283">
        <f t="shared" si="61"/>
        <v>4203.9252373845384</v>
      </c>
      <c r="L283">
        <f t="shared" si="62"/>
        <v>46710.280415383764</v>
      </c>
      <c r="N283">
        <v>20000000000</v>
      </c>
      <c r="O283" s="2">
        <f t="shared" si="63"/>
        <v>2.312249066748429</v>
      </c>
      <c r="P283" s="2">
        <f t="shared" si="64"/>
        <v>1.6200870344704277E-3</v>
      </c>
      <c r="Q283" s="2">
        <f t="shared" si="65"/>
        <v>7.0065420623075631E-4</v>
      </c>
      <c r="R283">
        <v>120000</v>
      </c>
      <c r="S283">
        <f t="shared" si="66"/>
        <v>122980.39215686274</v>
      </c>
      <c r="T283">
        <f t="shared" si="67"/>
        <v>7557.1382118730971</v>
      </c>
      <c r="U283">
        <f t="shared" si="68"/>
        <v>83968.202354145527</v>
      </c>
      <c r="V283">
        <f t="shared" si="69"/>
        <v>58246619.258974873</v>
      </c>
    </row>
    <row r="284" spans="5:22" x14ac:dyDescent="0.15">
      <c r="E284" s="1">
        <v>43570</v>
      </c>
      <c r="F284">
        <f t="shared" si="59"/>
        <v>46401844080.06662</v>
      </c>
      <c r="G284">
        <f t="shared" si="60"/>
        <v>32448450.969823938</v>
      </c>
      <c r="H284">
        <v>6000000</v>
      </c>
      <c r="I284">
        <v>0.09</v>
      </c>
      <c r="J284">
        <f t="shared" si="70"/>
        <v>156862745.09803921</v>
      </c>
      <c r="K284">
        <f t="shared" si="61"/>
        <v>4195.7536317523027</v>
      </c>
      <c r="L284">
        <f t="shared" si="62"/>
        <v>46619.484797247809</v>
      </c>
      <c r="N284">
        <v>20000000000</v>
      </c>
      <c r="O284" s="2">
        <f t="shared" si="63"/>
        <v>2.3200922040033309</v>
      </c>
      <c r="P284" s="2">
        <f t="shared" si="64"/>
        <v>1.6224225484911968E-3</v>
      </c>
      <c r="Q284" s="2">
        <f t="shared" si="65"/>
        <v>6.9929227195871717E-4</v>
      </c>
      <c r="R284">
        <v>120000</v>
      </c>
      <c r="S284">
        <f t="shared" si="66"/>
        <v>122980.39215686274</v>
      </c>
      <c r="T284">
        <f t="shared" si="67"/>
        <v>7558.3506232153986</v>
      </c>
      <c r="U284">
        <f t="shared" si="68"/>
        <v>83981.673591282204</v>
      </c>
      <c r="V284">
        <f t="shared" si="69"/>
        <v>58453567.853485882</v>
      </c>
    </row>
    <row r="285" spans="5:22" x14ac:dyDescent="0.15">
      <c r="E285" s="1">
        <v>43571</v>
      </c>
      <c r="F285">
        <f t="shared" si="59"/>
        <v>46558706825.164658</v>
      </c>
      <c r="G285">
        <f t="shared" si="60"/>
        <v>32495070.454621185</v>
      </c>
      <c r="H285">
        <v>6000000</v>
      </c>
      <c r="I285">
        <v>0.09</v>
      </c>
      <c r="J285">
        <f t="shared" si="70"/>
        <v>156862745.09803921</v>
      </c>
      <c r="K285">
        <f t="shared" si="61"/>
        <v>4187.625387875828</v>
      </c>
      <c r="L285">
        <f t="shared" si="62"/>
        <v>46529.170976398091</v>
      </c>
      <c r="N285">
        <v>20000000000</v>
      </c>
      <c r="O285" s="2">
        <f t="shared" si="63"/>
        <v>2.3279353412582329</v>
      </c>
      <c r="P285" s="2">
        <f t="shared" si="64"/>
        <v>1.6247535227310592E-3</v>
      </c>
      <c r="Q285" s="2">
        <f t="shared" si="65"/>
        <v>6.9793756464597129E-4</v>
      </c>
      <c r="R285">
        <v>120000</v>
      </c>
      <c r="S285">
        <f t="shared" si="66"/>
        <v>122980.39215686274</v>
      </c>
      <c r="T285">
        <f t="shared" si="67"/>
        <v>7559.5566010259217</v>
      </c>
      <c r="U285">
        <f t="shared" si="68"/>
        <v>83995.07334473246</v>
      </c>
      <c r="V285">
        <f t="shared" si="69"/>
        <v>58660529.919234022</v>
      </c>
    </row>
    <row r="286" spans="5:22" x14ac:dyDescent="0.15">
      <c r="E286" s="1">
        <v>43572</v>
      </c>
      <c r="F286">
        <f t="shared" si="59"/>
        <v>46715569570.262695</v>
      </c>
      <c r="G286">
        <f t="shared" si="60"/>
        <v>32541599.625597581</v>
      </c>
      <c r="H286">
        <v>6000000</v>
      </c>
      <c r="I286">
        <v>0.09</v>
      </c>
      <c r="J286">
        <f t="shared" si="70"/>
        <v>156862745.09803921</v>
      </c>
      <c r="K286">
        <f t="shared" si="61"/>
        <v>4179.5401308319651</v>
      </c>
      <c r="L286">
        <f t="shared" si="62"/>
        <v>46439.334787021835</v>
      </c>
      <c r="N286">
        <v>20000000000</v>
      </c>
      <c r="O286" s="2">
        <f t="shared" si="63"/>
        <v>2.3357784785131348</v>
      </c>
      <c r="P286" s="2">
        <f t="shared" si="64"/>
        <v>1.627079981279879E-3</v>
      </c>
      <c r="Q286" s="2">
        <f t="shared" si="65"/>
        <v>6.9659002180532748E-4</v>
      </c>
      <c r="R286">
        <v>120000</v>
      </c>
      <c r="S286">
        <f t="shared" si="66"/>
        <v>122980.39215686274</v>
      </c>
      <c r="T286">
        <f t="shared" si="67"/>
        <v>7560.756200931567</v>
      </c>
      <c r="U286">
        <f t="shared" si="68"/>
        <v>84008.402232572975</v>
      </c>
      <c r="V286">
        <f t="shared" si="69"/>
        <v>58867505.384735614</v>
      </c>
    </row>
    <row r="287" spans="5:22" x14ac:dyDescent="0.15">
      <c r="E287" s="1">
        <v>43573</v>
      </c>
      <c r="F287">
        <f t="shared" si="59"/>
        <v>46872432315.360733</v>
      </c>
      <c r="G287">
        <f t="shared" si="60"/>
        <v>32588038.960384604</v>
      </c>
      <c r="H287">
        <v>6000000</v>
      </c>
      <c r="I287">
        <v>0.09</v>
      </c>
      <c r="J287">
        <f t="shared" si="70"/>
        <v>156862745.09803921</v>
      </c>
      <c r="K287">
        <f t="shared" si="61"/>
        <v>4171.4974901831656</v>
      </c>
      <c r="L287">
        <f t="shared" si="62"/>
        <v>46349.972113146287</v>
      </c>
      <c r="N287">
        <v>20000000000</v>
      </c>
      <c r="O287" s="2">
        <f t="shared" si="63"/>
        <v>2.3436216157680367</v>
      </c>
      <c r="P287" s="2">
        <f t="shared" si="64"/>
        <v>1.6294019480192301E-3</v>
      </c>
      <c r="Q287" s="2">
        <f t="shared" si="65"/>
        <v>6.9524958169719432E-4</v>
      </c>
      <c r="R287">
        <v>120000</v>
      </c>
      <c r="S287">
        <f t="shared" si="66"/>
        <v>122980.39215686274</v>
      </c>
      <c r="T287">
        <f t="shared" si="67"/>
        <v>7561.9494778937087</v>
      </c>
      <c r="U287">
        <f t="shared" si="68"/>
        <v>84021.660865485654</v>
      </c>
      <c r="V287">
        <f t="shared" si="69"/>
        <v>59074494.179125048</v>
      </c>
    </row>
    <row r="288" spans="5:22" x14ac:dyDescent="0.15">
      <c r="E288" s="1">
        <v>43574</v>
      </c>
      <c r="F288">
        <f t="shared" si="59"/>
        <v>47029295060.458771</v>
      </c>
      <c r="G288">
        <f t="shared" si="60"/>
        <v>32634388.932497751</v>
      </c>
      <c r="H288">
        <v>6000000</v>
      </c>
      <c r="I288">
        <v>0.09</v>
      </c>
      <c r="J288">
        <f t="shared" si="70"/>
        <v>156862745.09803921</v>
      </c>
      <c r="K288">
        <f t="shared" si="61"/>
        <v>4163.4970999090374</v>
      </c>
      <c r="L288">
        <f t="shared" si="62"/>
        <v>46261.078887878197</v>
      </c>
      <c r="N288">
        <v>20000000000</v>
      </c>
      <c r="O288" s="2">
        <f t="shared" si="63"/>
        <v>2.3514647530229387</v>
      </c>
      <c r="P288" s="2">
        <f t="shared" si="64"/>
        <v>1.6317194466248875E-3</v>
      </c>
      <c r="Q288" s="2">
        <f t="shared" si="65"/>
        <v>6.9391618331817286E-4</v>
      </c>
      <c r="R288">
        <v>120000</v>
      </c>
      <c r="S288">
        <f t="shared" si="66"/>
        <v>122980.39215686274</v>
      </c>
      <c r="T288">
        <f t="shared" si="67"/>
        <v>7563.1364862183555</v>
      </c>
      <c r="U288">
        <f t="shared" si="68"/>
        <v>84034.849846870624</v>
      </c>
      <c r="V288">
        <f t="shared" si="69"/>
        <v>59281496.232147396</v>
      </c>
    </row>
    <row r="289" spans="5:22" x14ac:dyDescent="0.15">
      <c r="E289" s="1">
        <v>43575</v>
      </c>
      <c r="F289">
        <f t="shared" si="59"/>
        <v>47186157805.556808</v>
      </c>
      <c r="G289">
        <f t="shared" si="60"/>
        <v>32680650.011385631</v>
      </c>
      <c r="H289">
        <v>6000000</v>
      </c>
      <c r="I289">
        <v>0.09</v>
      </c>
      <c r="J289">
        <f t="shared" si="70"/>
        <v>156862745.09803921</v>
      </c>
      <c r="K289">
        <f t="shared" si="61"/>
        <v>4155.5385983391561</v>
      </c>
      <c r="L289">
        <f t="shared" si="62"/>
        <v>46172.651092657296</v>
      </c>
      <c r="N289">
        <v>20000000000</v>
      </c>
      <c r="O289" s="2">
        <f t="shared" si="63"/>
        <v>2.3593078902778406</v>
      </c>
      <c r="P289" s="2">
        <f t="shared" si="64"/>
        <v>1.6340325005692814E-3</v>
      </c>
      <c r="Q289" s="2">
        <f t="shared" si="65"/>
        <v>6.9258976638985942E-4</v>
      </c>
      <c r="R289">
        <v>120000</v>
      </c>
      <c r="S289">
        <f t="shared" si="66"/>
        <v>122980.39215686274</v>
      </c>
      <c r="T289">
        <f t="shared" si="67"/>
        <v>7564.3172795661121</v>
      </c>
      <c r="U289">
        <f t="shared" si="68"/>
        <v>84047.9697729568</v>
      </c>
      <c r="V289">
        <f t="shared" si="69"/>
        <v>59488511.474151127</v>
      </c>
    </row>
    <row r="290" spans="5:22" x14ac:dyDescent="0.15">
      <c r="E290" s="1">
        <v>43576</v>
      </c>
      <c r="F290">
        <f t="shared" si="59"/>
        <v>47343020550.654846</v>
      </c>
      <c r="G290">
        <f t="shared" si="60"/>
        <v>32726822.662478287</v>
      </c>
      <c r="H290">
        <v>6000000</v>
      </c>
      <c r="I290">
        <v>0.09</v>
      </c>
      <c r="J290">
        <f t="shared" si="70"/>
        <v>156862745.09803921</v>
      </c>
      <c r="K290">
        <f t="shared" si="61"/>
        <v>4147.6216280871349</v>
      </c>
      <c r="L290">
        <f t="shared" si="62"/>
        <v>46084.684756523726</v>
      </c>
      <c r="N290">
        <v>20000000000</v>
      </c>
      <c r="O290" s="2">
        <f t="shared" si="63"/>
        <v>2.3671510275327421</v>
      </c>
      <c r="P290" s="2">
        <f t="shared" si="64"/>
        <v>1.6363411331239144E-3</v>
      </c>
      <c r="Q290" s="2">
        <f t="shared" si="65"/>
        <v>6.9127027134785577E-4</v>
      </c>
      <c r="R290">
        <v>120000</v>
      </c>
      <c r="S290">
        <f t="shared" si="66"/>
        <v>122980.39215686274</v>
      </c>
      <c r="T290">
        <f t="shared" si="67"/>
        <v>7565.4919109619723</v>
      </c>
      <c r="U290">
        <f t="shared" si="68"/>
        <v>84061.021232910804</v>
      </c>
      <c r="V290">
        <f t="shared" si="69"/>
        <v>59695539.836080946</v>
      </c>
    </row>
    <row r="291" spans="5:22" x14ac:dyDescent="0.15">
      <c r="E291" s="1">
        <v>43577</v>
      </c>
      <c r="F291">
        <f t="shared" si="59"/>
        <v>47499883295.752884</v>
      </c>
      <c r="G291">
        <f t="shared" si="60"/>
        <v>32772907.347234812</v>
      </c>
      <c r="H291">
        <v>6000000</v>
      </c>
      <c r="I291">
        <v>0.09</v>
      </c>
      <c r="J291">
        <f t="shared" si="70"/>
        <v>156862745.09803921</v>
      </c>
      <c r="K291">
        <f t="shared" si="61"/>
        <v>4139.7458359858929</v>
      </c>
      <c r="L291">
        <f t="shared" si="62"/>
        <v>45997.175955398809</v>
      </c>
      <c r="N291">
        <v>20000000000</v>
      </c>
      <c r="O291" s="2">
        <f t="shared" si="63"/>
        <v>2.374994164787644</v>
      </c>
      <c r="P291" s="2">
        <f t="shared" si="64"/>
        <v>1.6386453673617406E-3</v>
      </c>
      <c r="Q291" s="2">
        <f t="shared" si="65"/>
        <v>6.8995763933098219E-4</v>
      </c>
      <c r="R291">
        <v>120000</v>
      </c>
      <c r="S291">
        <f t="shared" si="66"/>
        <v>122980.39215686274</v>
      </c>
      <c r="T291">
        <f t="shared" si="67"/>
        <v>7566.6604328049116</v>
      </c>
      <c r="U291">
        <f t="shared" si="68"/>
        <v>84074.004808943471</v>
      </c>
      <c r="V291">
        <f t="shared" si="69"/>
        <v>59902581.249470718</v>
      </c>
    </row>
    <row r="292" spans="5:22" x14ac:dyDescent="0.15">
      <c r="E292" s="1">
        <v>43578</v>
      </c>
      <c r="F292">
        <f t="shared" si="59"/>
        <v>47656746040.850922</v>
      </c>
      <c r="G292">
        <f t="shared" si="60"/>
        <v>32818904.523190212</v>
      </c>
      <c r="H292">
        <v>6000000</v>
      </c>
      <c r="I292">
        <v>0.09</v>
      </c>
      <c r="J292">
        <f t="shared" si="70"/>
        <v>156862745.09803921</v>
      </c>
      <c r="K292">
        <f t="shared" si="61"/>
        <v>4131.9108730241232</v>
      </c>
      <c r="L292">
        <f t="shared" si="62"/>
        <v>45910.120811379151</v>
      </c>
      <c r="N292">
        <v>20000000000</v>
      </c>
      <c r="O292" s="2">
        <f t="shared" si="63"/>
        <v>2.382837302042546</v>
      </c>
      <c r="P292" s="2">
        <f t="shared" si="64"/>
        <v>1.6409452261595106E-3</v>
      </c>
      <c r="Q292" s="2">
        <f t="shared" si="65"/>
        <v>6.8865181217068723E-4</v>
      </c>
      <c r="R292">
        <v>120000</v>
      </c>
      <c r="S292">
        <f t="shared" si="66"/>
        <v>122980.39215686274</v>
      </c>
      <c r="T292">
        <f t="shared" si="67"/>
        <v>7567.8228968773192</v>
      </c>
      <c r="U292">
        <f t="shared" si="68"/>
        <v>84086.921076414656</v>
      </c>
      <c r="V292">
        <f t="shared" si="69"/>
        <v>60109635.64643652</v>
      </c>
    </row>
    <row r="293" spans="5:22" x14ac:dyDescent="0.15">
      <c r="E293" s="1">
        <v>43579</v>
      </c>
      <c r="F293">
        <f t="shared" si="59"/>
        <v>47813608785.948959</v>
      </c>
      <c r="G293">
        <f t="shared" si="60"/>
        <v>32864814.644001592</v>
      </c>
      <c r="H293">
        <v>6000000</v>
      </c>
      <c r="I293">
        <v>0.09</v>
      </c>
      <c r="J293">
        <f t="shared" si="70"/>
        <v>156862745.09803921</v>
      </c>
      <c r="K293">
        <f t="shared" si="61"/>
        <v>4124.1163942839157</v>
      </c>
      <c r="L293">
        <f t="shared" si="62"/>
        <v>45823.515492043509</v>
      </c>
      <c r="N293">
        <v>20000000000</v>
      </c>
      <c r="O293" s="2">
        <f t="shared" si="63"/>
        <v>2.3906804392974479</v>
      </c>
      <c r="P293" s="2">
        <f t="shared" si="64"/>
        <v>1.6432407322000797E-3</v>
      </c>
      <c r="Q293" s="2">
        <f t="shared" si="65"/>
        <v>6.8735273238065256E-4</v>
      </c>
      <c r="R293">
        <v>120000</v>
      </c>
      <c r="S293">
        <f t="shared" si="66"/>
        <v>122980.39215686274</v>
      </c>
      <c r="T293">
        <f t="shared" si="67"/>
        <v>7568.9793543542528</v>
      </c>
      <c r="U293">
        <f t="shared" si="68"/>
        <v>84099.770603936151</v>
      </c>
      <c r="V293">
        <f t="shared" si="69"/>
        <v>60316702.959669799</v>
      </c>
    </row>
    <row r="294" spans="5:22" x14ac:dyDescent="0.15">
      <c r="E294" s="1">
        <v>43580</v>
      </c>
      <c r="F294">
        <f t="shared" si="59"/>
        <v>47970471531.046997</v>
      </c>
      <c r="G294">
        <f t="shared" si="60"/>
        <v>32910638.159493636</v>
      </c>
      <c r="H294">
        <v>6000000</v>
      </c>
      <c r="I294">
        <v>0.09</v>
      </c>
      <c r="J294">
        <f t="shared" si="70"/>
        <v>156862745.09803921</v>
      </c>
      <c r="K294">
        <f t="shared" si="61"/>
        <v>4116.3620588795156</v>
      </c>
      <c r="L294">
        <f t="shared" si="62"/>
        <v>45737.356209772399</v>
      </c>
      <c r="N294">
        <v>20000000000</v>
      </c>
      <c r="O294" s="2">
        <f t="shared" si="63"/>
        <v>2.3985235765523498</v>
      </c>
      <c r="P294" s="2">
        <f t="shared" si="64"/>
        <v>1.6455319079746818E-3</v>
      </c>
      <c r="Q294" s="2">
        <f t="shared" si="65"/>
        <v>6.8606034314658596E-4</v>
      </c>
      <c r="R294">
        <v>120000</v>
      </c>
      <c r="S294">
        <f t="shared" si="66"/>
        <v>122980.39215686274</v>
      </c>
      <c r="T294">
        <f t="shared" si="67"/>
        <v>7570.1298558125227</v>
      </c>
      <c r="U294">
        <f t="shared" si="68"/>
        <v>84112.553953472481</v>
      </c>
      <c r="V294">
        <f t="shared" si="69"/>
        <v>60523783.122430593</v>
      </c>
    </row>
    <row r="295" spans="5:22" x14ac:dyDescent="0.15">
      <c r="E295" s="1">
        <v>43581</v>
      </c>
      <c r="F295">
        <f t="shared" si="59"/>
        <v>48127334276.145035</v>
      </c>
      <c r="G295">
        <f t="shared" si="60"/>
        <v>32956375.51570341</v>
      </c>
      <c r="H295">
        <v>6000000</v>
      </c>
      <c r="I295">
        <v>0.09</v>
      </c>
      <c r="J295">
        <f t="shared" si="70"/>
        <v>156862745.09803921</v>
      </c>
      <c r="K295">
        <f t="shared" si="61"/>
        <v>4108.6475298972064</v>
      </c>
      <c r="L295">
        <f t="shared" si="62"/>
        <v>45651.63922108007</v>
      </c>
      <c r="N295">
        <v>20000000000</v>
      </c>
      <c r="O295" s="2">
        <f t="shared" si="63"/>
        <v>2.4063667138072518</v>
      </c>
      <c r="P295" s="2">
        <f t="shared" si="64"/>
        <v>1.6478187757851706E-3</v>
      </c>
      <c r="Q295" s="2">
        <f t="shared" si="65"/>
        <v>6.8477458831620107E-4</v>
      </c>
      <c r="R295">
        <v>120000</v>
      </c>
      <c r="S295">
        <f t="shared" si="66"/>
        <v>122980.39215686274</v>
      </c>
      <c r="T295">
        <f t="shared" si="67"/>
        <v>7571.2744512396166</v>
      </c>
      <c r="U295">
        <f t="shared" si="68"/>
        <v>84125.271680440186</v>
      </c>
      <c r="V295">
        <f t="shared" si="69"/>
        <v>60730876.068540923</v>
      </c>
    </row>
    <row r="296" spans="5:22" x14ac:dyDescent="0.15">
      <c r="E296" s="1">
        <v>43582</v>
      </c>
      <c r="F296">
        <f t="shared" si="59"/>
        <v>48284197021.243073</v>
      </c>
      <c r="G296">
        <f t="shared" si="60"/>
        <v>33002027.15492449</v>
      </c>
      <c r="H296">
        <v>6000000</v>
      </c>
      <c r="I296">
        <v>0.09</v>
      </c>
      <c r="J296">
        <f t="shared" si="70"/>
        <v>156862745.09803921</v>
      </c>
      <c r="K296">
        <f t="shared" si="61"/>
        <v>4100.9724743362658</v>
      </c>
      <c r="L296">
        <f t="shared" si="62"/>
        <v>45566.360825958509</v>
      </c>
      <c r="N296">
        <v>20000000000</v>
      </c>
      <c r="O296" s="2">
        <f t="shared" si="63"/>
        <v>2.4142098510621537</v>
      </c>
      <c r="P296" s="2">
        <f t="shared" si="64"/>
        <v>1.6501013577462245E-3</v>
      </c>
      <c r="Q296" s="2">
        <f t="shared" si="65"/>
        <v>6.8349541238937753E-4</v>
      </c>
      <c r="R296">
        <v>120000</v>
      </c>
      <c r="S296">
        <f t="shared" si="66"/>
        <v>122980.39215686274</v>
      </c>
      <c r="T296">
        <f t="shared" si="67"/>
        <v>7572.4131900424482</v>
      </c>
      <c r="U296">
        <f t="shared" si="68"/>
        <v>84137.924333804986</v>
      </c>
      <c r="V296">
        <f t="shared" si="69"/>
        <v>60937981.732378222</v>
      </c>
    </row>
    <row r="297" spans="5:22" x14ac:dyDescent="0.15">
      <c r="E297" s="1">
        <v>43583</v>
      </c>
      <c r="F297">
        <f t="shared" ref="F297:F360" si="71">F296+J296</f>
        <v>48441059766.34111</v>
      </c>
      <c r="G297">
        <f t="shared" ref="G297:G360" si="72">G296+L296</f>
        <v>33047593.515750449</v>
      </c>
      <c r="H297">
        <v>6000000</v>
      </c>
      <c r="I297">
        <v>0.09</v>
      </c>
      <c r="J297">
        <f t="shared" si="70"/>
        <v>156862745.09803921</v>
      </c>
      <c r="K297">
        <f t="shared" ref="K297:K360" si="73">H297*G297/F297</f>
        <v>4093.3365630509979</v>
      </c>
      <c r="L297">
        <f t="shared" ref="L297:L360" si="74">K297/I297</f>
        <v>45481.517367233311</v>
      </c>
      <c r="N297">
        <v>20000000000</v>
      </c>
      <c r="O297" s="2">
        <f t="shared" ref="O297:O360" si="75">F297/N297</f>
        <v>2.4220529883170556</v>
      </c>
      <c r="P297" s="2">
        <f t="shared" ref="P297:P360" si="76">G297/N297</f>
        <v>1.6523796757875226E-3</v>
      </c>
      <c r="Q297" s="2">
        <f t="shared" ref="Q297:Q360" si="77">G297/F297</f>
        <v>6.8222276050849961E-4</v>
      </c>
      <c r="R297">
        <v>120000</v>
      </c>
      <c r="S297">
        <f t="shared" ref="S297:S360" si="78">J297*49%/75000000*R297</f>
        <v>122980.39215686274</v>
      </c>
      <c r="T297">
        <f t="shared" ref="T297:T360" si="79">V297/F297*H297</f>
        <v>7573.5461210559743</v>
      </c>
      <c r="U297">
        <f t="shared" ref="U297:U360" si="80">T297/I297</f>
        <v>84150.512456177501</v>
      </c>
      <c r="V297">
        <f t="shared" ref="V297:V360" si="81">V296+U296+S297</f>
        <v>61145100.048868887</v>
      </c>
    </row>
    <row r="298" spans="5:22" x14ac:dyDescent="0.15">
      <c r="E298" s="1">
        <v>43584</v>
      </c>
      <c r="F298">
        <f t="shared" si="71"/>
        <v>48597922511.439148</v>
      </c>
      <c r="G298">
        <f t="shared" si="72"/>
        <v>33093075.033117682</v>
      </c>
      <c r="H298">
        <v>6000000</v>
      </c>
      <c r="I298">
        <v>0.09</v>
      </c>
      <c r="J298">
        <f t="shared" si="70"/>
        <v>156862745.09803921</v>
      </c>
      <c r="K298">
        <f t="shared" si="73"/>
        <v>4085.7394706938085</v>
      </c>
      <c r="L298">
        <f t="shared" si="74"/>
        <v>45397.105229931207</v>
      </c>
      <c r="N298">
        <v>20000000000</v>
      </c>
      <c r="O298" s="2">
        <f t="shared" si="75"/>
        <v>2.4298961255719576</v>
      </c>
      <c r="P298" s="2">
        <f t="shared" si="76"/>
        <v>1.6546537516558841E-3</v>
      </c>
      <c r="Q298" s="2">
        <f t="shared" si="77"/>
        <v>6.8095657844896801E-4</v>
      </c>
      <c r="R298">
        <v>120000</v>
      </c>
      <c r="S298">
        <f t="shared" si="78"/>
        <v>122980.39215686274</v>
      </c>
      <c r="T298">
        <f t="shared" si="79"/>
        <v>7574.6732925516262</v>
      </c>
      <c r="U298">
        <f t="shared" si="80"/>
        <v>84163.036583906956</v>
      </c>
      <c r="V298">
        <f t="shared" si="81"/>
        <v>61352230.953481928</v>
      </c>
    </row>
    <row r="299" spans="5:22" x14ac:dyDescent="0.15">
      <c r="E299" s="1">
        <v>43585</v>
      </c>
      <c r="F299">
        <f t="shared" si="71"/>
        <v>48754785256.537186</v>
      </c>
      <c r="G299">
        <f t="shared" si="72"/>
        <v>33138472.138347615</v>
      </c>
      <c r="H299">
        <v>6000000</v>
      </c>
      <c r="I299">
        <v>0.09</v>
      </c>
      <c r="J299">
        <f t="shared" si="70"/>
        <v>156862745.09803921</v>
      </c>
      <c r="K299">
        <f t="shared" si="73"/>
        <v>4078.1808756592945</v>
      </c>
      <c r="L299">
        <f t="shared" si="74"/>
        <v>45313.120840658827</v>
      </c>
      <c r="N299">
        <v>20000000000</v>
      </c>
      <c r="O299" s="2">
        <f t="shared" si="75"/>
        <v>2.4377392628268595</v>
      </c>
      <c r="P299" s="2">
        <f t="shared" si="76"/>
        <v>1.6569236069173808E-3</v>
      </c>
      <c r="Q299" s="2">
        <f t="shared" si="77"/>
        <v>6.7969681260988241E-4</v>
      </c>
      <c r="R299">
        <v>120000</v>
      </c>
      <c r="S299">
        <f t="shared" si="78"/>
        <v>122980.39215686274</v>
      </c>
      <c r="T299">
        <f t="shared" si="79"/>
        <v>7575.7947522456125</v>
      </c>
      <c r="U299">
        <f t="shared" si="80"/>
        <v>84175.49724717348</v>
      </c>
      <c r="V299">
        <f t="shared" si="81"/>
        <v>61559374.382222697</v>
      </c>
    </row>
    <row r="300" spans="5:22" x14ac:dyDescent="0.15">
      <c r="E300" s="1">
        <v>43586</v>
      </c>
      <c r="F300">
        <f t="shared" si="71"/>
        <v>48911648001.635223</v>
      </c>
      <c r="G300">
        <f t="shared" si="72"/>
        <v>33183785.259188272</v>
      </c>
      <c r="H300">
        <v>6000000</v>
      </c>
      <c r="I300">
        <v>0.09</v>
      </c>
      <c r="J300">
        <f t="shared" si="70"/>
        <v>156862745.09803921</v>
      </c>
      <c r="K300">
        <f t="shared" si="73"/>
        <v>4070.6604600293408</v>
      </c>
      <c r="L300">
        <f t="shared" si="74"/>
        <v>45229.560666992678</v>
      </c>
      <c r="N300">
        <v>20000000000</v>
      </c>
      <c r="O300" s="2">
        <f t="shared" si="75"/>
        <v>2.445582400081761</v>
      </c>
      <c r="P300" s="2">
        <f t="shared" si="76"/>
        <v>1.6591892629594135E-3</v>
      </c>
      <c r="Q300" s="2">
        <f t="shared" si="77"/>
        <v>6.784434100048901E-4</v>
      </c>
      <c r="R300">
        <v>120000</v>
      </c>
      <c r="S300">
        <f t="shared" si="78"/>
        <v>122980.39215686274</v>
      </c>
      <c r="T300">
        <f t="shared" si="79"/>
        <v>7576.910547307064</v>
      </c>
      <c r="U300">
        <f t="shared" si="80"/>
        <v>84187.894970078487</v>
      </c>
      <c r="V300">
        <f t="shared" si="81"/>
        <v>61766530.271626733</v>
      </c>
    </row>
    <row r="301" spans="5:22" x14ac:dyDescent="0.15">
      <c r="E301" s="1">
        <v>43587</v>
      </c>
      <c r="F301">
        <f t="shared" si="71"/>
        <v>49068510746.733261</v>
      </c>
      <c r="G301">
        <f t="shared" si="72"/>
        <v>33229014.819855265</v>
      </c>
      <c r="H301">
        <v>6000000</v>
      </c>
      <c r="I301">
        <v>0.09</v>
      </c>
      <c r="J301">
        <f t="shared" si="70"/>
        <v>156862745.09803921</v>
      </c>
      <c r="K301">
        <f t="shared" si="73"/>
        <v>4063.1779095191905</v>
      </c>
      <c r="L301">
        <f t="shared" si="74"/>
        <v>45146.421216879899</v>
      </c>
      <c r="N301">
        <v>20000000000</v>
      </c>
      <c r="O301" s="2">
        <f t="shared" si="75"/>
        <v>2.4534255373366629</v>
      </c>
      <c r="P301" s="2">
        <f t="shared" si="76"/>
        <v>1.6614507409927633E-3</v>
      </c>
      <c r="Q301" s="2">
        <f t="shared" si="77"/>
        <v>6.7719631825319845E-4</v>
      </c>
      <c r="R301">
        <v>120000</v>
      </c>
      <c r="S301">
        <f t="shared" si="78"/>
        <v>122980.39215686274</v>
      </c>
      <c r="T301">
        <f t="shared" si="79"/>
        <v>7578.0207243660334</v>
      </c>
      <c r="U301">
        <f t="shared" si="80"/>
        <v>84200.230270733708</v>
      </c>
      <c r="V301">
        <f t="shared" si="81"/>
        <v>61973698.558753677</v>
      </c>
    </row>
    <row r="302" spans="5:22" x14ac:dyDescent="0.15">
      <c r="E302" s="1">
        <v>43588</v>
      </c>
      <c r="F302">
        <f t="shared" si="71"/>
        <v>49225373491.831299</v>
      </c>
      <c r="G302">
        <f t="shared" si="72"/>
        <v>33274161.241072144</v>
      </c>
      <c r="H302">
        <v>6000000</v>
      </c>
      <c r="I302">
        <v>0.09</v>
      </c>
      <c r="J302">
        <f t="shared" si="70"/>
        <v>156862745.09803921</v>
      </c>
      <c r="K302">
        <f t="shared" si="73"/>
        <v>4055.7329134244751</v>
      </c>
      <c r="L302">
        <f t="shared" si="74"/>
        <v>45063.699038049723</v>
      </c>
      <c r="N302">
        <v>20000000000</v>
      </c>
      <c r="O302" s="2">
        <f t="shared" si="75"/>
        <v>2.4612686745915648</v>
      </c>
      <c r="P302" s="2">
        <f t="shared" si="76"/>
        <v>1.6637080620536071E-3</v>
      </c>
      <c r="Q302" s="2">
        <f t="shared" si="77"/>
        <v>6.7595548557074583E-4</v>
      </c>
      <c r="R302">
        <v>120000</v>
      </c>
      <c r="S302">
        <f t="shared" si="78"/>
        <v>122980.39215686274</v>
      </c>
      <c r="T302">
        <f t="shared" si="79"/>
        <v>7579.1253295213537</v>
      </c>
      <c r="U302">
        <f t="shared" si="80"/>
        <v>84212.503661348383</v>
      </c>
      <c r="V302">
        <f t="shared" si="81"/>
        <v>62180879.181181274</v>
      </c>
    </row>
    <row r="303" spans="5:22" x14ac:dyDescent="0.15">
      <c r="E303" s="1">
        <v>43589</v>
      </c>
      <c r="F303">
        <f t="shared" si="71"/>
        <v>49382236236.929337</v>
      </c>
      <c r="G303">
        <f t="shared" si="72"/>
        <v>33319224.940110195</v>
      </c>
      <c r="H303">
        <v>6000000</v>
      </c>
      <c r="I303">
        <v>0.09</v>
      </c>
      <c r="J303">
        <f t="shared" si="70"/>
        <v>156862745.09803921</v>
      </c>
      <c r="K303">
        <f t="shared" si="73"/>
        <v>4048.3251645691821</v>
      </c>
      <c r="L303">
        <f t="shared" si="74"/>
        <v>44981.390717435359</v>
      </c>
      <c r="N303">
        <v>20000000000</v>
      </c>
      <c r="O303" s="2">
        <f t="shared" si="75"/>
        <v>2.4691118118464668</v>
      </c>
      <c r="P303" s="2">
        <f t="shared" si="76"/>
        <v>1.6659612470055097E-3</v>
      </c>
      <c r="Q303" s="2">
        <f t="shared" si="77"/>
        <v>6.7472086076153027E-4</v>
      </c>
      <c r="R303">
        <v>120000</v>
      </c>
      <c r="S303">
        <f t="shared" si="78"/>
        <v>122980.39215686274</v>
      </c>
      <c r="T303">
        <f t="shared" si="79"/>
        <v>7580.2244083483656</v>
      </c>
      <c r="U303">
        <f t="shared" si="80"/>
        <v>84224.715648315178</v>
      </c>
      <c r="V303">
        <f t="shared" si="81"/>
        <v>62388072.076999485</v>
      </c>
    </row>
    <row r="304" spans="5:22" x14ac:dyDescent="0.15">
      <c r="E304" s="1">
        <v>43590</v>
      </c>
      <c r="F304">
        <f t="shared" si="71"/>
        <v>49539098982.027374</v>
      </c>
      <c r="G304">
        <f t="shared" si="72"/>
        <v>33364206.330827631</v>
      </c>
      <c r="H304">
        <v>6000000</v>
      </c>
      <c r="I304">
        <v>0.09</v>
      </c>
      <c r="J304">
        <f t="shared" si="70"/>
        <v>156862745.09803921</v>
      </c>
      <c r="K304">
        <f t="shared" si="73"/>
        <v>4040.9543592545424</v>
      </c>
      <c r="L304">
        <f t="shared" si="74"/>
        <v>44899.492880606027</v>
      </c>
      <c r="N304">
        <v>20000000000</v>
      </c>
      <c r="O304" s="2">
        <f t="shared" si="75"/>
        <v>2.4769549491013687</v>
      </c>
      <c r="P304" s="2">
        <f t="shared" si="76"/>
        <v>1.6682103165413815E-3</v>
      </c>
      <c r="Q304" s="2">
        <f t="shared" si="77"/>
        <v>6.7349239320909043E-4</v>
      </c>
      <c r="R304">
        <v>120000</v>
      </c>
      <c r="S304">
        <f t="shared" si="78"/>
        <v>122980.39215686274</v>
      </c>
      <c r="T304">
        <f t="shared" si="79"/>
        <v>7581.3180059064898</v>
      </c>
      <c r="U304">
        <f t="shared" si="80"/>
        <v>84236.866732294337</v>
      </c>
      <c r="V304">
        <f t="shared" si="81"/>
        <v>62595277.184804663</v>
      </c>
    </row>
    <row r="305" spans="5:22" x14ac:dyDescent="0.15">
      <c r="E305" s="1">
        <v>43591</v>
      </c>
      <c r="F305">
        <f t="shared" si="71"/>
        <v>49695961727.125412</v>
      </c>
      <c r="G305">
        <f t="shared" si="72"/>
        <v>33409105.823708236</v>
      </c>
      <c r="H305">
        <v>6000000</v>
      </c>
      <c r="I305">
        <v>0.09</v>
      </c>
      <c r="J305">
        <f t="shared" si="70"/>
        <v>156862745.09803921</v>
      </c>
      <c r="K305">
        <f t="shared" si="73"/>
        <v>4033.6201972088165</v>
      </c>
      <c r="L305">
        <f t="shared" si="74"/>
        <v>44818.002191209074</v>
      </c>
      <c r="N305">
        <v>20000000000</v>
      </c>
      <c r="O305" s="2">
        <f t="shared" si="75"/>
        <v>2.4847980863562706</v>
      </c>
      <c r="P305" s="2">
        <f t="shared" si="76"/>
        <v>1.6704552911854119E-3</v>
      </c>
      <c r="Q305" s="2">
        <f t="shared" si="77"/>
        <v>6.7227003286813615E-4</v>
      </c>
      <c r="R305">
        <v>120000</v>
      </c>
      <c r="S305">
        <f t="shared" si="78"/>
        <v>122980.39215686274</v>
      </c>
      <c r="T305">
        <f t="shared" si="79"/>
        <v>7582.406166746684</v>
      </c>
      <c r="U305">
        <f t="shared" si="80"/>
        <v>84248.957408296497</v>
      </c>
      <c r="V305">
        <f t="shared" si="81"/>
        <v>62802494.443693817</v>
      </c>
    </row>
    <row r="306" spans="5:22" x14ac:dyDescent="0.15">
      <c r="E306" s="1">
        <v>43592</v>
      </c>
      <c r="F306">
        <f t="shared" si="71"/>
        <v>49852824472.22345</v>
      </c>
      <c r="G306">
        <f t="shared" si="72"/>
        <v>33453923.825899445</v>
      </c>
      <c r="H306">
        <v>6000000</v>
      </c>
      <c r="I306">
        <v>0.09</v>
      </c>
      <c r="J306">
        <f t="shared" si="70"/>
        <v>156862745.09803921</v>
      </c>
      <c r="K306">
        <f t="shared" si="73"/>
        <v>4026.3223815379611</v>
      </c>
      <c r="L306">
        <f t="shared" si="74"/>
        <v>44736.91535042179</v>
      </c>
      <c r="N306">
        <v>20000000000</v>
      </c>
      <c r="O306" s="2">
        <f t="shared" si="75"/>
        <v>2.4926412236111726</v>
      </c>
      <c r="P306" s="2">
        <f t="shared" si="76"/>
        <v>1.6726961912949723E-3</v>
      </c>
      <c r="Q306" s="2">
        <f t="shared" si="77"/>
        <v>6.7105373025632689E-4</v>
      </c>
      <c r="R306">
        <v>120000</v>
      </c>
      <c r="S306">
        <f t="shared" si="78"/>
        <v>122980.39215686274</v>
      </c>
      <c r="T306">
        <f t="shared" si="79"/>
        <v>7583.4889349187633</v>
      </c>
      <c r="U306">
        <f t="shared" si="80"/>
        <v>84260.988165764036</v>
      </c>
      <c r="V306">
        <f t="shared" si="81"/>
        <v>63009723.793258972</v>
      </c>
    </row>
    <row r="307" spans="5:22" x14ac:dyDescent="0.15">
      <c r="E307" s="1">
        <v>43593</v>
      </c>
      <c r="F307">
        <f t="shared" si="71"/>
        <v>50009687217.321487</v>
      </c>
      <c r="G307">
        <f t="shared" si="72"/>
        <v>33498660.741249867</v>
      </c>
      <c r="H307">
        <v>6000000</v>
      </c>
      <c r="I307">
        <v>0.09</v>
      </c>
      <c r="J307">
        <f t="shared" si="70"/>
        <v>156862745.09803921</v>
      </c>
      <c r="K307">
        <f t="shared" si="73"/>
        <v>4019.0606186771565</v>
      </c>
      <c r="L307">
        <f t="shared" si="74"/>
        <v>44656.229096412855</v>
      </c>
      <c r="N307">
        <v>20000000000</v>
      </c>
      <c r="O307" s="2">
        <f t="shared" si="75"/>
        <v>2.5004843608660745</v>
      </c>
      <c r="P307" s="2">
        <f t="shared" si="76"/>
        <v>1.6749330370624932E-3</v>
      </c>
      <c r="Q307" s="2">
        <f t="shared" si="77"/>
        <v>6.6984343644619282E-4</v>
      </c>
      <c r="R307">
        <v>120000</v>
      </c>
      <c r="S307">
        <f t="shared" si="78"/>
        <v>122980.39215686274</v>
      </c>
      <c r="T307">
        <f t="shared" si="79"/>
        <v>7584.5663539785874</v>
      </c>
      <c r="U307">
        <f t="shared" si="80"/>
        <v>84272.959488650973</v>
      </c>
      <c r="V307">
        <f t="shared" si="81"/>
        <v>63216965.1735816</v>
      </c>
    </row>
    <row r="308" spans="5:22" x14ac:dyDescent="0.15">
      <c r="E308" s="1">
        <v>43594</v>
      </c>
      <c r="F308">
        <f t="shared" si="71"/>
        <v>50166549962.419525</v>
      </c>
      <c r="G308">
        <f t="shared" si="72"/>
        <v>33543316.970346279</v>
      </c>
      <c r="H308">
        <v>6000000</v>
      </c>
      <c r="I308">
        <v>0.09</v>
      </c>
      <c r="J308">
        <f t="shared" si="70"/>
        <v>156862745.09803921</v>
      </c>
      <c r="K308">
        <f t="shared" si="73"/>
        <v>4011.8346183431854</v>
      </c>
      <c r="L308">
        <f t="shared" si="74"/>
        <v>44575.940203813174</v>
      </c>
      <c r="N308">
        <v>20000000000</v>
      </c>
      <c r="O308" s="2">
        <f t="shared" si="75"/>
        <v>2.5083274981209764</v>
      </c>
      <c r="P308" s="2">
        <f t="shared" si="76"/>
        <v>1.6771658485173139E-3</v>
      </c>
      <c r="Q308" s="2">
        <f t="shared" si="77"/>
        <v>6.686391030571976E-4</v>
      </c>
      <c r="R308">
        <v>120000</v>
      </c>
      <c r="S308">
        <f t="shared" si="78"/>
        <v>122980.39215686274</v>
      </c>
      <c r="T308">
        <f t="shared" si="79"/>
        <v>7585.6384669951312</v>
      </c>
      <c r="U308">
        <f t="shared" si="80"/>
        <v>84284.871855501464</v>
      </c>
      <c r="V308">
        <f t="shared" si="81"/>
        <v>63424218.525227115</v>
      </c>
    </row>
    <row r="309" spans="5:22" x14ac:dyDescent="0.15">
      <c r="E309" s="1">
        <v>43595</v>
      </c>
      <c r="F309">
        <f t="shared" si="71"/>
        <v>50323412707.517563</v>
      </c>
      <c r="G309">
        <f t="shared" si="72"/>
        <v>33587892.910550095</v>
      </c>
      <c r="H309">
        <v>6000000</v>
      </c>
      <c r="I309">
        <v>0.09</v>
      </c>
      <c r="J309">
        <f t="shared" si="70"/>
        <v>156862745.09803921</v>
      </c>
      <c r="K309">
        <f t="shared" si="73"/>
        <v>4004.64409348763</v>
      </c>
      <c r="L309">
        <f t="shared" si="74"/>
        <v>44496.045483195892</v>
      </c>
      <c r="N309">
        <v>20000000000</v>
      </c>
      <c r="O309" s="2">
        <f t="shared" si="75"/>
        <v>2.5161706353758779</v>
      </c>
      <c r="P309" s="2">
        <f t="shared" si="76"/>
        <v>1.6793946455275048E-3</v>
      </c>
      <c r="Q309" s="2">
        <f t="shared" si="77"/>
        <v>6.6744068224793842E-4</v>
      </c>
      <c r="R309">
        <v>120000</v>
      </c>
      <c r="S309">
        <f t="shared" si="78"/>
        <v>122980.39215686274</v>
      </c>
      <c r="T309">
        <f t="shared" si="79"/>
        <v>7586.7053165574225</v>
      </c>
      <c r="U309">
        <f t="shared" si="80"/>
        <v>84296.725739526926</v>
      </c>
      <c r="V309">
        <f t="shared" si="81"/>
        <v>63631483.789239481</v>
      </c>
    </row>
    <row r="310" spans="5:22" x14ac:dyDescent="0.15">
      <c r="E310" s="1">
        <v>43596</v>
      </c>
      <c r="F310">
        <f t="shared" si="71"/>
        <v>50480275452.615601</v>
      </c>
      <c r="G310">
        <f t="shared" si="72"/>
        <v>33632388.956033289</v>
      </c>
      <c r="H310">
        <v>6000000</v>
      </c>
      <c r="I310">
        <v>0.09</v>
      </c>
      <c r="J310">
        <f t="shared" si="70"/>
        <v>156862745.09803921</v>
      </c>
      <c r="K310">
        <f t="shared" si="73"/>
        <v>3997.4887602508898</v>
      </c>
      <c r="L310">
        <f t="shared" si="74"/>
        <v>44416.541780565443</v>
      </c>
      <c r="N310">
        <v>20000000000</v>
      </c>
      <c r="O310" s="2">
        <f t="shared" si="75"/>
        <v>2.5240137726307799</v>
      </c>
      <c r="P310" s="2">
        <f t="shared" si="76"/>
        <v>1.6816194478016645E-3</v>
      </c>
      <c r="Q310" s="2">
        <f t="shared" si="77"/>
        <v>6.6624812670848152E-4</v>
      </c>
      <c r="R310">
        <v>120000</v>
      </c>
      <c r="S310">
        <f t="shared" si="78"/>
        <v>122980.39215686274</v>
      </c>
      <c r="T310">
        <f t="shared" si="79"/>
        <v>7587.7669447813732</v>
      </c>
      <c r="U310">
        <f t="shared" si="80"/>
        <v>84308.521608681927</v>
      </c>
      <c r="V310">
        <f t="shared" si="81"/>
        <v>63838760.907135867</v>
      </c>
    </row>
    <row r="311" spans="5:22" x14ac:dyDescent="0.15">
      <c r="E311" s="1">
        <v>43597</v>
      </c>
      <c r="F311">
        <f t="shared" si="71"/>
        <v>50637138197.713638</v>
      </c>
      <c r="G311">
        <f t="shared" si="72"/>
        <v>33676805.497813858</v>
      </c>
      <c r="H311">
        <v>6000000</v>
      </c>
      <c r="I311">
        <v>0.09</v>
      </c>
      <c r="J311">
        <f t="shared" si="70"/>
        <v>156862745.09803921</v>
      </c>
      <c r="K311">
        <f t="shared" si="73"/>
        <v>3990.3683379169834</v>
      </c>
      <c r="L311">
        <f t="shared" si="74"/>
        <v>44337.425976855375</v>
      </c>
      <c r="N311">
        <v>20000000000</v>
      </c>
      <c r="O311" s="2">
        <f t="shared" si="75"/>
        <v>2.5318569098856818</v>
      </c>
      <c r="P311" s="2">
        <f t="shared" si="76"/>
        <v>1.6838402748906929E-3</v>
      </c>
      <c r="Q311" s="2">
        <f t="shared" si="77"/>
        <v>6.650613896528305E-4</v>
      </c>
      <c r="R311">
        <v>120000</v>
      </c>
      <c r="S311">
        <f t="shared" si="78"/>
        <v>122980.39215686274</v>
      </c>
      <c r="T311">
        <f t="shared" si="79"/>
        <v>7588.8233933164738</v>
      </c>
      <c r="U311">
        <f t="shared" si="80"/>
        <v>84320.259925738603</v>
      </c>
      <c r="V311">
        <f t="shared" si="81"/>
        <v>64046049.820901409</v>
      </c>
    </row>
    <row r="312" spans="5:22" x14ac:dyDescent="0.15">
      <c r="E312" s="1">
        <v>43598</v>
      </c>
      <c r="F312">
        <f t="shared" si="71"/>
        <v>50794000942.811676</v>
      </c>
      <c r="G312">
        <f t="shared" si="72"/>
        <v>33721142.923790716</v>
      </c>
      <c r="H312">
        <v>6000000</v>
      </c>
      <c r="I312">
        <v>0.09</v>
      </c>
      <c r="J312">
        <f t="shared" si="70"/>
        <v>156862745.09803921</v>
      </c>
      <c r="K312">
        <f t="shared" si="73"/>
        <v>3983.2825488691378</v>
      </c>
      <c r="L312">
        <f t="shared" si="74"/>
        <v>44258.694987434865</v>
      </c>
      <c r="N312">
        <v>20000000000</v>
      </c>
      <c r="O312" s="2">
        <f t="shared" si="75"/>
        <v>2.5397000471405837</v>
      </c>
      <c r="P312" s="2">
        <f t="shared" si="76"/>
        <v>1.6860571461895359E-3</v>
      </c>
      <c r="Q312" s="2">
        <f t="shared" si="77"/>
        <v>6.6388042481152303E-4</v>
      </c>
      <c r="R312">
        <v>120000</v>
      </c>
      <c r="S312">
        <f t="shared" si="78"/>
        <v>122980.39215686274</v>
      </c>
      <c r="T312">
        <f t="shared" si="79"/>
        <v>7589.874703352395</v>
      </c>
      <c r="U312">
        <f t="shared" si="80"/>
        <v>84331.941148359954</v>
      </c>
      <c r="V312">
        <f t="shared" si="81"/>
        <v>64253350.472984008</v>
      </c>
    </row>
    <row r="313" spans="5:22" x14ac:dyDescent="0.15">
      <c r="E313" s="1">
        <v>43599</v>
      </c>
      <c r="F313">
        <f t="shared" si="71"/>
        <v>50950863687.909714</v>
      </c>
      <c r="G313">
        <f t="shared" si="72"/>
        <v>33765401.618778147</v>
      </c>
      <c r="H313">
        <v>6000000</v>
      </c>
      <c r="I313">
        <v>0.09</v>
      </c>
      <c r="J313">
        <f t="shared" si="70"/>
        <v>156862745.09803921</v>
      </c>
      <c r="K313">
        <f t="shared" si="73"/>
        <v>3976.2311185461344</v>
      </c>
      <c r="L313">
        <f t="shared" si="74"/>
        <v>44180.345761623721</v>
      </c>
      <c r="N313">
        <v>20000000000</v>
      </c>
      <c r="O313" s="2">
        <f t="shared" si="75"/>
        <v>2.5475431843954857</v>
      </c>
      <c r="P313" s="2">
        <f t="shared" si="76"/>
        <v>1.6882700809389074E-3</v>
      </c>
      <c r="Q313" s="2">
        <f t="shared" si="77"/>
        <v>6.6270518642435575E-4</v>
      </c>
      <c r="R313">
        <v>120000</v>
      </c>
      <c r="S313">
        <f t="shared" si="78"/>
        <v>122980.39215686274</v>
      </c>
      <c r="T313">
        <f t="shared" si="79"/>
        <v>7590.9209156254556</v>
      </c>
      <c r="U313">
        <f t="shared" si="80"/>
        <v>84343.565729171736</v>
      </c>
      <c r="V313">
        <f t="shared" si="81"/>
        <v>64460662.806289233</v>
      </c>
    </row>
    <row r="314" spans="5:22" x14ac:dyDescent="0.15">
      <c r="E314" s="1">
        <v>43600</v>
      </c>
      <c r="F314">
        <f t="shared" si="71"/>
        <v>51107726433.007751</v>
      </c>
      <c r="G314">
        <f t="shared" si="72"/>
        <v>33809581.964539774</v>
      </c>
      <c r="H314">
        <v>6000000</v>
      </c>
      <c r="I314">
        <v>0.09</v>
      </c>
      <c r="J314">
        <f t="shared" si="70"/>
        <v>156862745.09803921</v>
      </c>
      <c r="K314">
        <f t="shared" si="73"/>
        <v>3969.2137753994048</v>
      </c>
      <c r="L314">
        <f t="shared" si="74"/>
        <v>44102.375282215609</v>
      </c>
      <c r="N314">
        <v>20000000000</v>
      </c>
      <c r="O314" s="2">
        <f t="shared" si="75"/>
        <v>2.5553863216503876</v>
      </c>
      <c r="P314" s="2">
        <f t="shared" si="76"/>
        <v>1.6904790982269888E-3</v>
      </c>
      <c r="Q314" s="2">
        <f t="shared" si="77"/>
        <v>6.6153562923323408E-4</v>
      </c>
      <c r="R314">
        <v>120000</v>
      </c>
      <c r="S314">
        <f t="shared" si="78"/>
        <v>122980.39215686274</v>
      </c>
      <c r="T314">
        <f t="shared" si="79"/>
        <v>7591.9620704249919</v>
      </c>
      <c r="U314">
        <f t="shared" si="80"/>
        <v>84355.134115833251</v>
      </c>
      <c r="V314">
        <f t="shared" si="81"/>
        <v>64667986.764175266</v>
      </c>
    </row>
    <row r="315" spans="5:22" x14ac:dyDescent="0.15">
      <c r="E315" s="1">
        <v>43601</v>
      </c>
      <c r="F315">
        <f t="shared" si="71"/>
        <v>51264589178.105789</v>
      </c>
      <c r="G315">
        <f t="shared" si="72"/>
        <v>33853684.339821987</v>
      </c>
      <c r="H315">
        <v>6000000</v>
      </c>
      <c r="I315">
        <v>0.09</v>
      </c>
      <c r="J315">
        <f t="shared" si="70"/>
        <v>156862745.09803921</v>
      </c>
      <c r="K315">
        <f t="shared" si="73"/>
        <v>3962.2302508508506</v>
      </c>
      <c r="L315">
        <f t="shared" si="74"/>
        <v>44024.780565009452</v>
      </c>
      <c r="N315">
        <v>20000000000</v>
      </c>
      <c r="O315" s="2">
        <f t="shared" si="75"/>
        <v>2.5632294589052895</v>
      </c>
      <c r="P315" s="2">
        <f t="shared" si="76"/>
        <v>1.6926842169910994E-3</v>
      </c>
      <c r="Q315" s="2">
        <f t="shared" si="77"/>
        <v>6.6037170847514182E-4</v>
      </c>
      <c r="R315">
        <v>120000</v>
      </c>
      <c r="S315">
        <f t="shared" si="78"/>
        <v>122980.39215686274</v>
      </c>
      <c r="T315">
        <f t="shared" si="79"/>
        <v>7592.9982075996122</v>
      </c>
      <c r="U315">
        <f t="shared" si="80"/>
        <v>84366.646751106804</v>
      </c>
      <c r="V315">
        <f t="shared" si="81"/>
        <v>64875322.290447958</v>
      </c>
    </row>
    <row r="316" spans="5:22" x14ac:dyDescent="0.15">
      <c r="E316" s="1">
        <v>43602</v>
      </c>
      <c r="F316">
        <f t="shared" si="71"/>
        <v>51421451923.203827</v>
      </c>
      <c r="G316">
        <f t="shared" si="72"/>
        <v>33897709.120386995</v>
      </c>
      <c r="H316">
        <v>6000000</v>
      </c>
      <c r="I316">
        <v>0.09</v>
      </c>
      <c r="J316">
        <f t="shared" si="70"/>
        <v>156862745.09803921</v>
      </c>
      <c r="K316">
        <f t="shared" si="73"/>
        <v>3955.280279251398</v>
      </c>
      <c r="L316">
        <f t="shared" si="74"/>
        <v>43947.558658348869</v>
      </c>
      <c r="N316">
        <v>20000000000</v>
      </c>
      <c r="O316" s="2">
        <f t="shared" si="75"/>
        <v>2.5710725961601915</v>
      </c>
      <c r="P316" s="2">
        <f t="shared" si="76"/>
        <v>1.6948854560193498E-3</v>
      </c>
      <c r="Q316" s="2">
        <f t="shared" si="77"/>
        <v>6.5921337987523301E-4</v>
      </c>
      <c r="R316">
        <v>120000</v>
      </c>
      <c r="S316">
        <f t="shared" si="78"/>
        <v>122980.39215686274</v>
      </c>
      <c r="T316">
        <f t="shared" si="79"/>
        <v>7594.0293665633544</v>
      </c>
      <c r="U316">
        <f t="shared" si="80"/>
        <v>84378.104072926159</v>
      </c>
      <c r="V316">
        <f t="shared" si="81"/>
        <v>65082669.329355925</v>
      </c>
    </row>
    <row r="317" spans="5:22" x14ac:dyDescent="0.15">
      <c r="E317" s="1">
        <v>43603</v>
      </c>
      <c r="F317">
        <f t="shared" si="71"/>
        <v>51578314668.301865</v>
      </c>
      <c r="G317">
        <f t="shared" si="72"/>
        <v>33941656.679045342</v>
      </c>
      <c r="H317">
        <v>6000000</v>
      </c>
      <c r="I317">
        <v>0.09</v>
      </c>
      <c r="J317">
        <f t="shared" si="70"/>
        <v>156862745.09803921</v>
      </c>
      <c r="K317">
        <f t="shared" si="73"/>
        <v>3948.363597840234</v>
      </c>
      <c r="L317">
        <f t="shared" si="74"/>
        <v>43870.706642669269</v>
      </c>
      <c r="N317">
        <v>20000000000</v>
      </c>
      <c r="O317" s="2">
        <f t="shared" si="75"/>
        <v>2.5789157334150934</v>
      </c>
      <c r="P317" s="2">
        <f t="shared" si="76"/>
        <v>1.6970828339522672E-3</v>
      </c>
      <c r="Q317" s="2">
        <f t="shared" si="77"/>
        <v>6.5806059964003893E-4</v>
      </c>
      <c r="R317">
        <v>120000</v>
      </c>
      <c r="S317">
        <f t="shared" si="78"/>
        <v>122980.39215686274</v>
      </c>
      <c r="T317">
        <f t="shared" si="79"/>
        <v>7595.0555863017253</v>
      </c>
      <c r="U317">
        <f t="shared" si="80"/>
        <v>84389.506514463617</v>
      </c>
      <c r="V317">
        <f t="shared" si="81"/>
        <v>65290027.825585715</v>
      </c>
    </row>
    <row r="318" spans="5:22" x14ac:dyDescent="0.15">
      <c r="E318" s="1">
        <v>43604</v>
      </c>
      <c r="F318">
        <f t="shared" si="71"/>
        <v>51735177413.399902</v>
      </c>
      <c r="G318">
        <f t="shared" si="72"/>
        <v>33985527.385688014</v>
      </c>
      <c r="H318">
        <v>6000000</v>
      </c>
      <c r="I318">
        <v>0.09</v>
      </c>
      <c r="J318">
        <f t="shared" si="70"/>
        <v>156862745.09803921</v>
      </c>
      <c r="K318">
        <f t="shared" si="73"/>
        <v>3941.4799467047474</v>
      </c>
      <c r="L318">
        <f t="shared" si="74"/>
        <v>43794.221630052751</v>
      </c>
      <c r="N318">
        <v>20000000000</v>
      </c>
      <c r="O318" s="2">
        <f t="shared" si="75"/>
        <v>2.5867588706699953</v>
      </c>
      <c r="P318" s="2">
        <f t="shared" si="76"/>
        <v>1.6992763692844008E-3</v>
      </c>
      <c r="Q318" s="2">
        <f t="shared" si="77"/>
        <v>6.5691332445079118E-4</v>
      </c>
      <c r="R318">
        <v>120000</v>
      </c>
      <c r="S318">
        <f t="shared" si="78"/>
        <v>122980.39215686274</v>
      </c>
      <c r="T318">
        <f t="shared" si="79"/>
        <v>7596.0769053776467</v>
      </c>
      <c r="U318">
        <f t="shared" si="80"/>
        <v>84400.854504196075</v>
      </c>
      <c r="V318">
        <f t="shared" si="81"/>
        <v>65497397.724257044</v>
      </c>
    </row>
    <row r="319" spans="5:22" x14ac:dyDescent="0.15">
      <c r="E319" s="1">
        <v>43605</v>
      </c>
      <c r="F319">
        <f t="shared" si="71"/>
        <v>51892040158.49794</v>
      </c>
      <c r="G319">
        <f t="shared" si="72"/>
        <v>34029321.607318066</v>
      </c>
      <c r="H319">
        <v>6000000</v>
      </c>
      <c r="I319">
        <v>0.09</v>
      </c>
      <c r="J319">
        <f t="shared" si="70"/>
        <v>156862745.09803921</v>
      </c>
      <c r="K319">
        <f t="shared" si="73"/>
        <v>3934.6290687411365</v>
      </c>
      <c r="L319">
        <f t="shared" si="74"/>
        <v>43718.100763790404</v>
      </c>
      <c r="N319">
        <v>20000000000</v>
      </c>
      <c r="O319" s="2">
        <f t="shared" si="75"/>
        <v>2.5946020079248968</v>
      </c>
      <c r="P319" s="2">
        <f t="shared" si="76"/>
        <v>1.7014660803659034E-3</v>
      </c>
      <c r="Q319" s="2">
        <f t="shared" si="77"/>
        <v>6.5577151145685601E-4</v>
      </c>
      <c r="R319">
        <v>120000</v>
      </c>
      <c r="S319">
        <f t="shared" si="78"/>
        <v>122980.39215686274</v>
      </c>
      <c r="T319">
        <f t="shared" si="79"/>
        <v>7597.0933619373027</v>
      </c>
      <c r="U319">
        <f t="shared" si="80"/>
        <v>84412.148465970036</v>
      </c>
      <c r="V319">
        <f t="shared" si="81"/>
        <v>65704778.970918104</v>
      </c>
    </row>
    <row r="320" spans="5:22" x14ac:dyDescent="0.15">
      <c r="E320" s="1">
        <v>43606</v>
      </c>
      <c r="F320">
        <f t="shared" si="71"/>
        <v>52048902903.595978</v>
      </c>
      <c r="G320">
        <f t="shared" si="72"/>
        <v>34073039.708081856</v>
      </c>
      <c r="H320">
        <v>6000000</v>
      </c>
      <c r="I320">
        <v>0.09</v>
      </c>
      <c r="J320">
        <f t="shared" si="70"/>
        <v>156862745.09803921</v>
      </c>
      <c r="K320">
        <f t="shared" si="73"/>
        <v>3927.8107096156837</v>
      </c>
      <c r="L320">
        <f t="shared" si="74"/>
        <v>43642.341217952046</v>
      </c>
      <c r="N320">
        <v>20000000000</v>
      </c>
      <c r="O320" s="2">
        <f t="shared" si="75"/>
        <v>2.6024451451797987</v>
      </c>
      <c r="P320" s="2">
        <f t="shared" si="76"/>
        <v>1.7036519854040928E-3</v>
      </c>
      <c r="Q320" s="2">
        <f t="shared" si="77"/>
        <v>6.5463511826928064E-4</v>
      </c>
      <c r="R320">
        <v>120000</v>
      </c>
      <c r="S320">
        <f t="shared" si="78"/>
        <v>122980.39215686274</v>
      </c>
      <c r="T320">
        <f t="shared" si="79"/>
        <v>7598.1049937158814</v>
      </c>
      <c r="U320">
        <f t="shared" si="80"/>
        <v>84423.388819065352</v>
      </c>
      <c r="V320">
        <f t="shared" si="81"/>
        <v>65912171.511540934</v>
      </c>
    </row>
    <row r="321" spans="5:22" x14ac:dyDescent="0.15">
      <c r="E321" s="1">
        <v>43607</v>
      </c>
      <c r="F321">
        <f t="shared" si="71"/>
        <v>52205765648.694016</v>
      </c>
      <c r="G321">
        <f t="shared" si="72"/>
        <v>34116682.049299806</v>
      </c>
      <c r="H321">
        <v>6000000</v>
      </c>
      <c r="I321">
        <v>0.09</v>
      </c>
      <c r="J321">
        <f t="shared" si="70"/>
        <v>156862745.09803921</v>
      </c>
      <c r="K321">
        <f t="shared" si="73"/>
        <v>3921.0246177266754</v>
      </c>
      <c r="L321">
        <f t="shared" si="74"/>
        <v>43566.940196963063</v>
      </c>
      <c r="N321">
        <v>20000000000</v>
      </c>
      <c r="O321" s="2">
        <f t="shared" si="75"/>
        <v>2.6102882824347007</v>
      </c>
      <c r="P321" s="2">
        <f t="shared" si="76"/>
        <v>1.7058341024649903E-3</v>
      </c>
      <c r="Q321" s="2">
        <f t="shared" si="77"/>
        <v>6.5350410295444581E-4</v>
      </c>
      <c r="R321">
        <v>120000</v>
      </c>
      <c r="S321">
        <f t="shared" si="78"/>
        <v>122980.39215686274</v>
      </c>
      <c r="T321">
        <f t="shared" si="79"/>
        <v>7599.1118380432281</v>
      </c>
      <c r="U321">
        <f t="shared" si="80"/>
        <v>84434.575978258086</v>
      </c>
      <c r="V321">
        <f t="shared" si="81"/>
        <v>66119575.292516865</v>
      </c>
    </row>
    <row r="322" spans="5:22" x14ac:dyDescent="0.15">
      <c r="E322" s="1">
        <v>43608</v>
      </c>
      <c r="F322">
        <f t="shared" si="71"/>
        <v>52362628393.792053</v>
      </c>
      <c r="G322">
        <f t="shared" si="72"/>
        <v>34160248.989496768</v>
      </c>
      <c r="H322">
        <v>6000000</v>
      </c>
      <c r="I322">
        <v>0.09</v>
      </c>
      <c r="J322">
        <f t="shared" si="70"/>
        <v>156862745.09803921</v>
      </c>
      <c r="K322">
        <f t="shared" si="73"/>
        <v>3914.2705441669573</v>
      </c>
      <c r="L322">
        <f t="shared" si="74"/>
        <v>43491.894935188415</v>
      </c>
      <c r="N322">
        <v>20000000000</v>
      </c>
      <c r="O322" s="2">
        <f t="shared" si="75"/>
        <v>2.6181314196896026</v>
      </c>
      <c r="P322" s="2">
        <f t="shared" si="76"/>
        <v>1.7080124494748383E-3</v>
      </c>
      <c r="Q322" s="2">
        <f t="shared" si="77"/>
        <v>6.5237842402782631E-4</v>
      </c>
      <c r="R322">
        <v>120000</v>
      </c>
      <c r="S322">
        <f t="shared" si="78"/>
        <v>122980.39215686274</v>
      </c>
      <c r="T322">
        <f t="shared" si="79"/>
        <v>7600.1139318493988</v>
      </c>
      <c r="U322">
        <f t="shared" si="80"/>
        <v>84445.710353882212</v>
      </c>
      <c r="V322">
        <f t="shared" si="81"/>
        <v>66326990.260651983</v>
      </c>
    </row>
    <row r="323" spans="5:22" x14ac:dyDescent="0.15">
      <c r="E323" s="1">
        <v>43609</v>
      </c>
      <c r="F323">
        <f t="shared" si="71"/>
        <v>52519491138.890091</v>
      </c>
      <c r="G323">
        <f t="shared" si="72"/>
        <v>34203740.884431958</v>
      </c>
      <c r="H323">
        <v>6000000</v>
      </c>
      <c r="I323">
        <v>0.09</v>
      </c>
      <c r="J323">
        <f t="shared" si="70"/>
        <v>156862745.09803921</v>
      </c>
      <c r="K323">
        <f t="shared" si="73"/>
        <v>3907.5482426871199</v>
      </c>
      <c r="L323">
        <f t="shared" si="74"/>
        <v>43417.202696523556</v>
      </c>
      <c r="N323">
        <v>20000000000</v>
      </c>
      <c r="O323" s="2">
        <f t="shared" si="75"/>
        <v>2.6259745569445045</v>
      </c>
      <c r="P323" s="2">
        <f t="shared" si="76"/>
        <v>1.7101870442215979E-3</v>
      </c>
      <c r="Q323" s="2">
        <f t="shared" si="77"/>
        <v>6.5125804044785334E-4</v>
      </c>
      <c r="R323">
        <v>120000</v>
      </c>
      <c r="S323">
        <f t="shared" si="78"/>
        <v>122980.39215686274</v>
      </c>
      <c r="T323">
        <f t="shared" si="79"/>
        <v>7601.1113116701245</v>
      </c>
      <c r="U323">
        <f t="shared" si="80"/>
        <v>84456.792351890268</v>
      </c>
      <c r="V323">
        <f t="shared" si="81"/>
        <v>66534416.363162726</v>
      </c>
    </row>
    <row r="324" spans="5:22" x14ac:dyDescent="0.15">
      <c r="E324" s="1">
        <v>43610</v>
      </c>
      <c r="F324">
        <f t="shared" si="71"/>
        <v>52676353883.988129</v>
      </c>
      <c r="G324">
        <f t="shared" si="72"/>
        <v>34247158.087128483</v>
      </c>
      <c r="H324">
        <v>6000000</v>
      </c>
      <c r="I324">
        <v>0.09</v>
      </c>
      <c r="J324">
        <f t="shared" si="70"/>
        <v>156862745.09803921</v>
      </c>
      <c r="K324">
        <f t="shared" si="73"/>
        <v>3900.8574696592837</v>
      </c>
      <c r="L324">
        <f t="shared" si="74"/>
        <v>43342.860773992041</v>
      </c>
      <c r="N324">
        <v>20000000000</v>
      </c>
      <c r="O324" s="2">
        <f t="shared" si="75"/>
        <v>2.6338176941994065</v>
      </c>
      <c r="P324" s="2">
        <f t="shared" si="76"/>
        <v>1.7123579043564242E-3</v>
      </c>
      <c r="Q324" s="2">
        <f t="shared" si="77"/>
        <v>6.5014291160988061E-4</v>
      </c>
      <c r="R324">
        <v>120000</v>
      </c>
      <c r="S324">
        <f t="shared" si="78"/>
        <v>122980.39215686274</v>
      </c>
      <c r="T324">
        <f t="shared" si="79"/>
        <v>7602.1040136521815</v>
      </c>
      <c r="U324">
        <f t="shared" si="80"/>
        <v>84467.822373913135</v>
      </c>
      <c r="V324">
        <f t="shared" si="81"/>
        <v>66741853.547671475</v>
      </c>
    </row>
    <row r="325" spans="5:22" x14ac:dyDescent="0.15">
      <c r="E325" s="1">
        <v>43611</v>
      </c>
      <c r="F325">
        <f t="shared" si="71"/>
        <v>52833216629.086166</v>
      </c>
      <c r="G325">
        <f t="shared" si="72"/>
        <v>34290500.947902478</v>
      </c>
      <c r="H325">
        <v>6000000</v>
      </c>
      <c r="I325">
        <v>0.09</v>
      </c>
      <c r="J325">
        <f t="shared" si="70"/>
        <v>156862745.09803921</v>
      </c>
      <c r="K325">
        <f t="shared" si="73"/>
        <v>3894.1979840414938</v>
      </c>
      <c r="L325">
        <f t="shared" si="74"/>
        <v>43268.86648934993</v>
      </c>
      <c r="N325">
        <v>20000000000</v>
      </c>
      <c r="O325" s="2">
        <f t="shared" si="75"/>
        <v>2.6416608314543084</v>
      </c>
      <c r="P325" s="2">
        <f t="shared" si="76"/>
        <v>1.714525047395124E-3</v>
      </c>
      <c r="Q325" s="2">
        <f t="shared" si="77"/>
        <v>6.4903299734024892E-4</v>
      </c>
      <c r="R325">
        <v>120000</v>
      </c>
      <c r="S325">
        <f t="shared" si="78"/>
        <v>122980.39215686274</v>
      </c>
      <c r="T325">
        <f t="shared" si="79"/>
        <v>7603.0920735586769</v>
      </c>
      <c r="U325">
        <f t="shared" si="80"/>
        <v>84478.800817318639</v>
      </c>
      <c r="V325">
        <f t="shared" si="81"/>
        <v>66949301.762202248</v>
      </c>
    </row>
    <row r="326" spans="5:22" x14ac:dyDescent="0.15">
      <c r="E326" s="1">
        <v>43612</v>
      </c>
      <c r="F326">
        <f t="shared" si="71"/>
        <v>52990079374.184204</v>
      </c>
      <c r="G326">
        <f t="shared" si="72"/>
        <v>34333769.814391829</v>
      </c>
      <c r="H326">
        <v>6000000</v>
      </c>
      <c r="I326">
        <v>0.09</v>
      </c>
      <c r="J326">
        <f t="shared" si="70"/>
        <v>156862745.09803921</v>
      </c>
      <c r="K326">
        <f t="shared" si="73"/>
        <v>3887.569547342699</v>
      </c>
      <c r="L326">
        <f t="shared" si="74"/>
        <v>43195.217192696655</v>
      </c>
      <c r="N326">
        <v>20000000000</v>
      </c>
      <c r="O326" s="2">
        <f t="shared" si="75"/>
        <v>2.6495039687092103</v>
      </c>
      <c r="P326" s="2">
        <f t="shared" si="76"/>
        <v>1.7166884907195915E-3</v>
      </c>
      <c r="Q326" s="2">
        <f t="shared" si="77"/>
        <v>6.4792825789044986E-4</v>
      </c>
      <c r="R326">
        <v>120000</v>
      </c>
      <c r="S326">
        <f t="shared" si="78"/>
        <v>122980.39215686274</v>
      </c>
      <c r="T326">
        <f t="shared" si="79"/>
        <v>7604.0755267742397</v>
      </c>
      <c r="U326">
        <f t="shared" si="80"/>
        <v>84489.728075269333</v>
      </c>
      <c r="V326">
        <f t="shared" si="81"/>
        <v>67156760.955176428</v>
      </c>
    </row>
    <row r="327" spans="5:22" x14ac:dyDescent="0.15">
      <c r="E327" s="1">
        <v>43613</v>
      </c>
      <c r="F327">
        <f t="shared" si="71"/>
        <v>53146942119.282242</v>
      </c>
      <c r="G327">
        <f t="shared" si="72"/>
        <v>34376965.031584524</v>
      </c>
      <c r="H327">
        <v>6000000</v>
      </c>
      <c r="I327">
        <v>0.09</v>
      </c>
      <c r="J327">
        <f t="shared" si="70"/>
        <v>156862745.09803921</v>
      </c>
      <c r="K327">
        <f t="shared" si="73"/>
        <v>3880.9719235883058</v>
      </c>
      <c r="L327">
        <f t="shared" si="74"/>
        <v>43121.910262092286</v>
      </c>
      <c r="N327">
        <v>20000000000</v>
      </c>
      <c r="O327" s="2">
        <f t="shared" si="75"/>
        <v>2.6573471059641123</v>
      </c>
      <c r="P327" s="2">
        <f t="shared" si="76"/>
        <v>1.7188482515792262E-3</v>
      </c>
      <c r="Q327" s="2">
        <f t="shared" si="77"/>
        <v>6.4682865393138431E-4</v>
      </c>
      <c r="R327">
        <v>120000</v>
      </c>
      <c r="S327">
        <f t="shared" si="78"/>
        <v>122980.39215686274</v>
      </c>
      <c r="T327">
        <f t="shared" si="79"/>
        <v>7605.0544083101422</v>
      </c>
      <c r="U327">
        <f t="shared" si="80"/>
        <v>84500.604536779356</v>
      </c>
      <c r="V327">
        <f t="shared" si="81"/>
        <v>67364231.075408563</v>
      </c>
    </row>
    <row r="328" spans="5:22" x14ac:dyDescent="0.15">
      <c r="E328" s="1">
        <v>43614</v>
      </c>
      <c r="F328">
        <f t="shared" si="71"/>
        <v>53303804864.38028</v>
      </c>
      <c r="G328">
        <f t="shared" si="72"/>
        <v>34420086.941846617</v>
      </c>
      <c r="H328">
        <v>6000000</v>
      </c>
      <c r="I328">
        <v>0.09</v>
      </c>
      <c r="J328">
        <f t="shared" ref="J328:J391" si="82">H328/0.51*1.2/I328</f>
        <v>156862745.09803921</v>
      </c>
      <c r="K328">
        <f t="shared" si="73"/>
        <v>3874.4048792862986</v>
      </c>
      <c r="L328">
        <f t="shared" si="74"/>
        <v>43048.943103181096</v>
      </c>
      <c r="N328">
        <v>20000000000</v>
      </c>
      <c r="O328" s="2">
        <f t="shared" si="75"/>
        <v>2.6651902432190138</v>
      </c>
      <c r="P328" s="2">
        <f t="shared" si="76"/>
        <v>1.7210043470923307E-3</v>
      </c>
      <c r="Q328" s="2">
        <f t="shared" si="77"/>
        <v>6.4573414654771647E-4</v>
      </c>
      <c r="R328">
        <v>120000</v>
      </c>
      <c r="S328">
        <f t="shared" si="78"/>
        <v>122980.39215686274</v>
      </c>
      <c r="T328">
        <f t="shared" si="79"/>
        <v>7606.0287528093122</v>
      </c>
      <c r="U328">
        <f t="shared" si="80"/>
        <v>84511.430586770133</v>
      </c>
      <c r="V328">
        <f t="shared" si="81"/>
        <v>67571712.072102219</v>
      </c>
    </row>
    <row r="329" spans="5:22" x14ac:dyDescent="0.15">
      <c r="E329" s="1">
        <v>43615</v>
      </c>
      <c r="F329">
        <f t="shared" si="71"/>
        <v>53460667609.478317</v>
      </c>
      <c r="G329">
        <f t="shared" si="72"/>
        <v>34463135.884949796</v>
      </c>
      <c r="H329">
        <v>6000000</v>
      </c>
      <c r="I329">
        <v>0.09</v>
      </c>
      <c r="J329">
        <f t="shared" si="82"/>
        <v>156862745.09803921</v>
      </c>
      <c r="K329">
        <f t="shared" si="73"/>
        <v>3867.8681833939145</v>
      </c>
      <c r="L329">
        <f t="shared" si="74"/>
        <v>42976.313148821275</v>
      </c>
      <c r="N329">
        <v>20000000000</v>
      </c>
      <c r="O329" s="2">
        <f t="shared" si="75"/>
        <v>2.6730333804739157</v>
      </c>
      <c r="P329" s="2">
        <f t="shared" si="76"/>
        <v>1.7231567942474898E-3</v>
      </c>
      <c r="Q329" s="2">
        <f t="shared" si="77"/>
        <v>6.4464469723231907E-4</v>
      </c>
      <c r="R329">
        <v>120000</v>
      </c>
      <c r="S329">
        <f t="shared" si="78"/>
        <v>122980.39215686274</v>
      </c>
      <c r="T329">
        <f t="shared" si="79"/>
        <v>7606.998594551289</v>
      </c>
      <c r="U329">
        <f t="shared" si="80"/>
        <v>84522.20660612543</v>
      </c>
      <c r="V329">
        <f t="shared" si="81"/>
        <v>67779203.894845858</v>
      </c>
    </row>
    <row r="330" spans="5:22" x14ac:dyDescent="0.15">
      <c r="E330" s="1">
        <v>43616</v>
      </c>
      <c r="F330">
        <f t="shared" si="71"/>
        <v>53617530354.576355</v>
      </c>
      <c r="G330">
        <f t="shared" si="72"/>
        <v>34506112.198098615</v>
      </c>
      <c r="H330">
        <v>6000000</v>
      </c>
      <c r="I330">
        <v>0.09</v>
      </c>
      <c r="J330">
        <f t="shared" si="82"/>
        <v>156862745.09803921</v>
      </c>
      <c r="K330">
        <f t="shared" si="73"/>
        <v>3861.3616072848595</v>
      </c>
      <c r="L330">
        <f t="shared" si="74"/>
        <v>42904.017858720661</v>
      </c>
      <c r="N330">
        <v>20000000000</v>
      </c>
      <c r="O330" s="2">
        <f t="shared" si="75"/>
        <v>2.6808765177288176</v>
      </c>
      <c r="P330" s="2">
        <f t="shared" si="76"/>
        <v>1.7253056099049307E-3</v>
      </c>
      <c r="Q330" s="2">
        <f t="shared" si="77"/>
        <v>6.4356026788080993E-4</v>
      </c>
      <c r="R330">
        <v>120000</v>
      </c>
      <c r="S330">
        <f t="shared" si="78"/>
        <v>122980.39215686274</v>
      </c>
      <c r="T330">
        <f t="shared" si="79"/>
        <v>7607.963967457079</v>
      </c>
      <c r="U330">
        <f t="shared" si="80"/>
        <v>84532.932971745322</v>
      </c>
      <c r="V330">
        <f t="shared" si="81"/>
        <v>67986706.493608847</v>
      </c>
    </row>
    <row r="331" spans="5:22" x14ac:dyDescent="0.15">
      <c r="E331" s="1">
        <v>43617</v>
      </c>
      <c r="F331">
        <f t="shared" si="71"/>
        <v>53774393099.674393</v>
      </c>
      <c r="G331">
        <f t="shared" si="72"/>
        <v>34549016.215957336</v>
      </c>
      <c r="H331">
        <v>6000000</v>
      </c>
      <c r="I331">
        <v>0.09</v>
      </c>
      <c r="J331">
        <f t="shared" si="82"/>
        <v>156862745.09803921</v>
      </c>
      <c r="K331">
        <f t="shared" si="73"/>
        <v>3854.8849247170624</v>
      </c>
      <c r="L331">
        <f t="shared" si="74"/>
        <v>42832.054719078471</v>
      </c>
      <c r="N331">
        <v>20000000000</v>
      </c>
      <c r="O331" s="2">
        <f t="shared" si="75"/>
        <v>2.6887196549837196</v>
      </c>
      <c r="P331" s="2">
        <f t="shared" si="76"/>
        <v>1.7274508107978667E-3</v>
      </c>
      <c r="Q331" s="2">
        <f t="shared" si="77"/>
        <v>6.4248082078617694E-4</v>
      </c>
      <c r="R331">
        <v>120000</v>
      </c>
      <c r="S331">
        <f t="shared" si="78"/>
        <v>122980.39215686274</v>
      </c>
      <c r="T331">
        <f t="shared" si="79"/>
        <v>7608.9249050939507</v>
      </c>
      <c r="U331">
        <f t="shared" si="80"/>
        <v>84543.610056599457</v>
      </c>
      <c r="V331">
        <f t="shared" si="81"/>
        <v>68194219.818737462</v>
      </c>
    </row>
    <row r="332" spans="5:22" x14ac:dyDescent="0.15">
      <c r="E332" s="1">
        <v>43618</v>
      </c>
      <c r="F332">
        <f t="shared" si="71"/>
        <v>53931255844.77243</v>
      </c>
      <c r="G332">
        <f t="shared" si="72"/>
        <v>34591848.270676412</v>
      </c>
      <c r="H332">
        <v>6000000</v>
      </c>
      <c r="I332">
        <v>0.09</v>
      </c>
      <c r="J332">
        <f t="shared" si="82"/>
        <v>156862745.09803921</v>
      </c>
      <c r="K332">
        <f t="shared" si="73"/>
        <v>3848.4379118009442</v>
      </c>
      <c r="L332">
        <f t="shared" si="74"/>
        <v>42760.421242232718</v>
      </c>
      <c r="N332">
        <v>20000000000</v>
      </c>
      <c r="O332" s="2">
        <f t="shared" si="75"/>
        <v>2.6965627922386215</v>
      </c>
      <c r="P332" s="2">
        <f t="shared" si="76"/>
        <v>1.7295924135338205E-3</v>
      </c>
      <c r="Q332" s="2">
        <f t="shared" si="77"/>
        <v>6.4140631863349065E-4</v>
      </c>
      <c r="R332">
        <v>120000</v>
      </c>
      <c r="S332">
        <f t="shared" si="78"/>
        <v>122980.39215686274</v>
      </c>
      <c r="T332">
        <f t="shared" si="79"/>
        <v>7609.8814406801303</v>
      </c>
      <c r="U332">
        <f t="shared" si="80"/>
        <v>84554.238229779221</v>
      </c>
      <c r="V332">
        <f t="shared" si="81"/>
        <v>68401743.820950925</v>
      </c>
    </row>
    <row r="333" spans="5:22" x14ac:dyDescent="0.15">
      <c r="E333" s="1">
        <v>43619</v>
      </c>
      <c r="F333">
        <f t="shared" si="71"/>
        <v>54088118589.870468</v>
      </c>
      <c r="G333">
        <f t="shared" si="72"/>
        <v>34634608.691918641</v>
      </c>
      <c r="H333">
        <v>6000000</v>
      </c>
      <c r="I333">
        <v>0.09</v>
      </c>
      <c r="J333">
        <f t="shared" si="82"/>
        <v>156862745.09803921</v>
      </c>
      <c r="K333">
        <f t="shared" si="73"/>
        <v>3842.0203469682106</v>
      </c>
      <c r="L333">
        <f t="shared" si="74"/>
        <v>42689.114966313449</v>
      </c>
      <c r="N333">
        <v>20000000000</v>
      </c>
      <c r="O333" s="2">
        <f t="shared" si="75"/>
        <v>2.7044059294935234</v>
      </c>
      <c r="P333" s="2">
        <f t="shared" si="76"/>
        <v>1.7317304345959321E-3</v>
      </c>
      <c r="Q333" s="2">
        <f t="shared" si="77"/>
        <v>6.4033672449470178E-4</v>
      </c>
      <c r="R333">
        <v>120000</v>
      </c>
      <c r="S333">
        <f t="shared" si="78"/>
        <v>122980.39215686274</v>
      </c>
      <c r="T333">
        <f t="shared" si="79"/>
        <v>7610.8336070894438</v>
      </c>
      <c r="U333">
        <f t="shared" si="80"/>
        <v>84564.817856549373</v>
      </c>
      <c r="V333">
        <f t="shared" si="81"/>
        <v>68609278.451337576</v>
      </c>
    </row>
    <row r="334" spans="5:22" x14ac:dyDescent="0.15">
      <c r="E334" s="1">
        <v>43620</v>
      </c>
      <c r="F334">
        <f t="shared" si="71"/>
        <v>54244981334.968506</v>
      </c>
      <c r="G334">
        <f t="shared" si="72"/>
        <v>34677297.806884952</v>
      </c>
      <c r="H334">
        <v>6000000</v>
      </c>
      <c r="I334">
        <v>0.09</v>
      </c>
      <c r="J334">
        <f t="shared" si="82"/>
        <v>156862745.09803921</v>
      </c>
      <c r="K334">
        <f t="shared" si="73"/>
        <v>3835.6320109411377</v>
      </c>
      <c r="L334">
        <f t="shared" si="74"/>
        <v>42618.13345490153</v>
      </c>
      <c r="N334">
        <v>20000000000</v>
      </c>
      <c r="O334" s="2">
        <f t="shared" si="75"/>
        <v>2.7122490667484254</v>
      </c>
      <c r="P334" s="2">
        <f t="shared" si="76"/>
        <v>1.7338648903442477E-3</v>
      </c>
      <c r="Q334" s="2">
        <f t="shared" si="77"/>
        <v>6.3927200182352286E-4</v>
      </c>
      <c r="R334">
        <v>120000</v>
      </c>
      <c r="S334">
        <f t="shared" si="78"/>
        <v>122980.39215686274</v>
      </c>
      <c r="T334">
        <f t="shared" si="79"/>
        <v>7611.781436855862</v>
      </c>
      <c r="U334">
        <f t="shared" si="80"/>
        <v>84575.349298398476</v>
      </c>
      <c r="V334">
        <f t="shared" si="81"/>
        <v>68816823.661350995</v>
      </c>
    </row>
    <row r="335" spans="5:22" x14ac:dyDescent="0.15">
      <c r="E335" s="1">
        <v>43621</v>
      </c>
      <c r="F335">
        <f t="shared" si="71"/>
        <v>54401844080.066544</v>
      </c>
      <c r="G335">
        <f t="shared" si="72"/>
        <v>34719915.940339856</v>
      </c>
      <c r="H335">
        <v>6000000</v>
      </c>
      <c r="I335">
        <v>0.09</v>
      </c>
      <c r="J335">
        <f t="shared" si="82"/>
        <v>156862745.09803921</v>
      </c>
      <c r="K335">
        <f t="shared" si="73"/>
        <v>3829.2726867023571</v>
      </c>
      <c r="L335">
        <f t="shared" si="74"/>
        <v>42547.474296692861</v>
      </c>
      <c r="N335">
        <v>20000000000</v>
      </c>
      <c r="O335" s="2">
        <f t="shared" si="75"/>
        <v>2.7200922040033273</v>
      </c>
      <c r="P335" s="2">
        <f t="shared" si="76"/>
        <v>1.7359957970169927E-3</v>
      </c>
      <c r="Q335" s="2">
        <f t="shared" si="77"/>
        <v>6.3821211445039283E-4</v>
      </c>
      <c r="R335">
        <v>120000</v>
      </c>
      <c r="S335">
        <f t="shared" si="78"/>
        <v>122980.39215686274</v>
      </c>
      <c r="T335">
        <f t="shared" si="79"/>
        <v>7612.724962177992</v>
      </c>
      <c r="U335">
        <f t="shared" si="80"/>
        <v>84585.832913088801</v>
      </c>
      <c r="V335">
        <f t="shared" si="81"/>
        <v>69024379.402806267</v>
      </c>
    </row>
    <row r="336" spans="5:22" x14ac:dyDescent="0.15">
      <c r="E336" s="1">
        <v>43622</v>
      </c>
      <c r="F336">
        <f t="shared" si="71"/>
        <v>54558706825.164581</v>
      </c>
      <c r="G336">
        <f t="shared" si="72"/>
        <v>34762463.414636552</v>
      </c>
      <c r="H336">
        <v>6000000</v>
      </c>
      <c r="I336">
        <v>0.09</v>
      </c>
      <c r="J336">
        <f t="shared" si="82"/>
        <v>156862745.09803921</v>
      </c>
      <c r="K336">
        <f t="shared" si="73"/>
        <v>3822.9421594651244</v>
      </c>
      <c r="L336">
        <f t="shared" si="74"/>
        <v>42477.135105168054</v>
      </c>
      <c r="N336">
        <v>20000000000</v>
      </c>
      <c r="O336" s="2">
        <f t="shared" si="75"/>
        <v>2.7279353412582292</v>
      </c>
      <c r="P336" s="2">
        <f t="shared" si="76"/>
        <v>1.7381231707318276E-3</v>
      </c>
      <c r="Q336" s="2">
        <f t="shared" si="77"/>
        <v>6.3715702657752074E-4</v>
      </c>
      <c r="R336">
        <v>120000</v>
      </c>
      <c r="S336">
        <f t="shared" si="78"/>
        <v>122980.39215686274</v>
      </c>
      <c r="T336">
        <f t="shared" si="79"/>
        <v>7613.6642149234858</v>
      </c>
      <c r="U336">
        <f t="shared" si="80"/>
        <v>84596.269054705408</v>
      </c>
      <c r="V336">
        <f t="shared" si="81"/>
        <v>69231945.627876222</v>
      </c>
    </row>
    <row r="337" spans="5:22" x14ac:dyDescent="0.15">
      <c r="E337" s="1">
        <v>43623</v>
      </c>
      <c r="F337">
        <f t="shared" si="71"/>
        <v>54715569570.262619</v>
      </c>
      <c r="G337">
        <f t="shared" si="72"/>
        <v>34804940.549741723</v>
      </c>
      <c r="H337">
        <v>6000000</v>
      </c>
      <c r="I337">
        <v>0.09</v>
      </c>
      <c r="J337">
        <f t="shared" si="82"/>
        <v>156862745.09803921</v>
      </c>
      <c r="K337">
        <f t="shared" si="73"/>
        <v>3816.6402166440616</v>
      </c>
      <c r="L337">
        <f t="shared" si="74"/>
        <v>42407.113518267353</v>
      </c>
      <c r="N337">
        <v>20000000000</v>
      </c>
      <c r="O337" s="2">
        <f t="shared" si="75"/>
        <v>2.7357784785131312</v>
      </c>
      <c r="P337" s="2">
        <f t="shared" si="76"/>
        <v>1.7402470274870861E-3</v>
      </c>
      <c r="Q337" s="2">
        <f t="shared" si="77"/>
        <v>6.3610670277401021E-4</v>
      </c>
      <c r="R337">
        <v>120000</v>
      </c>
      <c r="S337">
        <f t="shared" si="78"/>
        <v>122980.39215686274</v>
      </c>
      <c r="T337">
        <f t="shared" si="79"/>
        <v>7614.5992266333833</v>
      </c>
      <c r="U337">
        <f t="shared" si="80"/>
        <v>84606.658073704268</v>
      </c>
      <c r="V337">
        <f t="shared" si="81"/>
        <v>69439522.289087802</v>
      </c>
    </row>
    <row r="338" spans="5:22" x14ac:dyDescent="0.15">
      <c r="E338" s="1">
        <v>43624</v>
      </c>
      <c r="F338">
        <f t="shared" si="71"/>
        <v>54872432315.360657</v>
      </c>
      <c r="G338">
        <f t="shared" si="72"/>
        <v>34847347.663259991</v>
      </c>
      <c r="H338">
        <v>6000000</v>
      </c>
      <c r="I338">
        <v>0.09</v>
      </c>
      <c r="J338">
        <f t="shared" si="82"/>
        <v>156862745.09803921</v>
      </c>
      <c r="K338">
        <f t="shared" si="73"/>
        <v>3810.3666478263658</v>
      </c>
      <c r="L338">
        <f t="shared" si="74"/>
        <v>42337.40719807073</v>
      </c>
      <c r="N338">
        <v>20000000000</v>
      </c>
      <c r="O338" s="2">
        <f t="shared" si="75"/>
        <v>2.7436216157680327</v>
      </c>
      <c r="P338" s="2">
        <f t="shared" si="76"/>
        <v>1.7423673831629995E-3</v>
      </c>
      <c r="Q338" s="2">
        <f t="shared" si="77"/>
        <v>6.3506110797106104E-4</v>
      </c>
      <c r="R338">
        <v>120000</v>
      </c>
      <c r="S338">
        <f t="shared" si="78"/>
        <v>122980.39215686274</v>
      </c>
      <c r="T338">
        <f t="shared" si="79"/>
        <v>7615.5300285263775</v>
      </c>
      <c r="U338">
        <f t="shared" si="80"/>
        <v>84617.000316959748</v>
      </c>
      <c r="V338">
        <f t="shared" si="81"/>
        <v>69647109.33931838</v>
      </c>
    </row>
    <row r="339" spans="5:22" x14ac:dyDescent="0.15">
      <c r="E339" s="1">
        <v>43625</v>
      </c>
      <c r="F339">
        <f t="shared" si="71"/>
        <v>55029295060.458694</v>
      </c>
      <c r="G339">
        <f t="shared" si="72"/>
        <v>34889685.070458062</v>
      </c>
      <c r="H339">
        <v>6000000</v>
      </c>
      <c r="I339">
        <v>0.09</v>
      </c>
      <c r="J339">
        <f t="shared" si="82"/>
        <v>156862745.09803921</v>
      </c>
      <c r="K339">
        <f t="shared" si="73"/>
        <v>3804.12124474348</v>
      </c>
      <c r="L339">
        <f t="shared" si="74"/>
        <v>42268.013830483113</v>
      </c>
      <c r="N339">
        <v>20000000000</v>
      </c>
      <c r="O339" s="2">
        <f t="shared" si="75"/>
        <v>2.7514647530229346</v>
      </c>
      <c r="P339" s="2">
        <f t="shared" si="76"/>
        <v>1.7444842535229031E-3</v>
      </c>
      <c r="Q339" s="2">
        <f t="shared" si="77"/>
        <v>6.340202074572467E-4</v>
      </c>
      <c r="R339">
        <v>120000</v>
      </c>
      <c r="S339">
        <f t="shared" si="78"/>
        <v>122980.39215686274</v>
      </c>
      <c r="T339">
        <f t="shared" si="79"/>
        <v>7616.4566515030265</v>
      </c>
      <c r="U339">
        <f t="shared" si="80"/>
        <v>84627.296127811409</v>
      </c>
      <c r="V339">
        <f t="shared" si="81"/>
        <v>69854706.731792212</v>
      </c>
    </row>
    <row r="340" spans="5:22" x14ac:dyDescent="0.15">
      <c r="E340" s="1">
        <v>43626</v>
      </c>
      <c r="F340">
        <f t="shared" si="71"/>
        <v>55186157805.556732</v>
      </c>
      <c r="G340">
        <f t="shared" si="72"/>
        <v>34931953.084288545</v>
      </c>
      <c r="H340">
        <v>6000000</v>
      </c>
      <c r="I340">
        <v>0.09</v>
      </c>
      <c r="J340">
        <f t="shared" si="82"/>
        <v>156862745.09803921</v>
      </c>
      <c r="K340">
        <f t="shared" si="73"/>
        <v>3797.9038012432052</v>
      </c>
      <c r="L340">
        <f t="shared" si="74"/>
        <v>42198.9311249245</v>
      </c>
      <c r="N340">
        <v>20000000000</v>
      </c>
      <c r="O340" s="2">
        <f t="shared" si="75"/>
        <v>2.7593078902778365</v>
      </c>
      <c r="P340" s="2">
        <f t="shared" si="76"/>
        <v>1.7465976542144273E-3</v>
      </c>
      <c r="Q340" s="2">
        <f t="shared" si="77"/>
        <v>6.3298396687386748E-4</v>
      </c>
      <c r="R340">
        <v>120000</v>
      </c>
      <c r="S340">
        <f t="shared" si="78"/>
        <v>122980.39215686274</v>
      </c>
      <c r="T340">
        <f t="shared" si="79"/>
        <v>7617.3791261498845</v>
      </c>
      <c r="U340">
        <f t="shared" si="80"/>
        <v>84637.545846109831</v>
      </c>
      <c r="V340">
        <f t="shared" si="81"/>
        <v>70062314.420076892</v>
      </c>
    </row>
    <row r="341" spans="5:22" x14ac:dyDescent="0.15">
      <c r="E341" s="1">
        <v>43627</v>
      </c>
      <c r="F341">
        <f t="shared" si="71"/>
        <v>55343020550.65477</v>
      </c>
      <c r="G341">
        <f t="shared" si="72"/>
        <v>34974152.015413471</v>
      </c>
      <c r="H341">
        <v>6000000</v>
      </c>
      <c r="I341">
        <v>0.09</v>
      </c>
      <c r="J341">
        <f t="shared" si="82"/>
        <v>156862745.09803921</v>
      </c>
      <c r="K341">
        <f t="shared" si="73"/>
        <v>3791.7141132622569</v>
      </c>
      <c r="L341">
        <f t="shared" si="74"/>
        <v>42130.156814025075</v>
      </c>
      <c r="N341">
        <v>20000000000</v>
      </c>
      <c r="O341" s="2">
        <f t="shared" si="75"/>
        <v>2.7671510275327384</v>
      </c>
      <c r="P341" s="2">
        <f t="shared" si="76"/>
        <v>1.7487076007706736E-3</v>
      </c>
      <c r="Q341" s="2">
        <f t="shared" si="77"/>
        <v>6.3195235221037618E-4</v>
      </c>
      <c r="R341">
        <v>120000</v>
      </c>
      <c r="S341">
        <f t="shared" si="78"/>
        <v>122980.39215686274</v>
      </c>
      <c r="T341">
        <f t="shared" si="79"/>
        <v>7618.2974827435746</v>
      </c>
      <c r="U341">
        <f t="shared" si="80"/>
        <v>84647.749808261942</v>
      </c>
      <c r="V341">
        <f t="shared" si="81"/>
        <v>70269932.358079866</v>
      </c>
    </row>
    <row r="342" spans="5:22" x14ac:dyDescent="0.15">
      <c r="E342" s="1">
        <v>43628</v>
      </c>
      <c r="F342">
        <f t="shared" si="71"/>
        <v>55499883295.752808</v>
      </c>
      <c r="G342">
        <f t="shared" si="72"/>
        <v>35016282.172227494</v>
      </c>
      <c r="H342">
        <v>6000000</v>
      </c>
      <c r="I342">
        <v>0.09</v>
      </c>
      <c r="J342">
        <f t="shared" si="82"/>
        <v>156862745.09803921</v>
      </c>
      <c r="K342">
        <f t="shared" si="73"/>
        <v>3785.5519787992589</v>
      </c>
      <c r="L342">
        <f t="shared" si="74"/>
        <v>42061.688653325102</v>
      </c>
      <c r="N342">
        <v>20000000000</v>
      </c>
      <c r="O342" s="2">
        <f t="shared" si="75"/>
        <v>2.7749941647876404</v>
      </c>
      <c r="P342" s="2">
        <f t="shared" si="76"/>
        <v>1.7508141086113747E-3</v>
      </c>
      <c r="Q342" s="2">
        <f t="shared" si="77"/>
        <v>6.3092532979987649E-4</v>
      </c>
      <c r="R342">
        <v>120000</v>
      </c>
      <c r="S342">
        <f t="shared" si="78"/>
        <v>122980.39215686274</v>
      </c>
      <c r="T342">
        <f t="shared" si="79"/>
        <v>7619.2117512548039</v>
      </c>
      <c r="U342">
        <f t="shared" si="80"/>
        <v>84657.908347275603</v>
      </c>
      <c r="V342">
        <f t="shared" si="81"/>
        <v>70477560.500045002</v>
      </c>
    </row>
    <row r="343" spans="5:22" x14ac:dyDescent="0.15">
      <c r="E343" s="1">
        <v>43629</v>
      </c>
      <c r="F343">
        <f t="shared" si="71"/>
        <v>55656746040.850845</v>
      </c>
      <c r="G343">
        <f t="shared" si="72"/>
        <v>35058343.860880822</v>
      </c>
      <c r="H343">
        <v>6000000</v>
      </c>
      <c r="I343">
        <v>0.09</v>
      </c>
      <c r="J343">
        <f t="shared" si="82"/>
        <v>156862745.09803921</v>
      </c>
      <c r="K343">
        <f t="shared" si="73"/>
        <v>3779.4171978881509</v>
      </c>
      <c r="L343">
        <f t="shared" si="74"/>
        <v>41993.524420979455</v>
      </c>
      <c r="N343">
        <v>20000000000</v>
      </c>
      <c r="O343" s="2">
        <f t="shared" si="75"/>
        <v>2.7828373020425423</v>
      </c>
      <c r="P343" s="2">
        <f t="shared" si="76"/>
        <v>1.7529171930440411E-3</v>
      </c>
      <c r="Q343" s="2">
        <f t="shared" si="77"/>
        <v>6.2990286631469175E-4</v>
      </c>
      <c r="R343">
        <v>120000</v>
      </c>
      <c r="S343">
        <f t="shared" si="78"/>
        <v>122980.39215686274</v>
      </c>
      <c r="T343">
        <f t="shared" si="79"/>
        <v>7620.1219613522953</v>
      </c>
      <c r="U343">
        <f t="shared" si="80"/>
        <v>84668.02179280328</v>
      </c>
      <c r="V343">
        <f t="shared" si="81"/>
        <v>70685198.80054915</v>
      </c>
    </row>
    <row r="344" spans="5:22" x14ac:dyDescent="0.15">
      <c r="E344" s="1">
        <v>43630</v>
      </c>
      <c r="F344">
        <f t="shared" si="71"/>
        <v>55813608785.948883</v>
      </c>
      <c r="G344">
        <f t="shared" si="72"/>
        <v>35100337.385301799</v>
      </c>
      <c r="H344">
        <v>6000000</v>
      </c>
      <c r="I344">
        <v>0.09</v>
      </c>
      <c r="J344">
        <f t="shared" si="82"/>
        <v>156862745.09803921</v>
      </c>
      <c r="K344">
        <f t="shared" si="73"/>
        <v>3773.3095725720209</v>
      </c>
      <c r="L344">
        <f t="shared" si="74"/>
        <v>41925.661917466903</v>
      </c>
      <c r="N344">
        <v>20000000000</v>
      </c>
      <c r="O344" s="2">
        <f t="shared" si="75"/>
        <v>2.7906804392974442</v>
      </c>
      <c r="P344" s="2">
        <f t="shared" si="76"/>
        <v>1.7550168692650899E-3</v>
      </c>
      <c r="Q344" s="2">
        <f t="shared" si="77"/>
        <v>6.2888492876200352E-4</v>
      </c>
      <c r="R344">
        <v>120000</v>
      </c>
      <c r="S344">
        <f t="shared" si="78"/>
        <v>122980.39215686274</v>
      </c>
      <c r="T344">
        <f t="shared" si="79"/>
        <v>7621.0281424066752</v>
      </c>
      <c r="U344">
        <f t="shared" si="80"/>
        <v>84678.090471185278</v>
      </c>
      <c r="V344">
        <f t="shared" si="81"/>
        <v>70892847.214498818</v>
      </c>
    </row>
    <row r="345" spans="5:22" x14ac:dyDescent="0.15">
      <c r="E345" s="1">
        <v>43631</v>
      </c>
      <c r="F345">
        <f t="shared" si="71"/>
        <v>55970471531.046921</v>
      </c>
      <c r="G345">
        <f t="shared" si="72"/>
        <v>35142263.047219269</v>
      </c>
      <c r="H345">
        <v>6000000</v>
      </c>
      <c r="I345">
        <v>0.09</v>
      </c>
      <c r="J345">
        <f t="shared" si="82"/>
        <v>156862745.09803921</v>
      </c>
      <c r="K345">
        <f t="shared" si="73"/>
        <v>3767.228906877348</v>
      </c>
      <c r="L345">
        <f t="shared" si="74"/>
        <v>41858.098965303871</v>
      </c>
      <c r="N345">
        <v>20000000000</v>
      </c>
      <c r="O345" s="2">
        <f t="shared" si="75"/>
        <v>2.7985235765523462</v>
      </c>
      <c r="P345" s="2">
        <f t="shared" si="76"/>
        <v>1.7571131523609635E-3</v>
      </c>
      <c r="Q345" s="2">
        <f t="shared" si="77"/>
        <v>6.2787148447955804E-4</v>
      </c>
      <c r="R345">
        <v>120000</v>
      </c>
      <c r="S345">
        <f t="shared" si="78"/>
        <v>122980.39215686274</v>
      </c>
      <c r="T345">
        <f t="shared" si="79"/>
        <v>7621.9303234943036</v>
      </c>
      <c r="U345">
        <f t="shared" si="80"/>
        <v>84688.114705492262</v>
      </c>
      <c r="V345">
        <f t="shared" si="81"/>
        <v>71100505.697126865</v>
      </c>
    </row>
    <row r="346" spans="5:22" x14ac:dyDescent="0.15">
      <c r="E346" s="1">
        <v>43632</v>
      </c>
      <c r="F346">
        <f t="shared" si="71"/>
        <v>56127334276.144958</v>
      </c>
      <c r="G346">
        <f t="shared" si="72"/>
        <v>35184121.146184571</v>
      </c>
      <c r="H346">
        <v>6000000</v>
      </c>
      <c r="I346">
        <v>0.09</v>
      </c>
      <c r="J346">
        <f t="shared" si="82"/>
        <v>156862745.09803921</v>
      </c>
      <c r="K346">
        <f t="shared" si="73"/>
        <v>3761.1750067886337</v>
      </c>
      <c r="L346">
        <f t="shared" si="74"/>
        <v>41790.833408762599</v>
      </c>
      <c r="N346">
        <v>20000000000</v>
      </c>
      <c r="O346" s="2">
        <f t="shared" si="75"/>
        <v>2.8063667138072481</v>
      </c>
      <c r="P346" s="2">
        <f t="shared" si="76"/>
        <v>1.7592060573092285E-3</v>
      </c>
      <c r="Q346" s="2">
        <f t="shared" si="77"/>
        <v>6.2686250113143892E-4</v>
      </c>
      <c r="R346">
        <v>120000</v>
      </c>
      <c r="S346">
        <f t="shared" si="78"/>
        <v>122980.39215686274</v>
      </c>
      <c r="T346">
        <f t="shared" si="79"/>
        <v>7622.8285334010279</v>
      </c>
      <c r="U346">
        <f t="shared" si="80"/>
        <v>84698.094815566976</v>
      </c>
      <c r="V346">
        <f t="shared" si="81"/>
        <v>71308174.203989223</v>
      </c>
    </row>
    <row r="347" spans="5:22" x14ac:dyDescent="0.15">
      <c r="E347" s="1">
        <v>43633</v>
      </c>
      <c r="F347">
        <f t="shared" si="71"/>
        <v>56284197021.242996</v>
      </c>
      <c r="G347">
        <f t="shared" si="72"/>
        <v>35225911.979593337</v>
      </c>
      <c r="H347">
        <v>6000000</v>
      </c>
      <c r="I347">
        <v>0.09</v>
      </c>
      <c r="J347">
        <f t="shared" si="82"/>
        <v>156862745.09803921</v>
      </c>
      <c r="K347">
        <f t="shared" si="73"/>
        <v>3755.1476802234461</v>
      </c>
      <c r="L347">
        <f t="shared" si="74"/>
        <v>41723.863113593849</v>
      </c>
      <c r="N347">
        <v>20000000000</v>
      </c>
      <c r="O347" s="2">
        <f t="shared" si="75"/>
        <v>2.8142098510621496</v>
      </c>
      <c r="P347" s="2">
        <f t="shared" si="76"/>
        <v>1.7612955989796668E-3</v>
      </c>
      <c r="Q347" s="2">
        <f t="shared" si="77"/>
        <v>6.258579467039076E-4</v>
      </c>
      <c r="R347">
        <v>120000</v>
      </c>
      <c r="S347">
        <f t="shared" si="78"/>
        <v>122980.39215686274</v>
      </c>
      <c r="T347">
        <f t="shared" si="79"/>
        <v>7623.7228006258892</v>
      </c>
      <c r="U347">
        <f t="shared" si="80"/>
        <v>84708.031118065439</v>
      </c>
      <c r="V347">
        <f t="shared" si="81"/>
        <v>71515852.690961659</v>
      </c>
    </row>
    <row r="348" spans="5:22" x14ac:dyDescent="0.15">
      <c r="E348" s="1">
        <v>43634</v>
      </c>
      <c r="F348">
        <f t="shared" si="71"/>
        <v>56441059766.341034</v>
      </c>
      <c r="G348">
        <f t="shared" si="72"/>
        <v>35267635.842706934</v>
      </c>
      <c r="H348">
        <v>6000000</v>
      </c>
      <c r="I348">
        <v>0.09</v>
      </c>
      <c r="J348">
        <f t="shared" si="82"/>
        <v>156862745.09803921</v>
      </c>
      <c r="K348">
        <f t="shared" si="73"/>
        <v>3749.1467370078335</v>
      </c>
      <c r="L348">
        <f t="shared" si="74"/>
        <v>41657.185966753706</v>
      </c>
      <c r="N348">
        <v>20000000000</v>
      </c>
      <c r="O348" s="2">
        <f t="shared" si="75"/>
        <v>2.8220529883170515</v>
      </c>
      <c r="P348" s="2">
        <f t="shared" si="76"/>
        <v>1.7633817921353467E-3</v>
      </c>
      <c r="Q348" s="2">
        <f t="shared" si="77"/>
        <v>6.2485778950130562E-4</v>
      </c>
      <c r="R348">
        <v>120000</v>
      </c>
      <c r="S348">
        <f t="shared" si="78"/>
        <v>122980.39215686274</v>
      </c>
      <c r="T348">
        <f t="shared" si="79"/>
        <v>7624.6131533847656</v>
      </c>
      <c r="U348">
        <f t="shared" si="80"/>
        <v>84717.923926497402</v>
      </c>
      <c r="V348">
        <f t="shared" si="81"/>
        <v>71723541.114236593</v>
      </c>
    </row>
    <row r="349" spans="5:22" x14ac:dyDescent="0.15">
      <c r="E349" s="1">
        <v>43635</v>
      </c>
      <c r="F349">
        <f t="shared" si="71"/>
        <v>56597922511.439072</v>
      </c>
      <c r="G349">
        <f t="shared" si="72"/>
        <v>35309293.028673686</v>
      </c>
      <c r="H349">
        <v>6000000</v>
      </c>
      <c r="I349">
        <v>0.09</v>
      </c>
      <c r="J349">
        <f t="shared" si="82"/>
        <v>156862745.09803921</v>
      </c>
      <c r="K349">
        <f t="shared" si="73"/>
        <v>3743.1719888521297</v>
      </c>
      <c r="L349">
        <f t="shared" si="74"/>
        <v>41590.799876134777</v>
      </c>
      <c r="N349">
        <v>20000000000</v>
      </c>
      <c r="O349" s="2">
        <f t="shared" si="75"/>
        <v>2.8298961255719535</v>
      </c>
      <c r="P349" s="2">
        <f t="shared" si="76"/>
        <v>1.7654646514336843E-3</v>
      </c>
      <c r="Q349" s="2">
        <f t="shared" si="77"/>
        <v>6.2386199814202159E-4</v>
      </c>
      <c r="R349">
        <v>120000</v>
      </c>
      <c r="S349">
        <f t="shared" si="78"/>
        <v>122980.39215686274</v>
      </c>
      <c r="T349">
        <f t="shared" si="79"/>
        <v>7625.4996196139728</v>
      </c>
      <c r="U349">
        <f t="shared" si="80"/>
        <v>84727.773551266364</v>
      </c>
      <c r="V349">
        <f t="shared" si="81"/>
        <v>71931239.430319965</v>
      </c>
    </row>
    <row r="350" spans="5:22" x14ac:dyDescent="0.15">
      <c r="E350" s="1">
        <v>43636</v>
      </c>
      <c r="F350">
        <f t="shared" si="71"/>
        <v>56754785256.537109</v>
      </c>
      <c r="G350">
        <f t="shared" si="72"/>
        <v>35350883.828549817</v>
      </c>
      <c r="H350">
        <v>6000000</v>
      </c>
      <c r="I350">
        <v>0.09</v>
      </c>
      <c r="J350">
        <f t="shared" si="82"/>
        <v>156862745.09803921</v>
      </c>
      <c r="K350">
        <f t="shared" si="73"/>
        <v>3737.2232493271263</v>
      </c>
      <c r="L350">
        <f t="shared" si="74"/>
        <v>41524.702770301403</v>
      </c>
      <c r="N350">
        <v>20000000000</v>
      </c>
      <c r="O350" s="2">
        <f t="shared" si="75"/>
        <v>2.8377392628268554</v>
      </c>
      <c r="P350" s="2">
        <f t="shared" si="76"/>
        <v>1.7675441914274908E-3</v>
      </c>
      <c r="Q350" s="2">
        <f t="shared" si="77"/>
        <v>6.2287054155452104E-4</v>
      </c>
      <c r="R350">
        <v>120000</v>
      </c>
      <c r="S350">
        <f t="shared" si="78"/>
        <v>122980.39215686274</v>
      </c>
      <c r="T350">
        <f t="shared" si="79"/>
        <v>7626.3822269737893</v>
      </c>
      <c r="U350">
        <f t="shared" si="80"/>
        <v>84737.580299708774</v>
      </c>
      <c r="V350">
        <f t="shared" si="81"/>
        <v>72138947.596028104</v>
      </c>
    </row>
    <row r="351" spans="5:22" x14ac:dyDescent="0.15">
      <c r="E351" s="1">
        <v>43637</v>
      </c>
      <c r="F351">
        <f t="shared" si="71"/>
        <v>56911648001.635147</v>
      </c>
      <c r="G351">
        <f t="shared" si="72"/>
        <v>35392408.531320117</v>
      </c>
      <c r="H351">
        <v>6000000</v>
      </c>
      <c r="I351">
        <v>0.09</v>
      </c>
      <c r="J351">
        <f t="shared" si="82"/>
        <v>156862745.09803921</v>
      </c>
      <c r="K351">
        <f t="shared" si="73"/>
        <v>3731.3003338406138</v>
      </c>
      <c r="L351">
        <f t="shared" si="74"/>
        <v>41458.892598229046</v>
      </c>
      <c r="N351">
        <v>20000000000</v>
      </c>
      <c r="O351" s="2">
        <f t="shared" si="75"/>
        <v>2.8455824000817573</v>
      </c>
      <c r="P351" s="2">
        <f t="shared" si="76"/>
        <v>1.7696204265660058E-3</v>
      </c>
      <c r="Q351" s="2">
        <f t="shared" si="77"/>
        <v>6.2188338897343554E-4</v>
      </c>
      <c r="R351">
        <v>120000</v>
      </c>
      <c r="S351">
        <f t="shared" si="78"/>
        <v>122980.39215686274</v>
      </c>
      <c r="T351">
        <f t="shared" si="79"/>
        <v>7627.2610028519357</v>
      </c>
      <c r="U351">
        <f t="shared" si="80"/>
        <v>84747.344476132625</v>
      </c>
      <c r="V351">
        <f t="shared" si="81"/>
        <v>72346665.568484679</v>
      </c>
    </row>
    <row r="352" spans="5:22" x14ac:dyDescent="0.15">
      <c r="E352" s="1">
        <v>43638</v>
      </c>
      <c r="F352">
        <f t="shared" si="71"/>
        <v>57068510746.733185</v>
      </c>
      <c r="G352">
        <f t="shared" si="72"/>
        <v>35433867.423918344</v>
      </c>
      <c r="H352">
        <v>6000000</v>
      </c>
      <c r="I352">
        <v>0.09</v>
      </c>
      <c r="J352">
        <f t="shared" si="82"/>
        <v>156862745.09803921</v>
      </c>
      <c r="K352">
        <f t="shared" si="73"/>
        <v>3725.403059614277</v>
      </c>
      <c r="L352">
        <f t="shared" si="74"/>
        <v>41393.367329047527</v>
      </c>
      <c r="N352">
        <v>20000000000</v>
      </c>
      <c r="O352" s="2">
        <f t="shared" si="75"/>
        <v>2.8534255373366593</v>
      </c>
      <c r="P352" s="2">
        <f t="shared" si="76"/>
        <v>1.7716933711959173E-3</v>
      </c>
      <c r="Q352" s="2">
        <f t="shared" si="77"/>
        <v>6.2090050993571287E-4</v>
      </c>
      <c r="R352">
        <v>120000</v>
      </c>
      <c r="S352">
        <f t="shared" si="78"/>
        <v>122980.39215686274</v>
      </c>
      <c r="T352">
        <f t="shared" si="79"/>
        <v>7628.1359743670173</v>
      </c>
      <c r="U352">
        <f t="shared" si="80"/>
        <v>84757.066381855751</v>
      </c>
      <c r="V352">
        <f t="shared" si="81"/>
        <v>72554393.305117682</v>
      </c>
    </row>
    <row r="353" spans="5:22" x14ac:dyDescent="0.15">
      <c r="E353" s="1">
        <v>43639</v>
      </c>
      <c r="F353">
        <f t="shared" si="71"/>
        <v>57225373491.831223</v>
      </c>
      <c r="G353">
        <f t="shared" si="72"/>
        <v>35475260.79124739</v>
      </c>
      <c r="H353">
        <v>6000000</v>
      </c>
      <c r="I353">
        <v>0.09</v>
      </c>
      <c r="J353">
        <f t="shared" si="82"/>
        <v>156862745.09803921</v>
      </c>
      <c r="K353">
        <f t="shared" si="73"/>
        <v>3719.5312456609545</v>
      </c>
      <c r="L353">
        <f t="shared" si="74"/>
        <v>41328.124951788384</v>
      </c>
      <c r="N353">
        <v>20000000000</v>
      </c>
      <c r="O353" s="2">
        <f t="shared" si="75"/>
        <v>2.8612686745915612</v>
      </c>
      <c r="P353" s="2">
        <f t="shared" si="76"/>
        <v>1.7737630395623695E-3</v>
      </c>
      <c r="Q353" s="2">
        <f t="shared" si="77"/>
        <v>6.1992187427682569E-4</v>
      </c>
      <c r="R353">
        <v>120000</v>
      </c>
      <c r="S353">
        <f t="shared" si="78"/>
        <v>122980.39215686274</v>
      </c>
      <c r="T353">
        <f t="shared" si="79"/>
        <v>7629.0071683718779</v>
      </c>
      <c r="U353">
        <f t="shared" si="80"/>
        <v>84766.746315243086</v>
      </c>
      <c r="V353">
        <f t="shared" si="81"/>
        <v>72762130.763656408</v>
      </c>
    </row>
    <row r="354" spans="5:22" x14ac:dyDescent="0.15">
      <c r="E354" s="1">
        <v>43640</v>
      </c>
      <c r="F354">
        <f t="shared" si="71"/>
        <v>57382236236.92926</v>
      </c>
      <c r="G354">
        <f t="shared" si="72"/>
        <v>35516588.916199178</v>
      </c>
      <c r="H354">
        <v>6000000</v>
      </c>
      <c r="I354">
        <v>0.09</v>
      </c>
      <c r="J354">
        <f t="shared" si="82"/>
        <v>156862745.09803921</v>
      </c>
      <c r="K354">
        <f t="shared" si="73"/>
        <v>3713.68471276223</v>
      </c>
      <c r="L354">
        <f t="shared" si="74"/>
        <v>41263.163475135887</v>
      </c>
      <c r="N354">
        <v>20000000000</v>
      </c>
      <c r="O354" s="2">
        <f t="shared" si="75"/>
        <v>2.8691118118464631</v>
      </c>
      <c r="P354" s="2">
        <f t="shared" si="76"/>
        <v>1.7758294458099589E-3</v>
      </c>
      <c r="Q354" s="2">
        <f t="shared" si="77"/>
        <v>6.1894745212703829E-4</v>
      </c>
      <c r="R354">
        <v>120000</v>
      </c>
      <c r="S354">
        <f t="shared" si="78"/>
        <v>122980.39215686274</v>
      </c>
      <c r="T354">
        <f t="shared" si="79"/>
        <v>7629.8746114569421</v>
      </c>
      <c r="U354">
        <f t="shared" si="80"/>
        <v>84776.384571743809</v>
      </c>
      <c r="V354">
        <f t="shared" si="81"/>
        <v>72969877.902128518</v>
      </c>
    </row>
    <row r="355" spans="5:22" x14ac:dyDescent="0.15">
      <c r="E355" s="1">
        <v>43641</v>
      </c>
      <c r="F355">
        <f t="shared" si="71"/>
        <v>57539098982.027298</v>
      </c>
      <c r="G355">
        <f t="shared" si="72"/>
        <v>35557852.079674311</v>
      </c>
      <c r="H355">
        <v>6000000</v>
      </c>
      <c r="I355">
        <v>0.09</v>
      </c>
      <c r="J355">
        <f t="shared" si="82"/>
        <v>156862745.09803921</v>
      </c>
      <c r="K355">
        <f t="shared" si="73"/>
        <v>3707.8632834463779</v>
      </c>
      <c r="L355">
        <f t="shared" si="74"/>
        <v>41198.480927181976</v>
      </c>
      <c r="N355">
        <v>20000000000</v>
      </c>
      <c r="O355" s="2">
        <f t="shared" si="75"/>
        <v>2.8769549491013651</v>
      </c>
      <c r="P355" s="2">
        <f t="shared" si="76"/>
        <v>1.7778926039837156E-3</v>
      </c>
      <c r="Q355" s="2">
        <f t="shared" si="77"/>
        <v>6.1797721390772966E-4</v>
      </c>
      <c r="R355">
        <v>120000</v>
      </c>
      <c r="S355">
        <f t="shared" si="78"/>
        <v>122980.39215686274</v>
      </c>
      <c r="T355">
        <f t="shared" si="79"/>
        <v>7630.7383299534777</v>
      </c>
      <c r="U355">
        <f t="shared" si="80"/>
        <v>84785.981443927536</v>
      </c>
      <c r="V355">
        <f t="shared" si="81"/>
        <v>73177634.678857133</v>
      </c>
    </row>
    <row r="356" spans="5:22" x14ac:dyDescent="0.15">
      <c r="E356" s="1">
        <v>43642</v>
      </c>
      <c r="F356">
        <f t="shared" si="71"/>
        <v>57695961727.125336</v>
      </c>
      <c r="G356">
        <f t="shared" si="72"/>
        <v>35599050.560601495</v>
      </c>
      <c r="H356">
        <v>6000000</v>
      </c>
      <c r="I356">
        <v>0.09</v>
      </c>
      <c r="J356">
        <f t="shared" si="82"/>
        <v>156862745.09803921</v>
      </c>
      <c r="K356">
        <f t="shared" si="73"/>
        <v>3702.0667819666342</v>
      </c>
      <c r="L356">
        <f t="shared" si="74"/>
        <v>41134.075355184825</v>
      </c>
      <c r="N356">
        <v>20000000000</v>
      </c>
      <c r="O356" s="2">
        <f t="shared" si="75"/>
        <v>2.884798086356267</v>
      </c>
      <c r="P356" s="2">
        <f t="shared" si="76"/>
        <v>1.7799525280300748E-3</v>
      </c>
      <c r="Q356" s="2">
        <f t="shared" si="77"/>
        <v>6.1701113032777233E-4</v>
      </c>
      <c r="R356">
        <v>120000</v>
      </c>
      <c r="S356">
        <f t="shared" si="78"/>
        <v>122980.39215686274</v>
      </c>
      <c r="T356">
        <f t="shared" si="79"/>
        <v>7631.5983499368194</v>
      </c>
      <c r="U356">
        <f t="shared" si="80"/>
        <v>84795.537221520222</v>
      </c>
      <c r="V356">
        <f t="shared" si="81"/>
        <v>73385401.052457929</v>
      </c>
    </row>
    <row r="357" spans="5:22" x14ac:dyDescent="0.15">
      <c r="E357" s="1">
        <v>43643</v>
      </c>
      <c r="F357">
        <f t="shared" si="71"/>
        <v>57852824472.223373</v>
      </c>
      <c r="G357">
        <f t="shared" si="72"/>
        <v>35640184.635956682</v>
      </c>
      <c r="H357">
        <v>6000000</v>
      </c>
      <c r="I357">
        <v>0.09</v>
      </c>
      <c r="J357">
        <f t="shared" si="82"/>
        <v>156862745.09803921</v>
      </c>
      <c r="K357">
        <f t="shared" si="73"/>
        <v>3696.295034279799</v>
      </c>
      <c r="L357">
        <f t="shared" si="74"/>
        <v>41069.944825331098</v>
      </c>
      <c r="N357">
        <v>20000000000</v>
      </c>
      <c r="O357" s="2">
        <f t="shared" si="75"/>
        <v>2.8926412236111685</v>
      </c>
      <c r="P357" s="2">
        <f t="shared" si="76"/>
        <v>1.7820092317978342E-3</v>
      </c>
      <c r="Q357" s="2">
        <f t="shared" si="77"/>
        <v>6.1604917237996655E-4</v>
      </c>
      <c r="R357">
        <v>120000</v>
      </c>
      <c r="S357">
        <f t="shared" si="78"/>
        <v>122980.39215686274</v>
      </c>
      <c r="T357">
        <f t="shared" si="79"/>
        <v>7632.4546972295502</v>
      </c>
      <c r="U357">
        <f t="shared" si="80"/>
        <v>84805.052191439449</v>
      </c>
      <c r="V357">
        <f t="shared" si="81"/>
        <v>73593176.981836319</v>
      </c>
    </row>
    <row r="358" spans="5:22" x14ac:dyDescent="0.15">
      <c r="E358" s="1">
        <v>43644</v>
      </c>
      <c r="F358">
        <f t="shared" si="71"/>
        <v>58009687217.321411</v>
      </c>
      <c r="G358">
        <f t="shared" si="72"/>
        <v>35681254.580782011</v>
      </c>
      <c r="H358">
        <v>6000000</v>
      </c>
      <c r="I358">
        <v>0.09</v>
      </c>
      <c r="J358">
        <f t="shared" si="82"/>
        <v>156862745.09803921</v>
      </c>
      <c r="K358">
        <f t="shared" si="73"/>
        <v>3690.5478680251626</v>
      </c>
      <c r="L358">
        <f t="shared" si="74"/>
        <v>41006.087422501805</v>
      </c>
      <c r="N358">
        <v>20000000000</v>
      </c>
      <c r="O358" s="2">
        <f t="shared" si="75"/>
        <v>2.9004843608660704</v>
      </c>
      <c r="P358" s="2">
        <f t="shared" si="76"/>
        <v>1.7840627290391005E-3</v>
      </c>
      <c r="Q358" s="2">
        <f t="shared" si="77"/>
        <v>6.1509131133752717E-4</v>
      </c>
      <c r="R358">
        <v>120000</v>
      </c>
      <c r="S358">
        <f t="shared" si="78"/>
        <v>122980.39215686274</v>
      </c>
      <c r="T358">
        <f t="shared" si="79"/>
        <v>7633.3073974046192</v>
      </c>
      <c r="U358">
        <f t="shared" si="80"/>
        <v>84814.526637829113</v>
      </c>
      <c r="V358">
        <f t="shared" si="81"/>
        <v>73800962.426184624</v>
      </c>
    </row>
    <row r="359" spans="5:22" x14ac:dyDescent="0.15">
      <c r="E359" s="1">
        <v>43645</v>
      </c>
      <c r="F359">
        <f t="shared" si="71"/>
        <v>58166549962.419449</v>
      </c>
      <c r="G359">
        <f t="shared" si="72"/>
        <v>35722260.668204516</v>
      </c>
      <c r="H359">
        <v>6000000</v>
      </c>
      <c r="I359">
        <v>0.09</v>
      </c>
      <c r="J359">
        <f t="shared" si="82"/>
        <v>156862745.09803921</v>
      </c>
      <c r="K359">
        <f t="shared" si="73"/>
        <v>3684.8251125037473</v>
      </c>
      <c r="L359">
        <f t="shared" si="74"/>
        <v>40942.501250041641</v>
      </c>
      <c r="N359">
        <v>20000000000</v>
      </c>
      <c r="O359" s="2">
        <f t="shared" si="75"/>
        <v>2.9083274981209724</v>
      </c>
      <c r="P359" s="2">
        <f t="shared" si="76"/>
        <v>1.7861130334102257E-3</v>
      </c>
      <c r="Q359" s="2">
        <f t="shared" si="77"/>
        <v>6.1413751875062455E-4</v>
      </c>
      <c r="R359">
        <v>120000</v>
      </c>
      <c r="S359">
        <f t="shared" si="78"/>
        <v>122980.39215686274</v>
      </c>
      <c r="T359">
        <f t="shared" si="79"/>
        <v>7634.1564757884335</v>
      </c>
      <c r="U359">
        <f t="shared" si="80"/>
        <v>84823.960842093715</v>
      </c>
      <c r="V359">
        <f t="shared" si="81"/>
        <v>74008757.344979316</v>
      </c>
    </row>
    <row r="360" spans="5:22" x14ac:dyDescent="0.15">
      <c r="E360" s="1">
        <v>43646</v>
      </c>
      <c r="F360">
        <f t="shared" si="71"/>
        <v>58323412707.517487</v>
      </c>
      <c r="G360">
        <f t="shared" si="72"/>
        <v>35763203.16945456</v>
      </c>
      <c r="H360">
        <v>6000000</v>
      </c>
      <c r="I360">
        <v>0.09</v>
      </c>
      <c r="J360">
        <f t="shared" si="82"/>
        <v>156862745.09803921</v>
      </c>
      <c r="K360">
        <f t="shared" si="73"/>
        <v>3679.1265986578587</v>
      </c>
      <c r="L360">
        <f t="shared" si="74"/>
        <v>40879.184429531764</v>
      </c>
      <c r="N360">
        <v>20000000000</v>
      </c>
      <c r="O360" s="2">
        <f t="shared" si="75"/>
        <v>2.9161706353758743</v>
      </c>
      <c r="P360" s="2">
        <f t="shared" si="76"/>
        <v>1.788160158472728E-3</v>
      </c>
      <c r="Q360" s="2">
        <f t="shared" si="77"/>
        <v>6.1318776644297653E-4</v>
      </c>
      <c r="R360">
        <v>120000</v>
      </c>
      <c r="S360">
        <f t="shared" si="78"/>
        <v>122980.39215686274</v>
      </c>
      <c r="T360">
        <f t="shared" si="79"/>
        <v>7635.0019574638782</v>
      </c>
      <c r="U360">
        <f t="shared" si="80"/>
        <v>84833.355082931987</v>
      </c>
      <c r="V360">
        <f t="shared" si="81"/>
        <v>74216561.697978273</v>
      </c>
    </row>
    <row r="361" spans="5:22" x14ac:dyDescent="0.15">
      <c r="E361" s="1">
        <v>43647</v>
      </c>
      <c r="F361">
        <f t="shared" ref="F361:F424" si="83">F360+J360</f>
        <v>58480275452.615524</v>
      </c>
      <c r="G361">
        <f t="shared" ref="G361:G424" si="84">G360+L360</f>
        <v>35804082.353884093</v>
      </c>
      <c r="H361">
        <v>6000000</v>
      </c>
      <c r="I361">
        <v>0.09</v>
      </c>
      <c r="J361">
        <f t="shared" si="82"/>
        <v>156862745.09803921</v>
      </c>
      <c r="K361">
        <f t="shared" ref="K361:K424" si="85">H361*G361/F361</f>
        <v>3673.4521590509466</v>
      </c>
      <c r="L361">
        <f t="shared" ref="L361:L424" si="86">K361/I361</f>
        <v>40816.135100566076</v>
      </c>
      <c r="N361">
        <v>20000000000</v>
      </c>
      <c r="O361" s="2">
        <f t="shared" ref="O361:O424" si="87">F361/N361</f>
        <v>2.9240137726307762</v>
      </c>
      <c r="P361" s="2">
        <f t="shared" ref="P361:P424" si="88">G361/N361</f>
        <v>1.7902041176942047E-3</v>
      </c>
      <c r="Q361" s="2">
        <f t="shared" ref="Q361:Q424" si="89">G361/F361</f>
        <v>6.1224202650849108E-4</v>
      </c>
      <c r="R361">
        <v>120000</v>
      </c>
      <c r="S361">
        <f t="shared" ref="S361:S424" si="90">J361*49%/75000000*R361</f>
        <v>122980.39215686274</v>
      </c>
      <c r="T361">
        <f t="shared" ref="T361:T424" si="91">V361/F361*H361</f>
        <v>7635.8438672733155</v>
      </c>
      <c r="U361">
        <f t="shared" ref="U361:U424" si="92">T361/I361</f>
        <v>84842.709636370171</v>
      </c>
      <c r="V361">
        <f t="shared" ref="V361:V424" si="93">V360+U360+S361</f>
        <v>74424375.445218071</v>
      </c>
    </row>
    <row r="362" spans="5:22" x14ac:dyDescent="0.15">
      <c r="E362" s="1">
        <v>43648</v>
      </c>
      <c r="F362">
        <f t="shared" si="83"/>
        <v>58637138197.713562</v>
      </c>
      <c r="G362">
        <f t="shared" si="84"/>
        <v>35844898.488984659</v>
      </c>
      <c r="H362">
        <v>6000000</v>
      </c>
      <c r="I362">
        <v>0.09</v>
      </c>
      <c r="J362">
        <f t="shared" si="82"/>
        <v>156862745.09803921</v>
      </c>
      <c r="K362">
        <f t="shared" si="85"/>
        <v>3667.8016278477617</v>
      </c>
      <c r="L362">
        <f t="shared" si="86"/>
        <v>40753.351420530686</v>
      </c>
      <c r="N362">
        <v>20000000000</v>
      </c>
      <c r="O362" s="2">
        <f t="shared" si="87"/>
        <v>2.9318569098856782</v>
      </c>
      <c r="P362" s="2">
        <f t="shared" si="88"/>
        <v>1.792244924449233E-3</v>
      </c>
      <c r="Q362" s="2">
        <f t="shared" si="89"/>
        <v>6.1130027130796021E-4</v>
      </c>
      <c r="R362">
        <v>120000</v>
      </c>
      <c r="S362">
        <f t="shared" si="90"/>
        <v>122980.39215686274</v>
      </c>
      <c r="T362">
        <f t="shared" si="91"/>
        <v>7636.682229821522</v>
      </c>
      <c r="U362">
        <f t="shared" si="92"/>
        <v>84852.024775794693</v>
      </c>
      <c r="V362">
        <f t="shared" si="93"/>
        <v>74632198.547011316</v>
      </c>
    </row>
    <row r="363" spans="5:22" x14ac:dyDescent="0.15">
      <c r="E363" s="1">
        <v>43649</v>
      </c>
      <c r="F363">
        <f t="shared" si="83"/>
        <v>58794000942.8116</v>
      </c>
      <c r="G363">
        <f t="shared" si="84"/>
        <v>35885651.840405189</v>
      </c>
      <c r="H363">
        <v>6000000</v>
      </c>
      <c r="I363">
        <v>0.09</v>
      </c>
      <c r="J363">
        <f t="shared" si="82"/>
        <v>156862745.09803921</v>
      </c>
      <c r="K363">
        <f t="shared" si="85"/>
        <v>3662.1748407948126</v>
      </c>
      <c r="L363">
        <f t="shared" si="86"/>
        <v>40690.831564386805</v>
      </c>
      <c r="N363">
        <v>20000000000</v>
      </c>
      <c r="O363" s="2">
        <f t="shared" si="87"/>
        <v>2.9397000471405801</v>
      </c>
      <c r="P363" s="2">
        <f t="shared" si="88"/>
        <v>1.7942825920202593E-3</v>
      </c>
      <c r="Q363" s="2">
        <f t="shared" si="89"/>
        <v>6.1036247346580208E-4</v>
      </c>
      <c r="R363">
        <v>120000</v>
      </c>
      <c r="S363">
        <f t="shared" si="90"/>
        <v>122980.39215686274</v>
      </c>
      <c r="T363">
        <f t="shared" si="91"/>
        <v>7637.5170694785893</v>
      </c>
      <c r="U363">
        <f t="shared" si="92"/>
        <v>84861.30077198433</v>
      </c>
      <c r="V363">
        <f t="shared" si="93"/>
        <v>74840030.963943973</v>
      </c>
    </row>
    <row r="364" spans="5:22" x14ac:dyDescent="0.15">
      <c r="E364" s="1">
        <v>43650</v>
      </c>
      <c r="F364">
        <f t="shared" si="83"/>
        <v>58950863687.909637</v>
      </c>
      <c r="G364">
        <f t="shared" si="84"/>
        <v>35926342.671969578</v>
      </c>
      <c r="H364">
        <v>6000000</v>
      </c>
      <c r="I364">
        <v>0.09</v>
      </c>
      <c r="J364">
        <f t="shared" si="82"/>
        <v>156862745.09803921</v>
      </c>
      <c r="K364">
        <f t="shared" si="85"/>
        <v>3656.57163520111</v>
      </c>
      <c r="L364">
        <f t="shared" si="86"/>
        <v>40628.573724456779</v>
      </c>
      <c r="N364">
        <v>20000000000</v>
      </c>
      <c r="O364" s="2">
        <f t="shared" si="87"/>
        <v>2.947543184395482</v>
      </c>
      <c r="P364" s="2">
        <f t="shared" si="88"/>
        <v>1.7963171335984788E-3</v>
      </c>
      <c r="Q364" s="2">
        <f t="shared" si="89"/>
        <v>6.0942860586685166E-4</v>
      </c>
      <c r="R364">
        <v>120000</v>
      </c>
      <c r="S364">
        <f t="shared" si="90"/>
        <v>122980.39215686274</v>
      </c>
      <c r="T364">
        <f t="shared" si="91"/>
        <v>7638.3484103827868</v>
      </c>
      <c r="U364">
        <f t="shared" si="92"/>
        <v>84870.537893142086</v>
      </c>
      <c r="V364">
        <f t="shared" si="93"/>
        <v>75047872.656872824</v>
      </c>
    </row>
    <row r="365" spans="5:22" x14ac:dyDescent="0.15">
      <c r="E365" s="1">
        <v>43651</v>
      </c>
      <c r="F365">
        <f t="shared" si="83"/>
        <v>59107726433.007675</v>
      </c>
      <c r="G365">
        <f t="shared" si="84"/>
        <v>35966971.245694034</v>
      </c>
      <c r="H365">
        <v>6000000</v>
      </c>
      <c r="I365">
        <v>0.09</v>
      </c>
      <c r="J365">
        <f t="shared" si="82"/>
        <v>156862745.09803921</v>
      </c>
      <c r="K365">
        <f t="shared" si="85"/>
        <v>3650.9918499191917</v>
      </c>
      <c r="L365">
        <f t="shared" si="86"/>
        <v>40566.576110213246</v>
      </c>
      <c r="N365">
        <v>20000000000</v>
      </c>
      <c r="O365" s="2">
        <f t="shared" si="87"/>
        <v>2.955386321650384</v>
      </c>
      <c r="P365" s="2">
        <f t="shared" si="88"/>
        <v>1.7983485622847016E-3</v>
      </c>
      <c r="Q365" s="2">
        <f t="shared" si="89"/>
        <v>6.0849864165319863E-4</v>
      </c>
      <c r="R365">
        <v>120000</v>
      </c>
      <c r="S365">
        <f t="shared" si="90"/>
        <v>122980.39215686274</v>
      </c>
      <c r="T365">
        <f t="shared" si="91"/>
        <v>7639.1762764433715</v>
      </c>
      <c r="U365">
        <f t="shared" si="92"/>
        <v>84879.736404926356</v>
      </c>
      <c r="V365">
        <f t="shared" si="93"/>
        <v>75255723.586922839</v>
      </c>
    </row>
    <row r="366" spans="5:22" x14ac:dyDescent="0.15">
      <c r="E366" s="1">
        <v>43652</v>
      </c>
      <c r="F366">
        <f t="shared" si="83"/>
        <v>59264589178.105713</v>
      </c>
      <c r="G366">
        <f t="shared" si="84"/>
        <v>36007537.821804248</v>
      </c>
      <c r="H366">
        <v>6000000</v>
      </c>
      <c r="I366">
        <v>0.09</v>
      </c>
      <c r="J366">
        <f t="shared" si="82"/>
        <v>156862745.09803921</v>
      </c>
      <c r="K366">
        <f t="shared" si="85"/>
        <v>3645.435325326438</v>
      </c>
      <c r="L366">
        <f t="shared" si="86"/>
        <v>40504.836948071534</v>
      </c>
      <c r="N366">
        <v>20000000000</v>
      </c>
      <c r="O366" s="2">
        <f t="shared" si="87"/>
        <v>2.9632294589052854</v>
      </c>
      <c r="P366" s="2">
        <f t="shared" si="88"/>
        <v>1.8003768910902125E-3</v>
      </c>
      <c r="Q366" s="2">
        <f t="shared" si="89"/>
        <v>6.0757255422107302E-4</v>
      </c>
      <c r="R366">
        <v>120000</v>
      </c>
      <c r="S366">
        <f t="shared" si="90"/>
        <v>122980.39215686274</v>
      </c>
      <c r="T366">
        <f t="shared" si="91"/>
        <v>7640.000691343359</v>
      </c>
      <c r="U366">
        <f t="shared" si="92"/>
        <v>84888.896570481767</v>
      </c>
      <c r="V366">
        <f t="shared" si="93"/>
        <v>75463583.715484634</v>
      </c>
    </row>
    <row r="367" spans="5:22" x14ac:dyDescent="0.15">
      <c r="E367" s="1">
        <v>43653</v>
      </c>
      <c r="F367">
        <f t="shared" si="83"/>
        <v>59421451923.203751</v>
      </c>
      <c r="G367">
        <f t="shared" si="84"/>
        <v>36048042.658752322</v>
      </c>
      <c r="H367">
        <v>6000000</v>
      </c>
      <c r="I367">
        <v>0.09</v>
      </c>
      <c r="J367">
        <f t="shared" si="82"/>
        <v>156862745.09803921</v>
      </c>
      <c r="K367">
        <f t="shared" si="85"/>
        <v>3639.9019033066502</v>
      </c>
      <c r="L367">
        <f t="shared" si="86"/>
        <v>40443.354481185001</v>
      </c>
      <c r="N367">
        <v>20000000000</v>
      </c>
      <c r="O367" s="2">
        <f t="shared" si="87"/>
        <v>2.9710725961601874</v>
      </c>
      <c r="P367" s="2">
        <f t="shared" si="88"/>
        <v>1.802402132937616E-3</v>
      </c>
      <c r="Q367" s="2">
        <f t="shared" si="89"/>
        <v>6.0665031721777497E-4</v>
      </c>
      <c r="R367">
        <v>120000</v>
      </c>
      <c r="S367">
        <f t="shared" si="90"/>
        <v>122980.39215686274</v>
      </c>
      <c r="T367">
        <f t="shared" si="91"/>
        <v>7640.821678542261</v>
      </c>
      <c r="U367">
        <f t="shared" si="92"/>
        <v>84898.018650469574</v>
      </c>
      <c r="V367">
        <f t="shared" si="93"/>
        <v>75671453.004211992</v>
      </c>
    </row>
    <row r="368" spans="5:22" x14ac:dyDescent="0.15">
      <c r="E368" s="1">
        <v>43654</v>
      </c>
      <c r="F368">
        <f t="shared" si="83"/>
        <v>59578314668.301788</v>
      </c>
      <c r="G368">
        <f t="shared" si="84"/>
        <v>36088486.013233505</v>
      </c>
      <c r="H368">
        <v>6000000</v>
      </c>
      <c r="I368">
        <v>0.09</v>
      </c>
      <c r="J368">
        <f t="shared" si="82"/>
        <v>156862745.09803921</v>
      </c>
      <c r="K368">
        <f t="shared" si="85"/>
        <v>3634.3914272319075</v>
      </c>
      <c r="L368">
        <f t="shared" si="86"/>
        <v>40382.126969243422</v>
      </c>
      <c r="N368">
        <v>20000000000</v>
      </c>
      <c r="O368" s="2">
        <f t="shared" si="87"/>
        <v>2.9789157334150893</v>
      </c>
      <c r="P368" s="2">
        <f t="shared" si="88"/>
        <v>1.8044243006616752E-3</v>
      </c>
      <c r="Q368" s="2">
        <f t="shared" si="89"/>
        <v>6.0573190453865132E-4</v>
      </c>
      <c r="R368">
        <v>120000</v>
      </c>
      <c r="S368">
        <f t="shared" si="90"/>
        <v>122980.39215686274</v>
      </c>
      <c r="T368">
        <f t="shared" si="91"/>
        <v>7641.6392612787731</v>
      </c>
      <c r="U368">
        <f t="shared" si="92"/>
        <v>84907.102903097475</v>
      </c>
      <c r="V368">
        <f t="shared" si="93"/>
        <v>75879331.415019333</v>
      </c>
    </row>
    <row r="369" spans="5:22" x14ac:dyDescent="0.15">
      <c r="E369" s="1">
        <v>43655</v>
      </c>
      <c r="F369">
        <f t="shared" si="83"/>
        <v>59735177413.399826</v>
      </c>
      <c r="G369">
        <f t="shared" si="84"/>
        <v>36128868.140202746</v>
      </c>
      <c r="H369">
        <v>6000000</v>
      </c>
      <c r="I369">
        <v>0.09</v>
      </c>
      <c r="J369">
        <f t="shared" si="82"/>
        <v>156862745.09803921</v>
      </c>
      <c r="K369">
        <f t="shared" si="85"/>
        <v>3628.9037419446886</v>
      </c>
      <c r="L369">
        <f t="shared" si="86"/>
        <v>40321.15268827432</v>
      </c>
      <c r="N369">
        <v>20000000000</v>
      </c>
      <c r="O369" s="2">
        <f t="shared" si="87"/>
        <v>2.9867588706699912</v>
      </c>
      <c r="P369" s="2">
        <f t="shared" si="88"/>
        <v>1.8064434070101372E-3</v>
      </c>
      <c r="Q369" s="2">
        <f t="shared" si="89"/>
        <v>6.048172903241148E-4</v>
      </c>
      <c r="R369">
        <v>120000</v>
      </c>
      <c r="S369">
        <f t="shared" si="90"/>
        <v>122980.39215686274</v>
      </c>
      <c r="T369">
        <f t="shared" si="91"/>
        <v>7642.4534625734323</v>
      </c>
      <c r="U369">
        <f t="shared" si="92"/>
        <v>84916.149584149243</v>
      </c>
      <c r="V369">
        <f t="shared" si="93"/>
        <v>76087218.9100793</v>
      </c>
    </row>
    <row r="370" spans="5:22" x14ac:dyDescent="0.15">
      <c r="E370" s="1">
        <v>43656</v>
      </c>
      <c r="F370">
        <f t="shared" si="83"/>
        <v>59892040158.497864</v>
      </c>
      <c r="G370">
        <f t="shared" si="84"/>
        <v>36169189.292891018</v>
      </c>
      <c r="H370">
        <v>6000000</v>
      </c>
      <c r="I370">
        <v>0.09</v>
      </c>
      <c r="J370">
        <f t="shared" si="82"/>
        <v>156862745.09803921</v>
      </c>
      <c r="K370">
        <f t="shared" si="85"/>
        <v>3623.4386937402501</v>
      </c>
      <c r="L370">
        <f t="shared" si="86"/>
        <v>40260.429930447222</v>
      </c>
      <c r="N370">
        <v>20000000000</v>
      </c>
      <c r="O370" s="2">
        <f t="shared" si="87"/>
        <v>2.9946020079248932</v>
      </c>
      <c r="P370" s="2">
        <f t="shared" si="88"/>
        <v>1.8084594646445508E-3</v>
      </c>
      <c r="Q370" s="2">
        <f t="shared" si="89"/>
        <v>6.0390644895670837E-4</v>
      </c>
      <c r="R370">
        <v>120000</v>
      </c>
      <c r="S370">
        <f t="shared" si="90"/>
        <v>122980.39215686274</v>
      </c>
      <c r="T370">
        <f t="shared" si="91"/>
        <v>7643.2643052312269</v>
      </c>
      <c r="U370">
        <f t="shared" si="92"/>
        <v>84925.158947013639</v>
      </c>
      <c r="V370">
        <f t="shared" si="93"/>
        <v>76295115.451820314</v>
      </c>
    </row>
    <row r="371" spans="5:22" x14ac:dyDescent="0.15">
      <c r="E371" s="1">
        <v>43657</v>
      </c>
      <c r="F371">
        <f t="shared" si="83"/>
        <v>60048902903.595901</v>
      </c>
      <c r="G371">
        <f t="shared" si="84"/>
        <v>36209449.722821467</v>
      </c>
      <c r="H371">
        <v>6000000</v>
      </c>
      <c r="I371">
        <v>0.09</v>
      </c>
      <c r="J371">
        <f t="shared" si="82"/>
        <v>156862745.09803921</v>
      </c>
      <c r="K371">
        <f t="shared" si="85"/>
        <v>3617.9961303492664</v>
      </c>
      <c r="L371">
        <f t="shared" si="86"/>
        <v>40199.957003880736</v>
      </c>
      <c r="N371">
        <v>20000000000</v>
      </c>
      <c r="O371" s="2">
        <f t="shared" si="87"/>
        <v>3.0024451451797951</v>
      </c>
      <c r="P371" s="2">
        <f t="shared" si="88"/>
        <v>1.8104724861410734E-3</v>
      </c>
      <c r="Q371" s="2">
        <f t="shared" si="89"/>
        <v>6.0299935505821103E-4</v>
      </c>
      <c r="R371">
        <v>120000</v>
      </c>
      <c r="S371">
        <f t="shared" si="90"/>
        <v>122980.39215686274</v>
      </c>
      <c r="T371">
        <f t="shared" si="91"/>
        <v>7644.0718118441737</v>
      </c>
      <c r="U371">
        <f t="shared" si="92"/>
        <v>84934.131242713047</v>
      </c>
      <c r="V371">
        <f t="shared" si="93"/>
        <v>76503021.002924204</v>
      </c>
    </row>
    <row r="372" spans="5:22" x14ac:dyDescent="0.15">
      <c r="E372" s="1">
        <v>43658</v>
      </c>
      <c r="F372">
        <f t="shared" si="83"/>
        <v>60205765648.693939</v>
      </c>
      <c r="G372">
        <f t="shared" si="84"/>
        <v>36249649.679825351</v>
      </c>
      <c r="H372">
        <v>6000000</v>
      </c>
      <c r="I372">
        <v>0.09</v>
      </c>
      <c r="J372">
        <f t="shared" si="82"/>
        <v>156862745.09803921</v>
      </c>
      <c r="K372">
        <f t="shared" si="85"/>
        <v>3612.5759009207177</v>
      </c>
      <c r="L372">
        <f t="shared" si="86"/>
        <v>40139.732232452421</v>
      </c>
      <c r="N372">
        <v>20000000000</v>
      </c>
      <c r="O372" s="2">
        <f t="shared" si="87"/>
        <v>3.010288282434697</v>
      </c>
      <c r="P372" s="2">
        <f t="shared" si="88"/>
        <v>1.8124824839912674E-3</v>
      </c>
      <c r="Q372" s="2">
        <f t="shared" si="89"/>
        <v>6.0209598348678623E-4</v>
      </c>
      <c r="R372">
        <v>120000</v>
      </c>
      <c r="S372">
        <f t="shared" si="90"/>
        <v>122980.39215686274</v>
      </c>
      <c r="T372">
        <f t="shared" si="91"/>
        <v>7644.8760047938586</v>
      </c>
      <c r="U372">
        <f t="shared" si="92"/>
        <v>84943.066719931769</v>
      </c>
      <c r="V372">
        <f t="shared" si="93"/>
        <v>76710935.52632378</v>
      </c>
    </row>
    <row r="373" spans="5:22" x14ac:dyDescent="0.15">
      <c r="E373" s="1">
        <v>43659</v>
      </c>
      <c r="F373">
        <f t="shared" si="83"/>
        <v>60362628393.791977</v>
      </c>
      <c r="G373">
        <f t="shared" si="84"/>
        <v>36289789.412057802</v>
      </c>
      <c r="H373">
        <v>6000000</v>
      </c>
      <c r="I373">
        <v>0.09</v>
      </c>
      <c r="J373">
        <f t="shared" si="82"/>
        <v>156862745.09803921</v>
      </c>
      <c r="K373">
        <f t="shared" si="85"/>
        <v>3607.1778560050288</v>
      </c>
      <c r="L373">
        <f t="shared" si="86"/>
        <v>40079.753955611435</v>
      </c>
      <c r="N373">
        <v>20000000000</v>
      </c>
      <c r="O373" s="2">
        <f t="shared" si="87"/>
        <v>3.018131419689599</v>
      </c>
      <c r="P373" s="2">
        <f t="shared" si="88"/>
        <v>1.8144894706028901E-3</v>
      </c>
      <c r="Q373" s="2">
        <f t="shared" si="89"/>
        <v>6.0119630933417147E-4</v>
      </c>
      <c r="R373">
        <v>120000</v>
      </c>
      <c r="S373">
        <f t="shared" si="90"/>
        <v>122980.39215686274</v>
      </c>
      <c r="T373">
        <f t="shared" si="91"/>
        <v>7645.6769062539379</v>
      </c>
      <c r="U373">
        <f t="shared" si="92"/>
        <v>84951.965625043755</v>
      </c>
      <c r="V373">
        <f t="shared" si="93"/>
        <v>76918858.985200584</v>
      </c>
    </row>
    <row r="374" spans="5:22" x14ac:dyDescent="0.15">
      <c r="E374" s="1">
        <v>43660</v>
      </c>
      <c r="F374">
        <f t="shared" si="83"/>
        <v>60519491138.890015</v>
      </c>
      <c r="G374">
        <f t="shared" si="84"/>
        <v>36329869.166013412</v>
      </c>
      <c r="H374">
        <v>6000000</v>
      </c>
      <c r="I374">
        <v>0.09</v>
      </c>
      <c r="J374">
        <f t="shared" si="82"/>
        <v>156862745.09803921</v>
      </c>
      <c r="K374">
        <f t="shared" si="85"/>
        <v>3601.8018475374515</v>
      </c>
      <c r="L374">
        <f t="shared" si="86"/>
        <v>40020.020528193905</v>
      </c>
      <c r="N374">
        <v>20000000000</v>
      </c>
      <c r="O374" s="2">
        <f t="shared" si="87"/>
        <v>3.0259745569445009</v>
      </c>
      <c r="P374" s="2">
        <f t="shared" si="88"/>
        <v>1.8164934583006706E-3</v>
      </c>
      <c r="Q374" s="2">
        <f t="shared" si="89"/>
        <v>6.0030030792290853E-4</v>
      </c>
      <c r="R374">
        <v>120000</v>
      </c>
      <c r="S374">
        <f t="shared" si="90"/>
        <v>122980.39215686274</v>
      </c>
      <c r="T374">
        <f t="shared" si="91"/>
        <v>7646.4745381925968</v>
      </c>
      <c r="U374">
        <f t="shared" si="92"/>
        <v>84960.828202139965</v>
      </c>
      <c r="V374">
        <f t="shared" si="93"/>
        <v>77126791.342982501</v>
      </c>
    </row>
    <row r="375" spans="5:22" x14ac:dyDescent="0.15">
      <c r="E375" s="1">
        <v>43661</v>
      </c>
      <c r="F375">
        <f t="shared" si="83"/>
        <v>60676353883.988052</v>
      </c>
      <c r="G375">
        <f t="shared" si="84"/>
        <v>36369889.186541609</v>
      </c>
      <c r="H375">
        <v>6000000</v>
      </c>
      <c r="I375">
        <v>0.09</v>
      </c>
      <c r="J375">
        <f t="shared" si="82"/>
        <v>156862745.09803921</v>
      </c>
      <c r="K375">
        <f t="shared" si="85"/>
        <v>3596.4477288216849</v>
      </c>
      <c r="L375">
        <f t="shared" si="86"/>
        <v>39960.530320240941</v>
      </c>
      <c r="N375">
        <v>20000000000</v>
      </c>
      <c r="O375" s="2">
        <f t="shared" si="87"/>
        <v>3.0338176941994028</v>
      </c>
      <c r="P375" s="2">
        <f t="shared" si="88"/>
        <v>1.8184944593270804E-3</v>
      </c>
      <c r="Q375" s="2">
        <f t="shared" si="89"/>
        <v>5.9940795480361415E-4</v>
      </c>
      <c r="R375">
        <v>120000</v>
      </c>
      <c r="S375">
        <f t="shared" si="90"/>
        <v>122980.39215686274</v>
      </c>
      <c r="T375">
        <f t="shared" si="91"/>
        <v>7647.268922374994</v>
      </c>
      <c r="U375">
        <f t="shared" si="92"/>
        <v>84969.65469305549</v>
      </c>
      <c r="V375">
        <f t="shared" si="93"/>
        <v>77334732.563341513</v>
      </c>
    </row>
    <row r="376" spans="5:22" x14ac:dyDescent="0.15">
      <c r="E376" s="1">
        <v>43662</v>
      </c>
      <c r="F376">
        <f t="shared" si="83"/>
        <v>60833216629.08609</v>
      </c>
      <c r="G376">
        <f t="shared" si="84"/>
        <v>36409849.716861852</v>
      </c>
      <c r="H376">
        <v>6000000</v>
      </c>
      <c r="I376">
        <v>0.09</v>
      </c>
      <c r="J376">
        <f t="shared" si="82"/>
        <v>156862745.09803921</v>
      </c>
      <c r="K376">
        <f t="shared" si="85"/>
        <v>3591.1153545137308</v>
      </c>
      <c r="L376">
        <f t="shared" si="86"/>
        <v>39901.281716819234</v>
      </c>
      <c r="N376">
        <v>20000000000</v>
      </c>
      <c r="O376" s="2">
        <f t="shared" si="87"/>
        <v>3.0416608314543043</v>
      </c>
      <c r="P376" s="2">
        <f t="shared" si="88"/>
        <v>1.8204924858430925E-3</v>
      </c>
      <c r="Q376" s="2">
        <f t="shared" si="89"/>
        <v>5.9851922575228855E-4</v>
      </c>
      <c r="R376">
        <v>120000</v>
      </c>
      <c r="S376">
        <f t="shared" si="90"/>
        <v>122980.39215686274</v>
      </c>
      <c r="T376">
        <f t="shared" si="91"/>
        <v>7648.0600803656416</v>
      </c>
      <c r="U376">
        <f t="shared" si="92"/>
        <v>84978.445337396028</v>
      </c>
      <c r="V376">
        <f t="shared" si="93"/>
        <v>77542682.610191435</v>
      </c>
    </row>
    <row r="377" spans="5:22" x14ac:dyDescent="0.15">
      <c r="E377" s="1">
        <v>43663</v>
      </c>
      <c r="F377">
        <f t="shared" si="83"/>
        <v>60990079374.184128</v>
      </c>
      <c r="G377">
        <f t="shared" si="84"/>
        <v>36449750.998578668</v>
      </c>
      <c r="H377">
        <v>6000000</v>
      </c>
      <c r="I377">
        <v>0.09</v>
      </c>
      <c r="J377">
        <f t="shared" si="82"/>
        <v>156862745.09803921</v>
      </c>
      <c r="K377">
        <f t="shared" si="85"/>
        <v>3585.804580605984</v>
      </c>
      <c r="L377">
        <f t="shared" si="86"/>
        <v>39842.27311784427</v>
      </c>
      <c r="N377">
        <v>20000000000</v>
      </c>
      <c r="O377" s="2">
        <f t="shared" si="87"/>
        <v>3.0495039687092063</v>
      </c>
      <c r="P377" s="2">
        <f t="shared" si="88"/>
        <v>1.8224875499289334E-3</v>
      </c>
      <c r="Q377" s="2">
        <f t="shared" si="89"/>
        <v>5.9763409676766408E-4</v>
      </c>
      <c r="R377">
        <v>120000</v>
      </c>
      <c r="S377">
        <f t="shared" si="90"/>
        <v>122980.39215686274</v>
      </c>
      <c r="T377">
        <f t="shared" si="91"/>
        <v>7648.8480335307768</v>
      </c>
      <c r="U377">
        <f t="shared" si="92"/>
        <v>84987.200372564184</v>
      </c>
      <c r="V377">
        <f t="shared" si="93"/>
        <v>77750641.447685704</v>
      </c>
    </row>
    <row r="378" spans="5:22" x14ac:dyDescent="0.15">
      <c r="E378" s="1">
        <v>43664</v>
      </c>
      <c r="F378">
        <f t="shared" si="83"/>
        <v>61146942119.282166</v>
      </c>
      <c r="G378">
        <f t="shared" si="84"/>
        <v>36489593.271696515</v>
      </c>
      <c r="H378">
        <v>6000000</v>
      </c>
      <c r="I378">
        <v>0.09</v>
      </c>
      <c r="J378">
        <f t="shared" si="82"/>
        <v>156862745.09803921</v>
      </c>
      <c r="K378">
        <f t="shared" si="85"/>
        <v>3580.515264411546</v>
      </c>
      <c r="L378">
        <f t="shared" si="86"/>
        <v>39783.502937906065</v>
      </c>
      <c r="N378">
        <v>20000000000</v>
      </c>
      <c r="O378" s="2">
        <f t="shared" si="87"/>
        <v>3.0573471059641082</v>
      </c>
      <c r="P378" s="2">
        <f t="shared" si="88"/>
        <v>1.8244796635848257E-3</v>
      </c>
      <c r="Q378" s="2">
        <f t="shared" si="89"/>
        <v>5.9675254406859105E-4</v>
      </c>
      <c r="R378">
        <v>120000</v>
      </c>
      <c r="S378">
        <f t="shared" si="90"/>
        <v>122980.39215686274</v>
      </c>
      <c r="T378">
        <f t="shared" si="91"/>
        <v>7649.6328030406821</v>
      </c>
      <c r="U378">
        <f t="shared" si="92"/>
        <v>84995.920033785354</v>
      </c>
      <c r="V378">
        <f t="shared" si="93"/>
        <v>77958609.040215135</v>
      </c>
    </row>
    <row r="379" spans="5:22" x14ac:dyDescent="0.15">
      <c r="E379" s="1">
        <v>43665</v>
      </c>
      <c r="F379">
        <f t="shared" si="83"/>
        <v>61303804864.380203</v>
      </c>
      <c r="G379">
        <f t="shared" si="84"/>
        <v>36529376.774634421</v>
      </c>
      <c r="H379">
        <v>6000000</v>
      </c>
      <c r="I379">
        <v>0.09</v>
      </c>
      <c r="J379">
        <f t="shared" si="82"/>
        <v>156862745.09803921</v>
      </c>
      <c r="K379">
        <f t="shared" si="85"/>
        <v>3575.2472645487642</v>
      </c>
      <c r="L379">
        <f t="shared" si="86"/>
        <v>39724.96960609738</v>
      </c>
      <c r="N379">
        <v>20000000000</v>
      </c>
      <c r="O379" s="2">
        <f t="shared" si="87"/>
        <v>3.0651902432190101</v>
      </c>
      <c r="P379" s="2">
        <f t="shared" si="88"/>
        <v>1.8264688387317209E-3</v>
      </c>
      <c r="Q379" s="2">
        <f t="shared" si="89"/>
        <v>5.9587454409146061E-4</v>
      </c>
      <c r="R379">
        <v>120000</v>
      </c>
      <c r="S379">
        <f t="shared" si="90"/>
        <v>122980.39215686274</v>
      </c>
      <c r="T379">
        <f t="shared" si="91"/>
        <v>7650.4144098719862</v>
      </c>
      <c r="U379">
        <f t="shared" si="92"/>
        <v>85004.604554133184</v>
      </c>
      <c r="V379">
        <f t="shared" si="93"/>
        <v>78166585.352405787</v>
      </c>
    </row>
    <row r="380" spans="5:22" x14ac:dyDescent="0.15">
      <c r="E380" s="1">
        <v>43666</v>
      </c>
      <c r="F380">
        <f t="shared" si="83"/>
        <v>61460667609.478241</v>
      </c>
      <c r="G380">
        <f t="shared" si="84"/>
        <v>36569101.744240515</v>
      </c>
      <c r="H380">
        <v>6000000</v>
      </c>
      <c r="I380">
        <v>0.09</v>
      </c>
      <c r="J380">
        <f t="shared" si="82"/>
        <v>156862745.09803921</v>
      </c>
      <c r="K380">
        <f t="shared" si="85"/>
        <v>3570.0004409259909</v>
      </c>
      <c r="L380">
        <f t="shared" si="86"/>
        <v>39666.671565844343</v>
      </c>
      <c r="N380">
        <v>20000000000</v>
      </c>
      <c r="O380" s="2">
        <f t="shared" si="87"/>
        <v>3.0730333804739121</v>
      </c>
      <c r="P380" s="2">
        <f t="shared" si="88"/>
        <v>1.8284550872120257E-3</v>
      </c>
      <c r="Q380" s="2">
        <f t="shared" si="89"/>
        <v>5.9500007348766511E-4</v>
      </c>
      <c r="R380">
        <v>120000</v>
      </c>
      <c r="S380">
        <f t="shared" si="90"/>
        <v>122980.39215686274</v>
      </c>
      <c r="T380">
        <f t="shared" si="91"/>
        <v>7651.1928748099199</v>
      </c>
      <c r="U380">
        <f t="shared" si="92"/>
        <v>85013.254164554673</v>
      </c>
      <c r="V380">
        <f t="shared" si="93"/>
        <v>78374570.349116787</v>
      </c>
    </row>
    <row r="381" spans="5:22" x14ac:dyDescent="0.15">
      <c r="E381" s="1">
        <v>43667</v>
      </c>
      <c r="F381">
        <f t="shared" si="83"/>
        <v>61617530354.576279</v>
      </c>
      <c r="G381">
        <f t="shared" si="84"/>
        <v>36608768.415806361</v>
      </c>
      <c r="H381">
        <v>6000000</v>
      </c>
      <c r="I381">
        <v>0.09</v>
      </c>
      <c r="J381">
        <f t="shared" si="82"/>
        <v>156862745.09803921</v>
      </c>
      <c r="K381">
        <f t="shared" si="85"/>
        <v>3564.7746547265629</v>
      </c>
      <c r="L381">
        <f t="shared" si="86"/>
        <v>39608.607274739588</v>
      </c>
      <c r="N381">
        <v>20000000000</v>
      </c>
      <c r="O381" s="2">
        <f t="shared" si="87"/>
        <v>3.080876517728814</v>
      </c>
      <c r="P381" s="2">
        <f t="shared" si="88"/>
        <v>1.8304384207903179E-3</v>
      </c>
      <c r="Q381" s="2">
        <f t="shared" si="89"/>
        <v>5.9412910912109377E-4</v>
      </c>
      <c r="R381">
        <v>120000</v>
      </c>
      <c r="S381">
        <f t="shared" si="90"/>
        <v>122980.39215686274</v>
      </c>
      <c r="T381">
        <f t="shared" si="91"/>
        <v>7651.9682184505427</v>
      </c>
      <c r="U381">
        <f t="shared" si="92"/>
        <v>85021.869093894929</v>
      </c>
      <c r="V381">
        <f t="shared" si="93"/>
        <v>78582563.995438218</v>
      </c>
    </row>
    <row r="382" spans="5:22" x14ac:dyDescent="0.15">
      <c r="E382" s="1">
        <v>43668</v>
      </c>
      <c r="F382">
        <f t="shared" si="83"/>
        <v>61774393099.674316</v>
      </c>
      <c r="G382">
        <f t="shared" si="84"/>
        <v>36648377.023081101</v>
      </c>
      <c r="H382">
        <v>6000000</v>
      </c>
      <c r="I382">
        <v>0.09</v>
      </c>
      <c r="J382">
        <f t="shared" si="82"/>
        <v>156862745.09803921</v>
      </c>
      <c r="K382">
        <f t="shared" si="85"/>
        <v>3559.5697683939834</v>
      </c>
      <c r="L382">
        <f t="shared" si="86"/>
        <v>39550.775204377598</v>
      </c>
      <c r="N382">
        <v>20000000000</v>
      </c>
      <c r="O382" s="2">
        <f t="shared" si="87"/>
        <v>3.0887196549837159</v>
      </c>
      <c r="P382" s="2">
        <f t="shared" si="88"/>
        <v>1.8324188511540552E-3</v>
      </c>
      <c r="Q382" s="2">
        <f t="shared" si="89"/>
        <v>5.9326162806566391E-4</v>
      </c>
      <c r="R382">
        <v>120000</v>
      </c>
      <c r="S382">
        <f t="shared" si="90"/>
        <v>122980.39215686274</v>
      </c>
      <c r="T382">
        <f t="shared" si="91"/>
        <v>7652.7404612029495</v>
      </c>
      <c r="U382">
        <f t="shared" si="92"/>
        <v>85030.449568921671</v>
      </c>
      <c r="V382">
        <f t="shared" si="93"/>
        <v>78790566.256688982</v>
      </c>
    </row>
    <row r="383" spans="5:22" x14ac:dyDescent="0.15">
      <c r="E383" s="1">
        <v>43669</v>
      </c>
      <c r="F383">
        <f t="shared" si="83"/>
        <v>61931255844.772354</v>
      </c>
      <c r="G383">
        <f t="shared" si="84"/>
        <v>36687927.798285477</v>
      </c>
      <c r="H383">
        <v>6000000</v>
      </c>
      <c r="I383">
        <v>0.09</v>
      </c>
      <c r="J383">
        <f t="shared" si="82"/>
        <v>156862745.09803921</v>
      </c>
      <c r="K383">
        <f t="shared" si="85"/>
        <v>3554.3856456173244</v>
      </c>
      <c r="L383">
        <f t="shared" si="86"/>
        <v>39493.173840192496</v>
      </c>
      <c r="N383">
        <v>20000000000</v>
      </c>
      <c r="O383" s="2">
        <f t="shared" si="87"/>
        <v>3.0965627922386179</v>
      </c>
      <c r="P383" s="2">
        <f t="shared" si="88"/>
        <v>1.8343963899142739E-3</v>
      </c>
      <c r="Q383" s="2">
        <f t="shared" si="89"/>
        <v>5.9239760760288732E-4</v>
      </c>
      <c r="R383">
        <v>120000</v>
      </c>
      <c r="S383">
        <f t="shared" si="90"/>
        <v>122980.39215686274</v>
      </c>
      <c r="T383">
        <f t="shared" si="91"/>
        <v>7653.5096232914275</v>
      </c>
      <c r="U383">
        <f t="shared" si="92"/>
        <v>85038.995814349197</v>
      </c>
      <c r="V383">
        <f t="shared" si="93"/>
        <v>78998577.098414779</v>
      </c>
    </row>
    <row r="384" spans="5:22" x14ac:dyDescent="0.15">
      <c r="E384" s="1">
        <v>43670</v>
      </c>
      <c r="F384">
        <f t="shared" si="83"/>
        <v>62088118589.870392</v>
      </c>
      <c r="G384">
        <f t="shared" si="84"/>
        <v>36727420.972125672</v>
      </c>
      <c r="H384">
        <v>6000000</v>
      </c>
      <c r="I384">
        <v>0.09</v>
      </c>
      <c r="J384">
        <f t="shared" si="82"/>
        <v>156862745.09803921</v>
      </c>
      <c r="K384">
        <f t="shared" si="85"/>
        <v>3549.2221513168265</v>
      </c>
      <c r="L384">
        <f t="shared" si="86"/>
        <v>39435.801681298071</v>
      </c>
      <c r="N384">
        <v>20000000000</v>
      </c>
      <c r="O384" s="2">
        <f t="shared" si="87"/>
        <v>3.1044059294935198</v>
      </c>
      <c r="P384" s="2">
        <f t="shared" si="88"/>
        <v>1.8363710486062835E-3</v>
      </c>
      <c r="Q384" s="2">
        <f t="shared" si="89"/>
        <v>5.915370252194711E-4</v>
      </c>
      <c r="R384">
        <v>120000</v>
      </c>
      <c r="S384">
        <f t="shared" si="90"/>
        <v>122980.39215686274</v>
      </c>
      <c r="T384">
        <f t="shared" si="91"/>
        <v>7654.2757247576001</v>
      </c>
      <c r="U384">
        <f t="shared" si="92"/>
        <v>85047.50805286222</v>
      </c>
      <c r="V384">
        <f t="shared" si="93"/>
        <v>79206596.486386001</v>
      </c>
    </row>
    <row r="385" spans="5:22" x14ac:dyDescent="0.15">
      <c r="E385" s="1">
        <v>43671</v>
      </c>
      <c r="F385">
        <f t="shared" si="83"/>
        <v>62244981334.96843</v>
      </c>
      <c r="G385">
        <f t="shared" si="84"/>
        <v>36766856.773806967</v>
      </c>
      <c r="H385">
        <v>6000000</v>
      </c>
      <c r="I385">
        <v>0.09</v>
      </c>
      <c r="J385">
        <f t="shared" si="82"/>
        <v>156862745.09803921</v>
      </c>
      <c r="K385">
        <f t="shared" si="85"/>
        <v>3544.0791516297063</v>
      </c>
      <c r="L385">
        <f t="shared" si="86"/>
        <v>39378.657240330074</v>
      </c>
      <c r="N385">
        <v>20000000000</v>
      </c>
      <c r="O385" s="2">
        <f t="shared" si="87"/>
        <v>3.1122490667484213</v>
      </c>
      <c r="P385" s="2">
        <f t="shared" si="88"/>
        <v>1.8383428386903483E-3</v>
      </c>
      <c r="Q385" s="2">
        <f t="shared" si="89"/>
        <v>5.9067985860495101E-4</v>
      </c>
      <c r="R385">
        <v>120000</v>
      </c>
      <c r="S385">
        <f t="shared" si="90"/>
        <v>122980.39215686274</v>
      </c>
      <c r="T385">
        <f t="shared" si="91"/>
        <v>7655.038785462526</v>
      </c>
      <c r="U385">
        <f t="shared" si="92"/>
        <v>85055.986505139183</v>
      </c>
      <c r="V385">
        <f t="shared" si="93"/>
        <v>79414624.386595726</v>
      </c>
    </row>
    <row r="386" spans="5:22" x14ac:dyDescent="0.15">
      <c r="E386" s="1">
        <v>43672</v>
      </c>
      <c r="F386">
        <f t="shared" si="83"/>
        <v>62401844080.066467</v>
      </c>
      <c r="G386">
        <f t="shared" si="84"/>
        <v>36806235.431047298</v>
      </c>
      <c r="H386">
        <v>6000000</v>
      </c>
      <c r="I386">
        <v>0.09</v>
      </c>
      <c r="J386">
        <f t="shared" si="82"/>
        <v>156862745.09803921</v>
      </c>
      <c r="K386">
        <f t="shared" si="85"/>
        <v>3538.9565138961602</v>
      </c>
      <c r="L386">
        <f t="shared" si="86"/>
        <v>39321.739043290669</v>
      </c>
      <c r="N386">
        <v>20000000000</v>
      </c>
      <c r="O386" s="2">
        <f t="shared" si="87"/>
        <v>3.1200922040033232</v>
      </c>
      <c r="P386" s="2">
        <f t="shared" si="88"/>
        <v>1.8403117715523648E-3</v>
      </c>
      <c r="Q386" s="2">
        <f t="shared" si="89"/>
        <v>5.8982608564936011E-4</v>
      </c>
      <c r="R386">
        <v>120000</v>
      </c>
      <c r="S386">
        <f t="shared" si="90"/>
        <v>122980.39215686274</v>
      </c>
      <c r="T386">
        <f t="shared" si="91"/>
        <v>7655.7988250887847</v>
      </c>
      <c r="U386">
        <f t="shared" si="92"/>
        <v>85064.43138987539</v>
      </c>
      <c r="V386">
        <f t="shared" si="93"/>
        <v>79622660.765257731</v>
      </c>
    </row>
    <row r="387" spans="5:22" x14ac:dyDescent="0.15">
      <c r="E387" s="1">
        <v>43673</v>
      </c>
      <c r="F387">
        <f t="shared" si="83"/>
        <v>62558706825.164505</v>
      </c>
      <c r="G387">
        <f t="shared" si="84"/>
        <v>36845557.170090586</v>
      </c>
      <c r="H387">
        <v>6000000</v>
      </c>
      <c r="I387">
        <v>0.09</v>
      </c>
      <c r="J387">
        <f t="shared" si="82"/>
        <v>156862745.09803921</v>
      </c>
      <c r="K387">
        <f t="shared" si="85"/>
        <v>3533.854106645565</v>
      </c>
      <c r="L387">
        <f t="shared" si="86"/>
        <v>39265.045629395172</v>
      </c>
      <c r="N387">
        <v>20000000000</v>
      </c>
      <c r="O387" s="2">
        <f t="shared" si="87"/>
        <v>3.1279353412582251</v>
      </c>
      <c r="P387" s="2">
        <f t="shared" si="88"/>
        <v>1.8422778585045292E-3</v>
      </c>
      <c r="Q387" s="2">
        <f t="shared" si="89"/>
        <v>5.8897568444092748E-4</v>
      </c>
      <c r="R387">
        <v>120000</v>
      </c>
      <c r="S387">
        <f t="shared" si="90"/>
        <v>122980.39215686274</v>
      </c>
      <c r="T387">
        <f t="shared" si="91"/>
        <v>7656.5558631425129</v>
      </c>
      <c r="U387">
        <f t="shared" si="92"/>
        <v>85072.8429238057</v>
      </c>
      <c r="V387">
        <f t="shared" si="93"/>
        <v>79830705.588804469</v>
      </c>
    </row>
    <row r="388" spans="5:22" x14ac:dyDescent="0.15">
      <c r="E388" s="1">
        <v>43674</v>
      </c>
      <c r="F388">
        <f t="shared" si="83"/>
        <v>62715569570.262543</v>
      </c>
      <c r="G388">
        <f t="shared" si="84"/>
        <v>36884822.215719983</v>
      </c>
      <c r="H388">
        <v>6000000</v>
      </c>
      <c r="I388">
        <v>0.09</v>
      </c>
      <c r="J388">
        <f t="shared" si="82"/>
        <v>156862745.09803921</v>
      </c>
      <c r="K388">
        <f t="shared" si="85"/>
        <v>3528.771799582868</v>
      </c>
      <c r="L388">
        <f t="shared" si="86"/>
        <v>39208.575550920759</v>
      </c>
      <c r="N388">
        <v>20000000000</v>
      </c>
      <c r="O388" s="2">
        <f t="shared" si="87"/>
        <v>3.1357784785131271</v>
      </c>
      <c r="P388" s="2">
        <f t="shared" si="88"/>
        <v>1.8442411107859992E-3</v>
      </c>
      <c r="Q388" s="2">
        <f t="shared" si="89"/>
        <v>5.8812863326381133E-4</v>
      </c>
      <c r="R388">
        <v>120000</v>
      </c>
      <c r="S388">
        <f t="shared" si="90"/>
        <v>122980.39215686274</v>
      </c>
      <c r="T388">
        <f t="shared" si="91"/>
        <v>7657.3099189554323</v>
      </c>
      <c r="U388">
        <f t="shared" si="92"/>
        <v>85081.221321727033</v>
      </c>
      <c r="V388">
        <f t="shared" si="93"/>
        <v>80038758.823885143</v>
      </c>
    </row>
    <row r="389" spans="5:22" x14ac:dyDescent="0.15">
      <c r="E389" s="1">
        <v>43675</v>
      </c>
      <c r="F389">
        <f t="shared" si="83"/>
        <v>62872432315.36058</v>
      </c>
      <c r="G389">
        <f t="shared" si="84"/>
        <v>36924030.791270904</v>
      </c>
      <c r="H389">
        <v>6000000</v>
      </c>
      <c r="I389">
        <v>0.09</v>
      </c>
      <c r="J389">
        <f t="shared" si="82"/>
        <v>156862745.09803921</v>
      </c>
      <c r="K389">
        <f t="shared" si="85"/>
        <v>3523.7094635751705</v>
      </c>
      <c r="L389">
        <f t="shared" si="86"/>
        <v>39152.327373057451</v>
      </c>
      <c r="N389">
        <v>20000000000</v>
      </c>
      <c r="O389" s="2">
        <f t="shared" si="87"/>
        <v>3.143621615768029</v>
      </c>
      <c r="P389" s="2">
        <f t="shared" si="88"/>
        <v>1.8462015395635451E-3</v>
      </c>
      <c r="Q389" s="2">
        <f t="shared" si="89"/>
        <v>5.8728491059586172E-4</v>
      </c>
      <c r="R389">
        <v>120000</v>
      </c>
      <c r="S389">
        <f t="shared" si="90"/>
        <v>122980.39215686274</v>
      </c>
      <c r="T389">
        <f t="shared" si="91"/>
        <v>7658.0610116868384</v>
      </c>
      <c r="U389">
        <f t="shared" si="92"/>
        <v>85089.566796520434</v>
      </c>
      <c r="V389">
        <f t="shared" si="93"/>
        <v>80246820.437363744</v>
      </c>
    </row>
    <row r="390" spans="5:22" x14ac:dyDescent="0.15">
      <c r="E390" s="1">
        <v>43676</v>
      </c>
      <c r="F390">
        <f t="shared" si="83"/>
        <v>63029295060.458618</v>
      </c>
      <c r="G390">
        <f t="shared" si="84"/>
        <v>36963183.118643962</v>
      </c>
      <c r="H390">
        <v>6000000</v>
      </c>
      <c r="I390">
        <v>0.09</v>
      </c>
      <c r="J390">
        <f t="shared" si="82"/>
        <v>156862745.09803921</v>
      </c>
      <c r="K390">
        <f t="shared" si="85"/>
        <v>3518.6669706384951</v>
      </c>
      <c r="L390">
        <f t="shared" si="86"/>
        <v>39096.299673761059</v>
      </c>
      <c r="N390">
        <v>20000000000</v>
      </c>
      <c r="O390" s="2">
        <f t="shared" si="87"/>
        <v>3.1514647530229309</v>
      </c>
      <c r="P390" s="2">
        <f t="shared" si="88"/>
        <v>1.8481591559321982E-3</v>
      </c>
      <c r="Q390" s="2">
        <f t="shared" si="89"/>
        <v>5.8644449510641581E-4</v>
      </c>
      <c r="R390">
        <v>120000</v>
      </c>
      <c r="S390">
        <f t="shared" si="90"/>
        <v>122980.39215686274</v>
      </c>
      <c r="T390">
        <f t="shared" si="91"/>
        <v>7658.8091603255571</v>
      </c>
      <c r="U390">
        <f t="shared" si="92"/>
        <v>85097.879559172856</v>
      </c>
      <c r="V390">
        <f t="shared" si="93"/>
        <v>80454890.396317139</v>
      </c>
    </row>
    <row r="391" spans="5:22" x14ac:dyDescent="0.15">
      <c r="E391" s="1">
        <v>43677</v>
      </c>
      <c r="F391">
        <f t="shared" si="83"/>
        <v>63186157805.556656</v>
      </c>
      <c r="G391">
        <f t="shared" si="84"/>
        <v>37002279.41831772</v>
      </c>
      <c r="H391">
        <v>6000000</v>
      </c>
      <c r="I391">
        <v>0.09</v>
      </c>
      <c r="J391">
        <f t="shared" si="82"/>
        <v>156862745.09803921</v>
      </c>
      <c r="K391">
        <f t="shared" si="85"/>
        <v>3513.6441939247366</v>
      </c>
      <c r="L391">
        <f t="shared" si="86"/>
        <v>39040.491043608185</v>
      </c>
      <c r="N391">
        <v>20000000000</v>
      </c>
      <c r="O391" s="2">
        <f t="shared" si="87"/>
        <v>3.1593078902778329</v>
      </c>
      <c r="P391" s="2">
        <f t="shared" si="88"/>
        <v>1.8501139709158861E-3</v>
      </c>
      <c r="Q391" s="2">
        <f t="shared" si="89"/>
        <v>5.8560736565412279E-4</v>
      </c>
      <c r="R391">
        <v>120000</v>
      </c>
      <c r="S391">
        <f t="shared" si="90"/>
        <v>122980.39215686274</v>
      </c>
      <c r="T391">
        <f t="shared" si="91"/>
        <v>7659.5543836918914</v>
      </c>
      <c r="U391">
        <f t="shared" si="92"/>
        <v>85106.159818798798</v>
      </c>
      <c r="V391">
        <f t="shared" si="93"/>
        <v>80662968.668033183</v>
      </c>
    </row>
    <row r="392" spans="5:22" x14ac:dyDescent="0.15">
      <c r="E392" s="1">
        <v>43678</v>
      </c>
      <c r="F392">
        <f t="shared" si="83"/>
        <v>63343020550.654694</v>
      </c>
      <c r="G392">
        <f t="shared" si="84"/>
        <v>37041319.909361325</v>
      </c>
      <c r="H392">
        <v>6000000</v>
      </c>
      <c r="I392">
        <v>0.09</v>
      </c>
      <c r="J392">
        <f t="shared" ref="J392:J455" si="94">H392/0.51*1.2/I392</f>
        <v>156862745.09803921</v>
      </c>
      <c r="K392">
        <f t="shared" si="85"/>
        <v>3508.6410077087939</v>
      </c>
      <c r="L392">
        <f t="shared" si="86"/>
        <v>38984.900085653266</v>
      </c>
      <c r="N392">
        <v>20000000000</v>
      </c>
      <c r="O392" s="2">
        <f t="shared" si="87"/>
        <v>3.1671510275327348</v>
      </c>
      <c r="P392" s="2">
        <f t="shared" si="88"/>
        <v>1.8520659954680662E-3</v>
      </c>
      <c r="Q392" s="2">
        <f t="shared" si="89"/>
        <v>5.8477350128479906E-4</v>
      </c>
      <c r="R392">
        <v>120000</v>
      </c>
      <c r="S392">
        <f t="shared" si="90"/>
        <v>122980.39215686274</v>
      </c>
      <c r="T392">
        <f t="shared" si="91"/>
        <v>7660.2967004395241</v>
      </c>
      <c r="U392">
        <f t="shared" si="92"/>
        <v>85114.407782661379</v>
      </c>
      <c r="V392">
        <f t="shared" si="93"/>
        <v>80871055.22000885</v>
      </c>
    </row>
    <row r="393" spans="5:22" x14ac:dyDescent="0.15">
      <c r="E393" s="1">
        <v>43679</v>
      </c>
      <c r="F393">
        <f t="shared" si="83"/>
        <v>63499883295.752731</v>
      </c>
      <c r="G393">
        <f t="shared" si="84"/>
        <v>37080304.809446976</v>
      </c>
      <c r="H393">
        <v>6000000</v>
      </c>
      <c r="I393">
        <v>0.09</v>
      </c>
      <c r="J393">
        <f t="shared" si="94"/>
        <v>156862745.09803921</v>
      </c>
      <c r="K393">
        <f t="shared" si="85"/>
        <v>3503.6572873758782</v>
      </c>
      <c r="L393">
        <f t="shared" si="86"/>
        <v>38929.525415287535</v>
      </c>
      <c r="N393">
        <v>20000000000</v>
      </c>
      <c r="O393" s="2">
        <f t="shared" si="87"/>
        <v>3.1749941647876367</v>
      </c>
      <c r="P393" s="2">
        <f t="shared" si="88"/>
        <v>1.8540152404723487E-3</v>
      </c>
      <c r="Q393" s="2">
        <f t="shared" si="89"/>
        <v>5.8394288122931299E-4</v>
      </c>
      <c r="R393">
        <v>120000</v>
      </c>
      <c r="S393">
        <f t="shared" si="90"/>
        <v>122980.39215686274</v>
      </c>
      <c r="T393">
        <f t="shared" si="91"/>
        <v>7661.0361290574019</v>
      </c>
      <c r="U393">
        <f t="shared" si="92"/>
        <v>85122.623656193362</v>
      </c>
      <c r="V393">
        <f t="shared" si="93"/>
        <v>81079150.019948378</v>
      </c>
    </row>
    <row r="394" spans="5:22" x14ac:dyDescent="0.15">
      <c r="E394" s="1">
        <v>43680</v>
      </c>
      <c r="F394">
        <f t="shared" si="83"/>
        <v>63656746040.850769</v>
      </c>
      <c r="G394">
        <f t="shared" si="84"/>
        <v>37119234.334862262</v>
      </c>
      <c r="H394">
        <v>6000000</v>
      </c>
      <c r="I394">
        <v>0.09</v>
      </c>
      <c r="J394">
        <f t="shared" si="94"/>
        <v>156862745.09803921</v>
      </c>
      <c r="K394">
        <f t="shared" si="85"/>
        <v>3498.6929094089928</v>
      </c>
      <c r="L394">
        <f t="shared" si="86"/>
        <v>38874.365660099924</v>
      </c>
      <c r="N394">
        <v>20000000000</v>
      </c>
      <c r="O394" s="2">
        <f t="shared" si="87"/>
        <v>3.1828373020425387</v>
      </c>
      <c r="P394" s="2">
        <f t="shared" si="88"/>
        <v>1.8559617167431132E-3</v>
      </c>
      <c r="Q394" s="2">
        <f t="shared" si="89"/>
        <v>5.8311548490149888E-4</v>
      </c>
      <c r="R394">
        <v>120000</v>
      </c>
      <c r="S394">
        <f t="shared" si="90"/>
        <v>122980.39215686274</v>
      </c>
      <c r="T394">
        <f t="shared" si="91"/>
        <v>7661.7726878715939</v>
      </c>
      <c r="U394">
        <f t="shared" si="92"/>
        <v>85130.807643017717</v>
      </c>
      <c r="V394">
        <f t="shared" si="93"/>
        <v>81287253.035761446</v>
      </c>
    </row>
    <row r="395" spans="5:22" x14ac:dyDescent="0.15">
      <c r="E395" s="1">
        <v>43681</v>
      </c>
      <c r="F395">
        <f t="shared" si="83"/>
        <v>63813608785.948807</v>
      </c>
      <c r="G395">
        <f t="shared" si="84"/>
        <v>37158108.700522363</v>
      </c>
      <c r="H395">
        <v>6000000</v>
      </c>
      <c r="I395">
        <v>0.09</v>
      </c>
      <c r="J395">
        <f t="shared" si="94"/>
        <v>156862745.09803921</v>
      </c>
      <c r="K395">
        <f t="shared" si="85"/>
        <v>3493.7477513765921</v>
      </c>
      <c r="L395">
        <f t="shared" si="86"/>
        <v>38819.419459739911</v>
      </c>
      <c r="N395">
        <v>20000000000</v>
      </c>
      <c r="O395" s="2">
        <f t="shared" si="87"/>
        <v>3.1906804392974402</v>
      </c>
      <c r="P395" s="2">
        <f t="shared" si="88"/>
        <v>1.8579054350261182E-3</v>
      </c>
      <c r="Q395" s="2">
        <f t="shared" si="89"/>
        <v>5.8229129189609863E-4</v>
      </c>
      <c r="R395">
        <v>120000</v>
      </c>
      <c r="S395">
        <f t="shared" si="90"/>
        <v>122980.39215686274</v>
      </c>
      <c r="T395">
        <f t="shared" si="91"/>
        <v>7662.5063950471222</v>
      </c>
      <c r="U395">
        <f t="shared" si="92"/>
        <v>85138.959944968025</v>
      </c>
      <c r="V395">
        <f t="shared" si="93"/>
        <v>81495364.235561326</v>
      </c>
    </row>
    <row r="396" spans="5:22" x14ac:dyDescent="0.15">
      <c r="E396" s="1">
        <v>43682</v>
      </c>
      <c r="F396">
        <f t="shared" si="83"/>
        <v>63970471531.046844</v>
      </c>
      <c r="G396">
        <f t="shared" si="84"/>
        <v>37196928.119982101</v>
      </c>
      <c r="H396">
        <v>6000000</v>
      </c>
      <c r="I396">
        <v>0.09</v>
      </c>
      <c r="J396">
        <f t="shared" si="94"/>
        <v>156862745.09803921</v>
      </c>
      <c r="K396">
        <f t="shared" si="85"/>
        <v>3488.8216919203992</v>
      </c>
      <c r="L396">
        <f t="shared" si="86"/>
        <v>38764.685465782211</v>
      </c>
      <c r="N396">
        <v>20000000000</v>
      </c>
      <c r="O396" s="2">
        <f t="shared" si="87"/>
        <v>3.1985235765523421</v>
      </c>
      <c r="P396" s="2">
        <f t="shared" si="88"/>
        <v>1.8598464059991051E-3</v>
      </c>
      <c r="Q396" s="2">
        <f t="shared" si="89"/>
        <v>5.8147028198673328E-4</v>
      </c>
      <c r="R396">
        <v>120000</v>
      </c>
      <c r="S396">
        <f t="shared" si="90"/>
        <v>122980.39215686274</v>
      </c>
      <c r="T396">
        <f t="shared" si="91"/>
        <v>7663.2372685897681</v>
      </c>
      <c r="U396">
        <f t="shared" si="92"/>
        <v>85147.080762108541</v>
      </c>
      <c r="V396">
        <f t="shared" si="93"/>
        <v>81703483.587663159</v>
      </c>
    </row>
    <row r="397" spans="5:22" x14ac:dyDescent="0.15">
      <c r="E397" s="1">
        <v>43683</v>
      </c>
      <c r="F397">
        <f t="shared" si="83"/>
        <v>64127334276.144882</v>
      </c>
      <c r="G397">
        <f t="shared" si="84"/>
        <v>37235692.805447884</v>
      </c>
      <c r="H397">
        <v>6000000</v>
      </c>
      <c r="I397">
        <v>0.09</v>
      </c>
      <c r="J397">
        <f t="shared" si="94"/>
        <v>156862745.09803921</v>
      </c>
      <c r="K397">
        <f t="shared" si="85"/>
        <v>3483.9146107434021</v>
      </c>
      <c r="L397">
        <f t="shared" si="86"/>
        <v>38710.162341593357</v>
      </c>
      <c r="N397">
        <v>20000000000</v>
      </c>
      <c r="O397" s="2">
        <f t="shared" si="87"/>
        <v>3.206366713807244</v>
      </c>
      <c r="P397" s="2">
        <f t="shared" si="88"/>
        <v>1.8617846402723941E-3</v>
      </c>
      <c r="Q397" s="2">
        <f t="shared" si="89"/>
        <v>5.8065243512390031E-4</v>
      </c>
      <c r="R397">
        <v>120000</v>
      </c>
      <c r="S397">
        <f t="shared" si="90"/>
        <v>122980.39215686274</v>
      </c>
      <c r="T397">
        <f t="shared" si="91"/>
        <v>7663.9653263478558</v>
      </c>
      <c r="U397">
        <f t="shared" si="92"/>
        <v>85155.170292753959</v>
      </c>
      <c r="V397">
        <f t="shared" si="93"/>
        <v>81911611.060582131</v>
      </c>
    </row>
    <row r="398" spans="5:22" x14ac:dyDescent="0.15">
      <c r="E398" s="1">
        <v>43684</v>
      </c>
      <c r="F398">
        <f t="shared" si="83"/>
        <v>64284197021.24292</v>
      </c>
      <c r="G398">
        <f t="shared" si="84"/>
        <v>37274402.967789479</v>
      </c>
      <c r="H398">
        <v>6000000</v>
      </c>
      <c r="I398">
        <v>0.09</v>
      </c>
      <c r="J398">
        <f t="shared" si="94"/>
        <v>156862745.09803921</v>
      </c>
      <c r="K398">
        <f t="shared" si="85"/>
        <v>3479.0263885979971</v>
      </c>
      <c r="L398">
        <f t="shared" si="86"/>
        <v>38655.848762199967</v>
      </c>
      <c r="N398">
        <v>20000000000</v>
      </c>
      <c r="O398" s="2">
        <f t="shared" si="87"/>
        <v>3.214209851062146</v>
      </c>
      <c r="P398" s="2">
        <f t="shared" si="88"/>
        <v>1.863720148389474E-3</v>
      </c>
      <c r="Q398" s="2">
        <f t="shared" si="89"/>
        <v>5.7983773143299949E-4</v>
      </c>
      <c r="R398">
        <v>120000</v>
      </c>
      <c r="S398">
        <f t="shared" si="90"/>
        <v>122980.39215686274</v>
      </c>
      <c r="T398">
        <f t="shared" si="91"/>
        <v>7664.6905860140096</v>
      </c>
      <c r="U398">
        <f t="shared" si="92"/>
        <v>85163.228733488999</v>
      </c>
      <c r="V398">
        <f t="shared" si="93"/>
        <v>82119746.62303175</v>
      </c>
    </row>
    <row r="399" spans="5:22" x14ac:dyDescent="0.15">
      <c r="E399" s="1">
        <v>43685</v>
      </c>
      <c r="F399">
        <f t="shared" si="83"/>
        <v>64441059766.340958</v>
      </c>
      <c r="G399">
        <f t="shared" si="84"/>
        <v>37313058.816551678</v>
      </c>
      <c r="H399">
        <v>6000000</v>
      </c>
      <c r="I399">
        <v>0.09</v>
      </c>
      <c r="J399">
        <f t="shared" si="94"/>
        <v>156862745.09803921</v>
      </c>
      <c r="K399">
        <f t="shared" si="85"/>
        <v>3474.15690727431</v>
      </c>
      <c r="L399">
        <f t="shared" si="86"/>
        <v>38601.743414158998</v>
      </c>
      <c r="N399">
        <v>20000000000</v>
      </c>
      <c r="O399" s="2">
        <f t="shared" si="87"/>
        <v>3.2220529883170479</v>
      </c>
      <c r="P399" s="2">
        <f t="shared" si="88"/>
        <v>1.8656529408275838E-3</v>
      </c>
      <c r="Q399" s="2">
        <f t="shared" si="89"/>
        <v>5.7902615121238502E-4</v>
      </c>
      <c r="R399">
        <v>120000</v>
      </c>
      <c r="S399">
        <f t="shared" si="90"/>
        <v>122980.39215686274</v>
      </c>
      <c r="T399">
        <f t="shared" si="91"/>
        <v>7665.4130651268897</v>
      </c>
      <c r="U399">
        <f t="shared" si="92"/>
        <v>85171.25627918767</v>
      </c>
      <c r="V399">
        <f t="shared" si="93"/>
        <v>82327890.243922114</v>
      </c>
    </row>
    <row r="400" spans="5:22" x14ac:dyDescent="0.15">
      <c r="E400" s="1">
        <v>43686</v>
      </c>
      <c r="F400">
        <f t="shared" si="83"/>
        <v>64597922511.438995</v>
      </c>
      <c r="G400">
        <f t="shared" si="84"/>
        <v>37351660.559965834</v>
      </c>
      <c r="H400">
        <v>6000000</v>
      </c>
      <c r="I400">
        <v>0.09</v>
      </c>
      <c r="J400">
        <f t="shared" si="94"/>
        <v>156862745.09803921</v>
      </c>
      <c r="K400">
        <f t="shared" si="85"/>
        <v>3469.3060495886634</v>
      </c>
      <c r="L400">
        <f t="shared" si="86"/>
        <v>38547.844995429594</v>
      </c>
      <c r="N400">
        <v>20000000000</v>
      </c>
      <c r="O400" s="2">
        <f t="shared" si="87"/>
        <v>3.2298961255719498</v>
      </c>
      <c r="P400" s="2">
        <f t="shared" si="88"/>
        <v>1.8675830279982918E-3</v>
      </c>
      <c r="Q400" s="2">
        <f t="shared" si="89"/>
        <v>5.7821767493144386E-4</v>
      </c>
      <c r="R400">
        <v>120000</v>
      </c>
      <c r="S400">
        <f t="shared" si="90"/>
        <v>122980.39215686274</v>
      </c>
      <c r="T400">
        <f t="shared" si="91"/>
        <v>7666.1327810728926</v>
      </c>
      <c r="U400">
        <f t="shared" si="92"/>
        <v>85179.253123032147</v>
      </c>
      <c r="V400">
        <f t="shared" si="93"/>
        <v>82536041.892358169</v>
      </c>
    </row>
    <row r="401" spans="5:22" x14ac:dyDescent="0.15">
      <c r="E401" s="1">
        <v>43687</v>
      </c>
      <c r="F401">
        <f t="shared" si="83"/>
        <v>64754785256.537033</v>
      </c>
      <c r="G401">
        <f t="shared" si="84"/>
        <v>37390208.404961266</v>
      </c>
      <c r="H401">
        <v>6000000</v>
      </c>
      <c r="I401">
        <v>0.09</v>
      </c>
      <c r="J401">
        <f t="shared" si="94"/>
        <v>156862745.09803921</v>
      </c>
      <c r="K401">
        <f t="shared" si="85"/>
        <v>3464.4736993722054</v>
      </c>
      <c r="L401">
        <f t="shared" si="86"/>
        <v>38494.15221524673</v>
      </c>
      <c r="N401">
        <v>20000000000</v>
      </c>
      <c r="O401" s="2">
        <f t="shared" si="87"/>
        <v>3.2377392628268518</v>
      </c>
      <c r="P401" s="2">
        <f t="shared" si="88"/>
        <v>1.8695104202480634E-3</v>
      </c>
      <c r="Q401" s="2">
        <f t="shared" si="89"/>
        <v>5.7741228322870093E-4</v>
      </c>
      <c r="R401">
        <v>120000</v>
      </c>
      <c r="S401">
        <f t="shared" si="90"/>
        <v>122980.39215686274</v>
      </c>
      <c r="T401">
        <f t="shared" si="91"/>
        <v>7666.8497510878542</v>
      </c>
      <c r="U401">
        <f t="shared" si="92"/>
        <v>85187.219456531719</v>
      </c>
      <c r="V401">
        <f t="shared" si="93"/>
        <v>82744201.537638068</v>
      </c>
    </row>
    <row r="402" spans="5:22" x14ac:dyDescent="0.15">
      <c r="E402" s="1">
        <v>43688</v>
      </c>
      <c r="F402">
        <f t="shared" si="83"/>
        <v>64911648001.635071</v>
      </c>
      <c r="G402">
        <f t="shared" si="84"/>
        <v>37428702.557176515</v>
      </c>
      <c r="H402">
        <v>6000000</v>
      </c>
      <c r="I402">
        <v>0.09</v>
      </c>
      <c r="J402">
        <f t="shared" si="94"/>
        <v>156862745.09803921</v>
      </c>
      <c r="K402">
        <f t="shared" si="85"/>
        <v>3459.6597414596886</v>
      </c>
      <c r="L402">
        <f t="shared" si="86"/>
        <v>38440.663793996544</v>
      </c>
      <c r="N402">
        <v>20000000000</v>
      </c>
      <c r="O402" s="2">
        <f t="shared" si="87"/>
        <v>3.2455824000817537</v>
      </c>
      <c r="P402" s="2">
        <f t="shared" si="88"/>
        <v>1.8714351278588258E-3</v>
      </c>
      <c r="Q402" s="2">
        <f t="shared" si="89"/>
        <v>5.7660995690994804E-4</v>
      </c>
      <c r="R402">
        <v>120000</v>
      </c>
      <c r="S402">
        <f t="shared" si="90"/>
        <v>122980.39215686274</v>
      </c>
      <c r="T402">
        <f t="shared" si="91"/>
        <v>7667.5639922587061</v>
      </c>
      <c r="U402">
        <f t="shared" si="92"/>
        <v>85195.155469541176</v>
      </c>
      <c r="V402">
        <f t="shared" si="93"/>
        <v>82952369.149251476</v>
      </c>
    </row>
    <row r="403" spans="5:22" x14ac:dyDescent="0.15">
      <c r="E403" s="1">
        <v>43689</v>
      </c>
      <c r="F403">
        <f t="shared" si="83"/>
        <v>65068510746.733109</v>
      </c>
      <c r="G403">
        <f t="shared" si="84"/>
        <v>37467143.220970511</v>
      </c>
      <c r="H403">
        <v>6000000</v>
      </c>
      <c r="I403">
        <v>0.09</v>
      </c>
      <c r="J403">
        <f t="shared" si="94"/>
        <v>156862745.09803921</v>
      </c>
      <c r="K403">
        <f t="shared" si="85"/>
        <v>3454.8640616784014</v>
      </c>
      <c r="L403">
        <f t="shared" si="86"/>
        <v>38387.378463093351</v>
      </c>
      <c r="N403">
        <v>20000000000</v>
      </c>
      <c r="O403" s="2">
        <f t="shared" si="87"/>
        <v>3.2534255373366556</v>
      </c>
      <c r="P403" s="2">
        <f t="shared" si="88"/>
        <v>1.8733571610485256E-3</v>
      </c>
      <c r="Q403" s="2">
        <f t="shared" si="89"/>
        <v>5.7581067694640025E-4</v>
      </c>
      <c r="R403">
        <v>120000</v>
      </c>
      <c r="S403">
        <f t="shared" si="90"/>
        <v>122980.39215686274</v>
      </c>
      <c r="T403">
        <f t="shared" si="91"/>
        <v>7668.2755215251136</v>
      </c>
      <c r="U403">
        <f t="shared" si="92"/>
        <v>85203.061350279037</v>
      </c>
      <c r="V403">
        <f t="shared" si="93"/>
        <v>83160544.696877882</v>
      </c>
    </row>
    <row r="404" spans="5:22" x14ac:dyDescent="0.15">
      <c r="E404" s="1">
        <v>43690</v>
      </c>
      <c r="F404">
        <f t="shared" si="83"/>
        <v>65225373491.831146</v>
      </c>
      <c r="G404">
        <f t="shared" si="84"/>
        <v>37505530.599433608</v>
      </c>
      <c r="H404">
        <v>6000000</v>
      </c>
      <c r="I404">
        <v>0.09</v>
      </c>
      <c r="J404">
        <f t="shared" si="94"/>
        <v>156862745.09803921</v>
      </c>
      <c r="K404">
        <f t="shared" si="85"/>
        <v>3450.0865468372504</v>
      </c>
      <c r="L404">
        <f t="shared" si="86"/>
        <v>38334.294964858338</v>
      </c>
      <c r="N404">
        <v>20000000000</v>
      </c>
      <c r="O404" s="2">
        <f t="shared" si="87"/>
        <v>3.2612686745915571</v>
      </c>
      <c r="P404" s="2">
        <f t="shared" si="88"/>
        <v>1.8752765299716804E-3</v>
      </c>
      <c r="Q404" s="2">
        <f t="shared" si="89"/>
        <v>5.7501442447287503E-4</v>
      </c>
      <c r="R404">
        <v>120000</v>
      </c>
      <c r="S404">
        <f t="shared" si="90"/>
        <v>122980.39215686274</v>
      </c>
      <c r="T404">
        <f t="shared" si="91"/>
        <v>7668.9843556811074</v>
      </c>
      <c r="U404">
        <f t="shared" si="92"/>
        <v>85210.937285345644</v>
      </c>
      <c r="V404">
        <f t="shared" si="93"/>
        <v>83368728.150385037</v>
      </c>
    </row>
    <row r="405" spans="5:22" x14ac:dyDescent="0.15">
      <c r="E405" s="1">
        <v>43691</v>
      </c>
      <c r="F405">
        <f t="shared" si="83"/>
        <v>65382236236.929184</v>
      </c>
      <c r="G405">
        <f t="shared" si="84"/>
        <v>37543864.894398466</v>
      </c>
      <c r="H405">
        <v>6000000</v>
      </c>
      <c r="I405">
        <v>0.09</v>
      </c>
      <c r="J405">
        <f t="shared" si="94"/>
        <v>156862745.09803921</v>
      </c>
      <c r="K405">
        <f t="shared" si="85"/>
        <v>3445.3270847159806</v>
      </c>
      <c r="L405">
        <f t="shared" si="86"/>
        <v>38281.412052399784</v>
      </c>
      <c r="N405">
        <v>20000000000</v>
      </c>
      <c r="O405" s="2">
        <f t="shared" si="87"/>
        <v>3.269111811846459</v>
      </c>
      <c r="P405" s="2">
        <f t="shared" si="88"/>
        <v>1.8771932447199232E-3</v>
      </c>
      <c r="Q405" s="2">
        <f t="shared" si="89"/>
        <v>5.7422118078599683E-4</v>
      </c>
      <c r="R405">
        <v>120000</v>
      </c>
      <c r="S405">
        <f t="shared" si="90"/>
        <v>122980.39215686274</v>
      </c>
      <c r="T405">
        <f t="shared" si="91"/>
        <v>7669.6905113766679</v>
      </c>
      <c r="U405">
        <f t="shared" si="92"/>
        <v>85218.783459740764</v>
      </c>
      <c r="V405">
        <f t="shared" si="93"/>
        <v>83576919.479827255</v>
      </c>
    </row>
    <row r="406" spans="5:22" x14ac:dyDescent="0.15">
      <c r="E406" s="1">
        <v>43692</v>
      </c>
      <c r="F406">
        <f t="shared" si="83"/>
        <v>65539098982.027222</v>
      </c>
      <c r="G406">
        <f t="shared" si="84"/>
        <v>37582146.306450866</v>
      </c>
      <c r="H406">
        <v>6000000</v>
      </c>
      <c r="I406">
        <v>0.09</v>
      </c>
      <c r="J406">
        <f t="shared" si="94"/>
        <v>156862745.09803921</v>
      </c>
      <c r="K406">
        <f t="shared" si="85"/>
        <v>3440.585564054551</v>
      </c>
      <c r="L406">
        <f t="shared" si="86"/>
        <v>38228.728489495013</v>
      </c>
      <c r="N406">
        <v>20000000000</v>
      </c>
      <c r="O406" s="2">
        <f t="shared" si="87"/>
        <v>3.276954949101361</v>
      </c>
      <c r="P406" s="2">
        <f t="shared" si="88"/>
        <v>1.8791073153225433E-3</v>
      </c>
      <c r="Q406" s="2">
        <f t="shared" si="89"/>
        <v>5.7343092734242517E-4</v>
      </c>
      <c r="R406">
        <v>120000</v>
      </c>
      <c r="S406">
        <f t="shared" si="90"/>
        <v>122980.39215686274</v>
      </c>
      <c r="T406">
        <f t="shared" si="91"/>
        <v>7670.3940051193176</v>
      </c>
      <c r="U406">
        <f t="shared" si="92"/>
        <v>85226.600056881303</v>
      </c>
      <c r="V406">
        <f t="shared" si="93"/>
        <v>83785118.655443862</v>
      </c>
    </row>
    <row r="407" spans="5:22" x14ac:dyDescent="0.15">
      <c r="E407" s="1">
        <v>43693</v>
      </c>
      <c r="F407">
        <f t="shared" si="83"/>
        <v>65695961727.125259</v>
      </c>
      <c r="G407">
        <f t="shared" si="84"/>
        <v>37620375.034940362</v>
      </c>
      <c r="H407">
        <v>6000000</v>
      </c>
      <c r="I407">
        <v>0.09</v>
      </c>
      <c r="J407">
        <f t="shared" si="94"/>
        <v>156862745.09803921</v>
      </c>
      <c r="K407">
        <f t="shared" si="85"/>
        <v>3435.8618745426406</v>
      </c>
      <c r="L407">
        <f t="shared" si="86"/>
        <v>38176.243050473786</v>
      </c>
      <c r="N407">
        <v>20000000000</v>
      </c>
      <c r="O407" s="2">
        <f t="shared" si="87"/>
        <v>3.2847980863562629</v>
      </c>
      <c r="P407" s="2">
        <f t="shared" si="88"/>
        <v>1.8810187517470181E-3</v>
      </c>
      <c r="Q407" s="2">
        <f t="shared" si="89"/>
        <v>5.7264364575710682E-4</v>
      </c>
      <c r="R407">
        <v>120000</v>
      </c>
      <c r="S407">
        <f t="shared" si="90"/>
        <v>122980.39215686274</v>
      </c>
      <c r="T407">
        <f t="shared" si="91"/>
        <v>7671.0948532756656</v>
      </c>
      <c r="U407">
        <f t="shared" si="92"/>
        <v>85234.387258618517</v>
      </c>
      <c r="V407">
        <f t="shared" si="93"/>
        <v>83993325.647657618</v>
      </c>
    </row>
    <row r="408" spans="5:22" x14ac:dyDescent="0.15">
      <c r="E408" s="1">
        <v>43694</v>
      </c>
      <c r="F408">
        <f t="shared" si="83"/>
        <v>65852824472.223297</v>
      </c>
      <c r="G408">
        <f t="shared" si="84"/>
        <v>37658551.277990833</v>
      </c>
      <c r="H408">
        <v>6000000</v>
      </c>
      <c r="I408">
        <v>0.09</v>
      </c>
      <c r="J408">
        <f t="shared" si="94"/>
        <v>156862745.09803921</v>
      </c>
      <c r="K408">
        <f t="shared" si="85"/>
        <v>3431.1559068093002</v>
      </c>
      <c r="L408">
        <f t="shared" si="86"/>
        <v>38123.95452010334</v>
      </c>
      <c r="N408">
        <v>20000000000</v>
      </c>
      <c r="O408" s="2">
        <f t="shared" si="87"/>
        <v>3.2926412236111648</v>
      </c>
      <c r="P408" s="2">
        <f t="shared" si="88"/>
        <v>1.8829275638995416E-3</v>
      </c>
      <c r="Q408" s="2">
        <f t="shared" si="89"/>
        <v>5.7185931780155002E-4</v>
      </c>
      <c r="R408">
        <v>120000</v>
      </c>
      <c r="S408">
        <f t="shared" si="90"/>
        <v>122980.39215686274</v>
      </c>
      <c r="T408">
        <f t="shared" si="91"/>
        <v>7671.7930720729491</v>
      </c>
      <c r="U408">
        <f t="shared" si="92"/>
        <v>85242.145245255</v>
      </c>
      <c r="V408">
        <f t="shared" si="93"/>
        <v>84201540.427073106</v>
      </c>
    </row>
    <row r="409" spans="5:22" x14ac:dyDescent="0.15">
      <c r="E409" s="1">
        <v>43695</v>
      </c>
      <c r="F409">
        <f t="shared" si="83"/>
        <v>66009687217.321335</v>
      </c>
      <c r="G409">
        <f t="shared" si="84"/>
        <v>37696675.232510939</v>
      </c>
      <c r="H409">
        <v>6000000</v>
      </c>
      <c r="I409">
        <v>0.09</v>
      </c>
      <c r="J409">
        <f t="shared" si="94"/>
        <v>156862745.09803921</v>
      </c>
      <c r="K409">
        <f t="shared" si="85"/>
        <v>3426.467552412741</v>
      </c>
      <c r="L409">
        <f t="shared" si="86"/>
        <v>38071.861693474901</v>
      </c>
      <c r="N409">
        <v>20000000000</v>
      </c>
      <c r="O409" s="2">
        <f t="shared" si="87"/>
        <v>3.3004843608660668</v>
      </c>
      <c r="P409" s="2">
        <f t="shared" si="88"/>
        <v>1.884833761625547E-3</v>
      </c>
      <c r="Q409" s="2">
        <f t="shared" si="89"/>
        <v>5.7107792540212355E-4</v>
      </c>
      <c r="R409">
        <v>120000</v>
      </c>
      <c r="S409">
        <f t="shared" si="90"/>
        <v>122980.39215686274</v>
      </c>
      <c r="T409">
        <f t="shared" si="91"/>
        <v>7672.4886776005451</v>
      </c>
      <c r="U409">
        <f t="shared" si="92"/>
        <v>85249.874195561613</v>
      </c>
      <c r="V409">
        <f t="shared" si="93"/>
        <v>84409762.964475229</v>
      </c>
    </row>
    <row r="410" spans="5:22" x14ac:dyDescent="0.15">
      <c r="E410" s="1">
        <v>43696</v>
      </c>
      <c r="F410">
        <f t="shared" si="83"/>
        <v>66166549962.419373</v>
      </c>
      <c r="G410">
        <f t="shared" si="84"/>
        <v>37734747.094204411</v>
      </c>
      <c r="H410">
        <v>6000000</v>
      </c>
      <c r="I410">
        <v>0.09</v>
      </c>
      <c r="J410">
        <f t="shared" si="94"/>
        <v>156862745.09803921</v>
      </c>
      <c r="K410">
        <f t="shared" si="85"/>
        <v>3421.7967038302545</v>
      </c>
      <c r="L410">
        <f t="shared" si="86"/>
        <v>38019.963375891719</v>
      </c>
      <c r="N410">
        <v>20000000000</v>
      </c>
      <c r="O410" s="2">
        <f t="shared" si="87"/>
        <v>3.3083274981209687</v>
      </c>
      <c r="P410" s="2">
        <f t="shared" si="88"/>
        <v>1.8867373547102205E-3</v>
      </c>
      <c r="Q410" s="2">
        <f t="shared" si="89"/>
        <v>5.7029945063837581E-4</v>
      </c>
      <c r="R410">
        <v>120000</v>
      </c>
      <c r="S410">
        <f t="shared" si="90"/>
        <v>122980.39215686274</v>
      </c>
      <c r="T410">
        <f t="shared" si="91"/>
        <v>7673.1816858114707</v>
      </c>
      <c r="U410">
        <f t="shared" si="92"/>
        <v>85257.574286794115</v>
      </c>
      <c r="V410">
        <f t="shared" si="93"/>
        <v>84617993.230827659</v>
      </c>
    </row>
    <row r="411" spans="5:22" x14ac:dyDescent="0.15">
      <c r="E411" s="1">
        <v>43697</v>
      </c>
      <c r="F411">
        <f t="shared" si="83"/>
        <v>66323412707.51741</v>
      </c>
      <c r="G411">
        <f t="shared" si="84"/>
        <v>37772767.0575803</v>
      </c>
      <c r="H411">
        <v>6000000</v>
      </c>
      <c r="I411">
        <v>0.09</v>
      </c>
      <c r="J411">
        <f t="shared" si="94"/>
        <v>156862745.09803921</v>
      </c>
      <c r="K411">
        <f t="shared" si="85"/>
        <v>3417.1432544482705</v>
      </c>
      <c r="L411">
        <f t="shared" si="86"/>
        <v>37968.258382758562</v>
      </c>
      <c r="N411">
        <v>20000000000</v>
      </c>
      <c r="O411" s="2">
        <f t="shared" si="87"/>
        <v>3.3161706353758706</v>
      </c>
      <c r="P411" s="2">
        <f t="shared" si="88"/>
        <v>1.8886383528790151E-3</v>
      </c>
      <c r="Q411" s="2">
        <f t="shared" si="89"/>
        <v>5.6952387574137834E-4</v>
      </c>
      <c r="R411">
        <v>120000</v>
      </c>
      <c r="S411">
        <f t="shared" si="90"/>
        <v>122980.39215686274</v>
      </c>
      <c r="T411">
        <f t="shared" si="91"/>
        <v>7673.8721125238517</v>
      </c>
      <c r="U411">
        <f t="shared" si="92"/>
        <v>85265.245694709462</v>
      </c>
      <c r="V411">
        <f t="shared" si="93"/>
        <v>84826231.197271317</v>
      </c>
    </row>
    <row r="412" spans="5:22" x14ac:dyDescent="0.15">
      <c r="E412" s="1">
        <v>43698</v>
      </c>
      <c r="F412">
        <f t="shared" si="83"/>
        <v>66480275452.615448</v>
      </c>
      <c r="G412">
        <f t="shared" si="84"/>
        <v>37810735.31596306</v>
      </c>
      <c r="H412">
        <v>6000000</v>
      </c>
      <c r="I412">
        <v>0.09</v>
      </c>
      <c r="J412">
        <f t="shared" si="94"/>
        <v>156862745.09803921</v>
      </c>
      <c r="K412">
        <f t="shared" si="85"/>
        <v>3412.5070985525394</v>
      </c>
      <c r="L412">
        <f t="shared" si="86"/>
        <v>37916.745539472664</v>
      </c>
      <c r="N412">
        <v>20000000000</v>
      </c>
      <c r="O412" s="2">
        <f t="shared" si="87"/>
        <v>3.3240137726307726</v>
      </c>
      <c r="P412" s="2">
        <f t="shared" si="88"/>
        <v>1.8905367657981529E-3</v>
      </c>
      <c r="Q412" s="2">
        <f t="shared" si="89"/>
        <v>5.6875118309208993E-4</v>
      </c>
      <c r="R412">
        <v>120000</v>
      </c>
      <c r="S412">
        <f t="shared" si="90"/>
        <v>122980.39215686274</v>
      </c>
      <c r="T412">
        <f t="shared" si="91"/>
        <v>7674.559973422387</v>
      </c>
      <c r="U412">
        <f t="shared" si="92"/>
        <v>85272.888593582087</v>
      </c>
      <c r="V412">
        <f t="shared" si="93"/>
        <v>85034476.835122898</v>
      </c>
    </row>
    <row r="413" spans="5:22" x14ac:dyDescent="0.15">
      <c r="E413" s="1">
        <v>43699</v>
      </c>
      <c r="F413">
        <f t="shared" si="83"/>
        <v>66637138197.713486</v>
      </c>
      <c r="G413">
        <f t="shared" si="84"/>
        <v>37848652.061502531</v>
      </c>
      <c r="H413">
        <v>6000000</v>
      </c>
      <c r="I413">
        <v>0.09</v>
      </c>
      <c r="J413">
        <f t="shared" si="94"/>
        <v>156862745.09803921</v>
      </c>
      <c r="K413">
        <f t="shared" si="85"/>
        <v>3407.8881313184511</v>
      </c>
      <c r="L413">
        <f t="shared" si="86"/>
        <v>37865.423681316126</v>
      </c>
      <c r="N413">
        <v>20000000000</v>
      </c>
      <c r="O413" s="2">
        <f t="shared" si="87"/>
        <v>3.3318569098856741</v>
      </c>
      <c r="P413" s="2">
        <f t="shared" si="88"/>
        <v>1.8924326030751266E-3</v>
      </c>
      <c r="Q413" s="2">
        <f t="shared" si="89"/>
        <v>5.6798135521974181E-4</v>
      </c>
      <c r="R413">
        <v>120000</v>
      </c>
      <c r="S413">
        <f t="shared" si="90"/>
        <v>122980.39215686274</v>
      </c>
      <c r="T413">
        <f t="shared" si="91"/>
        <v>7675.2452840597771</v>
      </c>
      <c r="U413">
        <f t="shared" si="92"/>
        <v>85280.503156219755</v>
      </c>
      <c r="V413">
        <f t="shared" si="93"/>
        <v>85242730.115873352</v>
      </c>
    </row>
    <row r="414" spans="5:22" x14ac:dyDescent="0.15">
      <c r="E414" s="1">
        <v>43700</v>
      </c>
      <c r="F414">
        <f t="shared" si="83"/>
        <v>66794000942.811523</v>
      </c>
      <c r="G414">
        <f t="shared" si="84"/>
        <v>37886517.48518385</v>
      </c>
      <c r="H414">
        <v>6000000</v>
      </c>
      <c r="I414">
        <v>0.09</v>
      </c>
      <c r="J414">
        <f t="shared" si="94"/>
        <v>156862745.09803921</v>
      </c>
      <c r="K414">
        <f t="shared" si="85"/>
        <v>3403.286248801473</v>
      </c>
      <c r="L414">
        <f t="shared" si="86"/>
        <v>37814.291653349705</v>
      </c>
      <c r="N414">
        <v>20000000000</v>
      </c>
      <c r="O414" s="2">
        <f t="shared" si="87"/>
        <v>3.339700047140576</v>
      </c>
      <c r="P414" s="2">
        <f t="shared" si="88"/>
        <v>1.8943258742591925E-3</v>
      </c>
      <c r="Q414" s="2">
        <f t="shared" si="89"/>
        <v>5.6721437480024555E-4</v>
      </c>
      <c r="R414">
        <v>120000</v>
      </c>
      <c r="S414">
        <f t="shared" si="90"/>
        <v>122980.39215686274</v>
      </c>
      <c r="T414">
        <f t="shared" si="91"/>
        <v>7675.9280598581481</v>
      </c>
      <c r="U414">
        <f t="shared" si="92"/>
        <v>85288.089553979429</v>
      </c>
      <c r="V414">
        <f t="shared" si="93"/>
        <v>85450991.011186436</v>
      </c>
    </row>
    <row r="415" spans="5:22" x14ac:dyDescent="0.15">
      <c r="E415" s="1">
        <v>43701</v>
      </c>
      <c r="F415">
        <f t="shared" si="83"/>
        <v>66950863687.909561</v>
      </c>
      <c r="G415">
        <f t="shared" si="84"/>
        <v>37924331.7768372</v>
      </c>
      <c r="H415">
        <v>6000000</v>
      </c>
      <c r="I415">
        <v>0.09</v>
      </c>
      <c r="J415">
        <f t="shared" si="94"/>
        <v>156862745.09803921</v>
      </c>
      <c r="K415">
        <f t="shared" si="85"/>
        <v>3398.7013479277189</v>
      </c>
      <c r="L415">
        <f t="shared" si="86"/>
        <v>37763.348310307985</v>
      </c>
      <c r="N415">
        <v>20000000000</v>
      </c>
      <c r="O415" s="2">
        <f t="shared" si="87"/>
        <v>3.3475431843954779</v>
      </c>
      <c r="P415" s="2">
        <f t="shared" si="88"/>
        <v>1.8962165888418601E-3</v>
      </c>
      <c r="Q415" s="2">
        <f t="shared" si="89"/>
        <v>5.664502246546198E-4</v>
      </c>
      <c r="R415">
        <v>120000</v>
      </c>
      <c r="S415">
        <f t="shared" si="90"/>
        <v>122980.39215686274</v>
      </c>
      <c r="T415">
        <f t="shared" si="91"/>
        <v>7676.6083161104498</v>
      </c>
      <c r="U415">
        <f t="shared" si="92"/>
        <v>85295.647956782777</v>
      </c>
      <c r="V415">
        <f t="shared" si="93"/>
        <v>85659259.492897287</v>
      </c>
    </row>
    <row r="416" spans="5:22" x14ac:dyDescent="0.15">
      <c r="E416" s="1">
        <v>43702</v>
      </c>
      <c r="F416">
        <f t="shared" si="83"/>
        <v>67107726433.007599</v>
      </c>
      <c r="G416">
        <f t="shared" si="84"/>
        <v>37962095.125147507</v>
      </c>
      <c r="H416">
        <v>6000000</v>
      </c>
      <c r="I416">
        <v>0.09</v>
      </c>
      <c r="J416">
        <f t="shared" si="94"/>
        <v>156862745.09803921</v>
      </c>
      <c r="K416">
        <f t="shared" si="85"/>
        <v>3394.1333264846362</v>
      </c>
      <c r="L416">
        <f t="shared" si="86"/>
        <v>37712.592516495963</v>
      </c>
      <c r="N416">
        <v>20000000000</v>
      </c>
      <c r="O416" s="2">
        <f t="shared" si="87"/>
        <v>3.3553863216503799</v>
      </c>
      <c r="P416" s="2">
        <f t="shared" si="88"/>
        <v>1.8981047562573754E-3</v>
      </c>
      <c r="Q416" s="2">
        <f t="shared" si="89"/>
        <v>5.6568888774743943E-4</v>
      </c>
      <c r="R416">
        <v>120000</v>
      </c>
      <c r="S416">
        <f t="shared" si="90"/>
        <v>122980.39215686274</v>
      </c>
      <c r="T416">
        <f t="shared" si="91"/>
        <v>7677.2860679818368</v>
      </c>
      <c r="U416">
        <f t="shared" si="92"/>
        <v>85303.178533131519</v>
      </c>
      <c r="V416">
        <f t="shared" si="93"/>
        <v>85867535.533010945</v>
      </c>
    </row>
    <row r="417" spans="5:22" x14ac:dyDescent="0.15">
      <c r="E417" s="1">
        <v>43703</v>
      </c>
      <c r="F417">
        <f t="shared" si="83"/>
        <v>67264589178.105637</v>
      </c>
      <c r="G417">
        <f t="shared" si="84"/>
        <v>37999807.717664003</v>
      </c>
      <c r="H417">
        <v>6000000</v>
      </c>
      <c r="I417">
        <v>0.09</v>
      </c>
      <c r="J417">
        <f t="shared" si="94"/>
        <v>156862745.09803921</v>
      </c>
      <c r="K417">
        <f t="shared" si="85"/>
        <v>3389.582083111819</v>
      </c>
      <c r="L417">
        <f t="shared" si="86"/>
        <v>37662.023145686879</v>
      </c>
      <c r="N417">
        <v>20000000000</v>
      </c>
      <c r="O417" s="2">
        <f t="shared" si="87"/>
        <v>3.3632294589052818</v>
      </c>
      <c r="P417" s="2">
        <f t="shared" si="88"/>
        <v>1.8999903858832002E-3</v>
      </c>
      <c r="Q417" s="2">
        <f t="shared" si="89"/>
        <v>5.6493034718530313E-4</v>
      </c>
      <c r="R417">
        <v>120000</v>
      </c>
      <c r="S417">
        <f t="shared" si="90"/>
        <v>122980.39215686274</v>
      </c>
      <c r="T417">
        <f t="shared" si="91"/>
        <v>7677.9613305110288</v>
      </c>
      <c r="U417">
        <f t="shared" si="92"/>
        <v>85310.681450122545</v>
      </c>
      <c r="V417">
        <f t="shared" si="93"/>
        <v>86075819.103700951</v>
      </c>
    </row>
    <row r="418" spans="5:22" x14ac:dyDescent="0.15">
      <c r="E418" s="1">
        <v>43704</v>
      </c>
      <c r="F418">
        <f t="shared" si="83"/>
        <v>67421451923.203674</v>
      </c>
      <c r="G418">
        <f t="shared" si="84"/>
        <v>38037469.740809694</v>
      </c>
      <c r="H418">
        <v>6000000</v>
      </c>
      <c r="I418">
        <v>0.09</v>
      </c>
      <c r="J418">
        <f t="shared" si="94"/>
        <v>156862745.09803921</v>
      </c>
      <c r="K418">
        <f t="shared" si="85"/>
        <v>3385.047517291935</v>
      </c>
      <c r="L418">
        <f t="shared" si="86"/>
        <v>37611.639081021502</v>
      </c>
      <c r="N418">
        <v>20000000000</v>
      </c>
      <c r="O418" s="2">
        <f t="shared" si="87"/>
        <v>3.3710725961601837</v>
      </c>
      <c r="P418" s="2">
        <f t="shared" si="88"/>
        <v>1.9018734870404847E-3</v>
      </c>
      <c r="Q418" s="2">
        <f t="shared" si="89"/>
        <v>5.6417458621532256E-4</v>
      </c>
      <c r="R418">
        <v>120000</v>
      </c>
      <c r="S418">
        <f t="shared" si="90"/>
        <v>122980.39215686274</v>
      </c>
      <c r="T418">
        <f t="shared" si="91"/>
        <v>7678.6341186116633</v>
      </c>
      <c r="U418">
        <f t="shared" si="92"/>
        <v>85318.156873462925</v>
      </c>
      <c r="V418">
        <f t="shared" si="93"/>
        <v>86284110.177307948</v>
      </c>
    </row>
    <row r="419" spans="5:22" x14ac:dyDescent="0.15">
      <c r="E419" s="1">
        <v>43705</v>
      </c>
      <c r="F419">
        <f t="shared" si="83"/>
        <v>67578314668.301712</v>
      </c>
      <c r="G419">
        <f t="shared" si="84"/>
        <v>38075081.379890718</v>
      </c>
      <c r="H419">
        <v>6000000</v>
      </c>
      <c r="I419">
        <v>0.09</v>
      </c>
      <c r="J419">
        <f t="shared" si="94"/>
        <v>156862745.09803921</v>
      </c>
      <c r="K419">
        <f t="shared" si="85"/>
        <v>3380.5295293417744</v>
      </c>
      <c r="L419">
        <f t="shared" si="86"/>
        <v>37561.439214908605</v>
      </c>
      <c r="N419">
        <v>20000000000</v>
      </c>
      <c r="O419" s="2">
        <f t="shared" si="87"/>
        <v>3.3789157334150857</v>
      </c>
      <c r="P419" s="2">
        <f t="shared" si="88"/>
        <v>1.9037540689945359E-3</v>
      </c>
      <c r="Q419" s="2">
        <f t="shared" si="89"/>
        <v>5.6342158822362902E-4</v>
      </c>
      <c r="R419">
        <v>120000</v>
      </c>
      <c r="S419">
        <f t="shared" si="90"/>
        <v>122980.39215686274</v>
      </c>
      <c r="T419">
        <f t="shared" si="91"/>
        <v>7679.3044470736195</v>
      </c>
      <c r="U419">
        <f t="shared" si="92"/>
        <v>85325.604967484658</v>
      </c>
      <c r="V419">
        <f t="shared" si="93"/>
        <v>86492408.726338282</v>
      </c>
    </row>
    <row r="420" spans="5:22" x14ac:dyDescent="0.15">
      <c r="E420" s="1">
        <v>43706</v>
      </c>
      <c r="F420">
        <f t="shared" si="83"/>
        <v>67735177413.39975</v>
      </c>
      <c r="G420">
        <f t="shared" si="84"/>
        <v>38112642.819105625</v>
      </c>
      <c r="H420">
        <v>6000000</v>
      </c>
      <c r="I420">
        <v>0.09</v>
      </c>
      <c r="J420">
        <f t="shared" si="94"/>
        <v>156862745.09803921</v>
      </c>
      <c r="K420">
        <f t="shared" si="85"/>
        <v>3376.0280204034102</v>
      </c>
      <c r="L420">
        <f t="shared" si="86"/>
        <v>37511.42244892678</v>
      </c>
      <c r="N420">
        <v>20000000000</v>
      </c>
      <c r="O420" s="2">
        <f t="shared" si="87"/>
        <v>3.3867588706699876</v>
      </c>
      <c r="P420" s="2">
        <f t="shared" si="88"/>
        <v>1.9056321409552813E-3</v>
      </c>
      <c r="Q420" s="2">
        <f t="shared" si="89"/>
        <v>5.6267133673390177E-4</v>
      </c>
      <c r="R420">
        <v>120000</v>
      </c>
      <c r="S420">
        <f t="shared" si="90"/>
        <v>122980.39215686274</v>
      </c>
      <c r="T420">
        <f t="shared" si="91"/>
        <v>7679.9723305643274</v>
      </c>
      <c r="U420">
        <f t="shared" si="92"/>
        <v>85333.025895159197</v>
      </c>
      <c r="V420">
        <f t="shared" si="93"/>
        <v>86700714.723462641</v>
      </c>
    </row>
    <row r="421" spans="5:22" x14ac:dyDescent="0.15">
      <c r="E421" s="1">
        <v>43707</v>
      </c>
      <c r="F421">
        <f t="shared" si="83"/>
        <v>67892040158.497787</v>
      </c>
      <c r="G421">
        <f t="shared" si="84"/>
        <v>38150154.241554551</v>
      </c>
      <c r="H421">
        <v>6000000</v>
      </c>
      <c r="I421">
        <v>0.09</v>
      </c>
      <c r="J421">
        <f t="shared" si="94"/>
        <v>156862745.09803921</v>
      </c>
      <c r="K421">
        <f t="shared" si="85"/>
        <v>3371.5428924354787</v>
      </c>
      <c r="L421">
        <f t="shared" si="86"/>
        <v>37461.587693727546</v>
      </c>
      <c r="N421">
        <v>20000000000</v>
      </c>
      <c r="O421" s="2">
        <f t="shared" si="87"/>
        <v>3.3946020079248895</v>
      </c>
      <c r="P421" s="2">
        <f t="shared" si="88"/>
        <v>1.9075077120777276E-3</v>
      </c>
      <c r="Q421" s="2">
        <f t="shared" si="89"/>
        <v>5.6192381540591313E-4</v>
      </c>
      <c r="R421">
        <v>120000</v>
      </c>
      <c r="S421">
        <f t="shared" si="90"/>
        <v>122980.39215686274</v>
      </c>
      <c r="T421">
        <f t="shared" si="91"/>
        <v>7680.637783630068</v>
      </c>
      <c r="U421">
        <f t="shared" si="92"/>
        <v>85340.41981811187</v>
      </c>
      <c r="V421">
        <f t="shared" si="93"/>
        <v>86909028.141514674</v>
      </c>
    </row>
    <row r="422" spans="5:22" x14ac:dyDescent="0.15">
      <c r="E422" s="1">
        <v>43708</v>
      </c>
      <c r="F422">
        <f t="shared" si="83"/>
        <v>68048902903.595825</v>
      </c>
      <c r="G422">
        <f t="shared" si="84"/>
        <v>38187615.829248279</v>
      </c>
      <c r="H422">
        <v>6000000</v>
      </c>
      <c r="I422">
        <v>0.09</v>
      </c>
      <c r="J422">
        <f t="shared" si="94"/>
        <v>156862745.09803921</v>
      </c>
      <c r="K422">
        <f t="shared" si="85"/>
        <v>3367.074048204564</v>
      </c>
      <c r="L422">
        <f t="shared" si="86"/>
        <v>37411.933868939603</v>
      </c>
      <c r="N422">
        <v>20000000000</v>
      </c>
      <c r="O422" s="2">
        <f t="shared" si="87"/>
        <v>3.4024451451797915</v>
      </c>
      <c r="P422" s="2">
        <f t="shared" si="88"/>
        <v>1.9093807914624141E-3</v>
      </c>
      <c r="Q422" s="2">
        <f t="shared" si="89"/>
        <v>5.6117900803409398E-4</v>
      </c>
      <c r="R422">
        <v>120000</v>
      </c>
      <c r="S422">
        <f t="shared" si="90"/>
        <v>122980.39215686274</v>
      </c>
      <c r="T422">
        <f t="shared" si="91"/>
        <v>7681.3008206972481</v>
      </c>
      <c r="U422">
        <f t="shared" si="92"/>
        <v>85347.786896636098</v>
      </c>
      <c r="V422">
        <f t="shared" si="93"/>
        <v>87117348.953489661</v>
      </c>
    </row>
    <row r="423" spans="5:22" x14ac:dyDescent="0.15">
      <c r="E423" s="1">
        <v>43709</v>
      </c>
      <c r="F423">
        <f t="shared" si="83"/>
        <v>68205765648.693863</v>
      </c>
      <c r="G423">
        <f t="shared" si="84"/>
        <v>38225027.763117217</v>
      </c>
      <c r="H423">
        <v>6000000</v>
      </c>
      <c r="I423">
        <v>0.09</v>
      </c>
      <c r="J423">
        <f t="shared" si="94"/>
        <v>156862745.09803921</v>
      </c>
      <c r="K423">
        <f t="shared" si="85"/>
        <v>3362.6213912766971</v>
      </c>
      <c r="L423">
        <f t="shared" si="86"/>
        <v>37362.459903074414</v>
      </c>
      <c r="N423">
        <v>20000000000</v>
      </c>
      <c r="O423" s="2">
        <f t="shared" si="87"/>
        <v>3.410288282434693</v>
      </c>
      <c r="P423" s="2">
        <f t="shared" si="88"/>
        <v>1.9112513881558608E-3</v>
      </c>
      <c r="Q423" s="2">
        <f t="shared" si="89"/>
        <v>5.6043689854611619E-4</v>
      </c>
      <c r="R423">
        <v>120000</v>
      </c>
      <c r="S423">
        <f t="shared" si="90"/>
        <v>122980.39215686274</v>
      </c>
      <c r="T423">
        <f t="shared" si="91"/>
        <v>7681.9614560736582</v>
      </c>
      <c r="U423">
        <f t="shared" si="92"/>
        <v>85355.127289707321</v>
      </c>
      <c r="V423">
        <f t="shared" si="93"/>
        <v>87325677.132543162</v>
      </c>
    </row>
    <row r="424" spans="5:22" x14ac:dyDescent="0.15">
      <c r="E424" s="1">
        <v>43710</v>
      </c>
      <c r="F424">
        <f t="shared" si="83"/>
        <v>68362628393.791901</v>
      </c>
      <c r="G424">
        <f t="shared" si="84"/>
        <v>38262390.223020293</v>
      </c>
      <c r="H424">
        <v>6000000</v>
      </c>
      <c r="I424">
        <v>0.09</v>
      </c>
      <c r="J424">
        <f t="shared" si="94"/>
        <v>156862745.09803921</v>
      </c>
      <c r="K424">
        <f t="shared" si="85"/>
        <v>3358.1848260089673</v>
      </c>
      <c r="L424">
        <f t="shared" si="86"/>
        <v>37313.164733432968</v>
      </c>
      <c r="N424">
        <v>20000000000</v>
      </c>
      <c r="O424" s="2">
        <f t="shared" si="87"/>
        <v>3.4181314196895949</v>
      </c>
      <c r="P424" s="2">
        <f t="shared" si="88"/>
        <v>1.9131195111510145E-3</v>
      </c>
      <c r="Q424" s="2">
        <f t="shared" si="89"/>
        <v>5.5969747100149459E-4</v>
      </c>
      <c r="R424">
        <v>120000</v>
      </c>
      <c r="S424">
        <f t="shared" si="90"/>
        <v>122980.39215686274</v>
      </c>
      <c r="T424">
        <f t="shared" si="91"/>
        <v>7682.6197039497229</v>
      </c>
      <c r="U424">
        <f t="shared" si="92"/>
        <v>85362.441154996923</v>
      </c>
      <c r="V424">
        <f t="shared" si="93"/>
        <v>87534012.651989743</v>
      </c>
    </row>
    <row r="425" spans="5:22" x14ac:dyDescent="0.15">
      <c r="E425" s="1">
        <v>43711</v>
      </c>
      <c r="F425">
        <f t="shared" ref="F425:F488" si="95">F424+J424</f>
        <v>68519491138.889938</v>
      </c>
      <c r="G425">
        <f t="shared" ref="G425:G488" si="96">G424+L424</f>
        <v>38299703.387753725</v>
      </c>
      <c r="H425">
        <v>6000000</v>
      </c>
      <c r="I425">
        <v>0.09</v>
      </c>
      <c r="J425">
        <f t="shared" si="94"/>
        <v>156862745.09803921</v>
      </c>
      <c r="K425">
        <f t="shared" ref="K425:K488" si="97">H425*G425/F425</f>
        <v>3353.7642575412337</v>
      </c>
      <c r="L425">
        <f t="shared" ref="L425:L488" si="98">K425/I425</f>
        <v>37264.047306013708</v>
      </c>
      <c r="N425">
        <v>20000000000</v>
      </c>
      <c r="O425" s="2">
        <f t="shared" ref="O425:O488" si="99">F425/N425</f>
        <v>3.4259745569444968</v>
      </c>
      <c r="P425" s="2">
        <f t="shared" ref="P425:P488" si="100">G425/N425</f>
        <v>1.9149851693876863E-3</v>
      </c>
      <c r="Q425" s="2">
        <f t="shared" ref="Q425:Q488" si="101">G425/F425</f>
        <v>5.5896070959020555E-4</v>
      </c>
      <c r="R425">
        <v>120000</v>
      </c>
      <c r="S425">
        <f t="shared" ref="S425:S488" si="102">J425*49%/75000000*R425</f>
        <v>122980.39215686274</v>
      </c>
      <c r="T425">
        <f t="shared" ref="T425:T488" si="103">V425/F425*H425</f>
        <v>7683.2755783997281</v>
      </c>
      <c r="U425">
        <f t="shared" ref="U425:U488" si="104">T425/I425</f>
        <v>85369.728648885866</v>
      </c>
      <c r="V425">
        <f t="shared" ref="V425:V488" si="105">V424+U424+S425</f>
        <v>87742355.485301614</v>
      </c>
    </row>
    <row r="426" spans="5:22" x14ac:dyDescent="0.15">
      <c r="E426" s="1">
        <v>43712</v>
      </c>
      <c r="F426">
        <f t="shared" si="95"/>
        <v>68676353883.987976</v>
      </c>
      <c r="G426">
        <f t="shared" si="96"/>
        <v>38336967.435059741</v>
      </c>
      <c r="H426">
        <v>6000000</v>
      </c>
      <c r="I426">
        <v>0.09</v>
      </c>
      <c r="J426">
        <f t="shared" si="94"/>
        <v>156862745.09803921</v>
      </c>
      <c r="K426">
        <f t="shared" si="97"/>
        <v>3349.3595917879452</v>
      </c>
      <c r="L426">
        <f t="shared" si="98"/>
        <v>37215.106575421618</v>
      </c>
      <c r="N426">
        <v>20000000000</v>
      </c>
      <c r="O426" s="2">
        <f t="shared" si="99"/>
        <v>3.4338176941993988</v>
      </c>
      <c r="P426" s="2">
        <f t="shared" si="100"/>
        <v>1.916848371752987E-3</v>
      </c>
      <c r="Q426" s="2">
        <f t="shared" si="101"/>
        <v>5.5822659863132419E-4</v>
      </c>
      <c r="R426">
        <v>120000</v>
      </c>
      <c r="S426">
        <f t="shared" si="102"/>
        <v>122980.39215686274</v>
      </c>
      <c r="T426">
        <f t="shared" si="103"/>
        <v>7683.9290933830353</v>
      </c>
      <c r="U426">
        <f t="shared" si="104"/>
        <v>85376.989926478171</v>
      </c>
      <c r="V426">
        <f t="shared" si="105"/>
        <v>87950705.606107369</v>
      </c>
    </row>
    <row r="427" spans="5:22" x14ac:dyDescent="0.15">
      <c r="E427" s="1">
        <v>43713</v>
      </c>
      <c r="F427">
        <f t="shared" si="95"/>
        <v>68833216629.086014</v>
      </c>
      <c r="G427">
        <f t="shared" si="96"/>
        <v>38374182.541635163</v>
      </c>
      <c r="H427">
        <v>6000000</v>
      </c>
      <c r="I427">
        <v>0.09</v>
      </c>
      <c r="J427">
        <f t="shared" si="94"/>
        <v>156862745.09803921</v>
      </c>
      <c r="K427">
        <f t="shared" si="97"/>
        <v>3344.9707354300672</v>
      </c>
      <c r="L427">
        <f t="shared" si="98"/>
        <v>37166.341504778524</v>
      </c>
      <c r="N427">
        <v>20000000000</v>
      </c>
      <c r="O427" s="2">
        <f t="shared" si="99"/>
        <v>3.4416608314543007</v>
      </c>
      <c r="P427" s="2">
        <f t="shared" si="100"/>
        <v>1.9187091270817581E-3</v>
      </c>
      <c r="Q427" s="2">
        <f t="shared" si="101"/>
        <v>5.5749512257167782E-4</v>
      </c>
      <c r="R427">
        <v>120000</v>
      </c>
      <c r="S427">
        <f t="shared" si="102"/>
        <v>122980.39215686274</v>
      </c>
      <c r="T427">
        <f t="shared" si="103"/>
        <v>7684.5802627452758</v>
      </c>
      <c r="U427">
        <f t="shared" si="104"/>
        <v>85384.225141614181</v>
      </c>
      <c r="V427">
        <f t="shared" si="105"/>
        <v>88159062.988190711</v>
      </c>
    </row>
    <row r="428" spans="5:22" x14ac:dyDescent="0.15">
      <c r="E428" s="1">
        <v>43714</v>
      </c>
      <c r="F428">
        <f t="shared" si="95"/>
        <v>68990079374.184052</v>
      </c>
      <c r="G428">
        <f t="shared" si="96"/>
        <v>38411348.883139938</v>
      </c>
      <c r="H428">
        <v>6000000</v>
      </c>
      <c r="I428">
        <v>0.09</v>
      </c>
      <c r="J428">
        <f t="shared" si="94"/>
        <v>156862745.09803921</v>
      </c>
      <c r="K428">
        <f t="shared" si="97"/>
        <v>3340.5975959071056</v>
      </c>
      <c r="L428">
        <f t="shared" si="98"/>
        <v>37117.751065634511</v>
      </c>
      <c r="N428">
        <v>20000000000</v>
      </c>
      <c r="O428" s="2">
        <f t="shared" si="99"/>
        <v>3.4495039687092026</v>
      </c>
      <c r="P428" s="2">
        <f t="shared" si="100"/>
        <v>1.920567444156997E-3</v>
      </c>
      <c r="Q428" s="2">
        <f t="shared" si="101"/>
        <v>5.567662659845176E-4</v>
      </c>
      <c r="R428">
        <v>120000</v>
      </c>
      <c r="S428">
        <f t="shared" si="102"/>
        <v>122980.39215686274</v>
      </c>
      <c r="T428">
        <f t="shared" si="103"/>
        <v>7685.2291002195398</v>
      </c>
      <c r="U428">
        <f t="shared" si="104"/>
        <v>85391.434446883781</v>
      </c>
      <c r="V428">
        <f t="shared" si="105"/>
        <v>88367427.605489194</v>
      </c>
    </row>
    <row r="429" spans="5:22" x14ac:dyDescent="0.15">
      <c r="E429" s="1">
        <v>43715</v>
      </c>
      <c r="F429">
        <f t="shared" si="95"/>
        <v>69146942119.282089</v>
      </c>
      <c r="G429">
        <f t="shared" si="96"/>
        <v>38448466.634205572</v>
      </c>
      <c r="H429">
        <v>6000000</v>
      </c>
      <c r="I429">
        <v>0.09</v>
      </c>
      <c r="J429">
        <f t="shared" si="94"/>
        <v>156862745.09803921</v>
      </c>
      <c r="K429">
        <f t="shared" si="97"/>
        <v>3336.2400814092366</v>
      </c>
      <c r="L429">
        <f t="shared" si="98"/>
        <v>37069.334237880408</v>
      </c>
      <c r="N429">
        <v>20000000000</v>
      </c>
      <c r="O429" s="2">
        <f t="shared" si="99"/>
        <v>3.4573471059641045</v>
      </c>
      <c r="P429" s="2">
        <f t="shared" si="100"/>
        <v>1.9224233317102785E-3</v>
      </c>
      <c r="Q429" s="2">
        <f t="shared" si="101"/>
        <v>5.5604001356820607E-4</v>
      </c>
      <c r="R429">
        <v>120000</v>
      </c>
      <c r="S429">
        <f t="shared" si="102"/>
        <v>122980.39215686274</v>
      </c>
      <c r="T429">
        <f t="shared" si="103"/>
        <v>7685.8756194275429</v>
      </c>
      <c r="U429">
        <f t="shared" si="104"/>
        <v>85398.617993639375</v>
      </c>
      <c r="V429">
        <f t="shared" si="105"/>
        <v>88575799.43209295</v>
      </c>
    </row>
    <row r="430" spans="5:22" x14ac:dyDescent="0.15">
      <c r="E430" s="1">
        <v>43716</v>
      </c>
      <c r="F430">
        <f t="shared" si="95"/>
        <v>69303804864.380127</v>
      </c>
      <c r="G430">
        <f t="shared" si="96"/>
        <v>38485535.968443453</v>
      </c>
      <c r="H430">
        <v>6000000</v>
      </c>
      <c r="I430">
        <v>0.09</v>
      </c>
      <c r="J430">
        <f t="shared" si="94"/>
        <v>156862745.09803921</v>
      </c>
      <c r="K430">
        <f t="shared" si="97"/>
        <v>3331.8981008695309</v>
      </c>
      <c r="L430">
        <f t="shared" si="98"/>
        <v>37021.090009661457</v>
      </c>
      <c r="N430">
        <v>20000000000</v>
      </c>
      <c r="O430" s="2">
        <f t="shared" si="99"/>
        <v>3.4651902432190065</v>
      </c>
      <c r="P430" s="2">
        <f t="shared" si="100"/>
        <v>1.9242767984221727E-3</v>
      </c>
      <c r="Q430" s="2">
        <f t="shared" si="101"/>
        <v>5.5531635014492188E-4</v>
      </c>
      <c r="R430">
        <v>120000</v>
      </c>
      <c r="S430">
        <f t="shared" si="102"/>
        <v>122980.39215686274</v>
      </c>
      <c r="T430">
        <f t="shared" si="103"/>
        <v>7686.5198338807741</v>
      </c>
      <c r="U430">
        <f t="shared" si="104"/>
        <v>85405.775932008604</v>
      </c>
      <c r="V430">
        <f t="shared" si="105"/>
        <v>88784178.442243457</v>
      </c>
    </row>
    <row r="431" spans="5:22" x14ac:dyDescent="0.15">
      <c r="E431" s="1">
        <v>43717</v>
      </c>
      <c r="F431">
        <f t="shared" si="95"/>
        <v>69460667609.478165</v>
      </c>
      <c r="G431">
        <f t="shared" si="96"/>
        <v>38522557.058453113</v>
      </c>
      <c r="H431">
        <v>6000000</v>
      </c>
      <c r="I431">
        <v>0.09</v>
      </c>
      <c r="J431">
        <f t="shared" si="94"/>
        <v>156862745.09803921</v>
      </c>
      <c r="K431">
        <f t="shared" si="97"/>
        <v>3327.5715639562818</v>
      </c>
      <c r="L431">
        <f t="shared" si="98"/>
        <v>36973.017377292024</v>
      </c>
      <c r="N431">
        <v>20000000000</v>
      </c>
      <c r="O431" s="2">
        <f t="shared" si="99"/>
        <v>3.4730333804739084</v>
      </c>
      <c r="P431" s="2">
        <f t="shared" si="100"/>
        <v>1.9261278529226556E-3</v>
      </c>
      <c r="Q431" s="2">
        <f t="shared" si="101"/>
        <v>5.5459526065938021E-4</v>
      </c>
      <c r="R431">
        <v>120000</v>
      </c>
      <c r="S431">
        <f t="shared" si="102"/>
        <v>122980.39215686274</v>
      </c>
      <c r="T431">
        <f t="shared" si="103"/>
        <v>7687.1617569816417</v>
      </c>
      <c r="U431">
        <f t="shared" si="104"/>
        <v>85412.908410907126</v>
      </c>
      <c r="V431">
        <f t="shared" si="105"/>
        <v>88992564.61033234</v>
      </c>
    </row>
    <row r="432" spans="5:22" x14ac:dyDescent="0.15">
      <c r="E432" s="1">
        <v>43718</v>
      </c>
      <c r="F432">
        <f t="shared" si="95"/>
        <v>69617530354.576202</v>
      </c>
      <c r="G432">
        <f t="shared" si="96"/>
        <v>38559530.075830407</v>
      </c>
      <c r="H432">
        <v>6000000</v>
      </c>
      <c r="I432">
        <v>0.09</v>
      </c>
      <c r="J432">
        <f t="shared" si="94"/>
        <v>156862745.09803921</v>
      </c>
      <c r="K432">
        <f t="shared" si="97"/>
        <v>3323.2603810654214</v>
      </c>
      <c r="L432">
        <f t="shared" si="98"/>
        <v>36925.115345171347</v>
      </c>
      <c r="N432">
        <v>20000000000</v>
      </c>
      <c r="O432" s="2">
        <f t="shared" si="99"/>
        <v>3.4808765177288099</v>
      </c>
      <c r="P432" s="2">
        <f t="shared" si="100"/>
        <v>1.9279765037915203E-3</v>
      </c>
      <c r="Q432" s="2">
        <f t="shared" si="101"/>
        <v>5.5387673017757023E-4</v>
      </c>
      <c r="R432">
        <v>120000</v>
      </c>
      <c r="S432">
        <f t="shared" si="102"/>
        <v>122980.39215686274</v>
      </c>
      <c r="T432">
        <f t="shared" si="103"/>
        <v>7687.8014020245937</v>
      </c>
      <c r="U432">
        <f t="shared" si="104"/>
        <v>85420.015578051039</v>
      </c>
      <c r="V432">
        <f t="shared" si="105"/>
        <v>89200957.910900116</v>
      </c>
    </row>
    <row r="433" spans="5:22" x14ac:dyDescent="0.15">
      <c r="E433" s="1">
        <v>43719</v>
      </c>
      <c r="F433">
        <f t="shared" si="95"/>
        <v>69774393099.67424</v>
      </c>
      <c r="G433">
        <f t="shared" si="96"/>
        <v>38596455.19117558</v>
      </c>
      <c r="H433">
        <v>6000000</v>
      </c>
      <c r="I433">
        <v>0.09</v>
      </c>
      <c r="J433">
        <f t="shared" si="94"/>
        <v>156862745.09803921</v>
      </c>
      <c r="K433">
        <f t="shared" si="97"/>
        <v>3318.9644633130411</v>
      </c>
      <c r="L433">
        <f t="shared" si="98"/>
        <v>36877.382925700455</v>
      </c>
      <c r="N433">
        <v>20000000000</v>
      </c>
      <c r="O433" s="2">
        <f t="shared" si="99"/>
        <v>3.4887196549837118</v>
      </c>
      <c r="P433" s="2">
        <f t="shared" si="100"/>
        <v>1.929822759558779E-3</v>
      </c>
      <c r="Q433" s="2">
        <f t="shared" si="101"/>
        <v>5.5316074388550682E-4</v>
      </c>
      <c r="R433">
        <v>120000</v>
      </c>
      <c r="S433">
        <f t="shared" si="102"/>
        <v>122980.39215686274</v>
      </c>
      <c r="T433">
        <f t="shared" si="103"/>
        <v>7688.4387821972296</v>
      </c>
      <c r="U433">
        <f t="shared" si="104"/>
        <v>85427.097579969224</v>
      </c>
      <c r="V433">
        <f t="shared" si="105"/>
        <v>89409358.318635032</v>
      </c>
    </row>
    <row r="434" spans="5:22" x14ac:dyDescent="0.15">
      <c r="E434" s="1">
        <v>43720</v>
      </c>
      <c r="F434">
        <f t="shared" si="95"/>
        <v>69931255844.772278</v>
      </c>
      <c r="G434">
        <f t="shared" si="96"/>
        <v>38633332.574101284</v>
      </c>
      <c r="H434">
        <v>6000000</v>
      </c>
      <c r="I434">
        <v>0.09</v>
      </c>
      <c r="J434">
        <f t="shared" si="94"/>
        <v>156862745.09803921</v>
      </c>
      <c r="K434">
        <f t="shared" si="97"/>
        <v>3314.6837225279996</v>
      </c>
      <c r="L434">
        <f t="shared" si="98"/>
        <v>36829.819139200001</v>
      </c>
      <c r="N434">
        <v>20000000000</v>
      </c>
      <c r="O434" s="2">
        <f t="shared" si="99"/>
        <v>3.4965627922386138</v>
      </c>
      <c r="P434" s="2">
        <f t="shared" si="100"/>
        <v>1.9316666287050642E-3</v>
      </c>
      <c r="Q434" s="2">
        <f t="shared" si="101"/>
        <v>5.5244728708799993E-4</v>
      </c>
      <c r="R434">
        <v>120000</v>
      </c>
      <c r="S434">
        <f t="shared" si="102"/>
        <v>122980.39215686274</v>
      </c>
      <c r="T434">
        <f t="shared" si="103"/>
        <v>7689.0739105813955</v>
      </c>
      <c r="U434">
        <f t="shared" si="104"/>
        <v>85434.154562015508</v>
      </c>
      <c r="V434">
        <f t="shared" si="105"/>
        <v>89617765.808371872</v>
      </c>
    </row>
    <row r="435" spans="5:22" x14ac:dyDescent="0.15">
      <c r="E435" s="1">
        <v>43721</v>
      </c>
      <c r="F435">
        <f t="shared" si="95"/>
        <v>70088118589.870316</v>
      </c>
      <c r="G435">
        <f t="shared" si="96"/>
        <v>38670162.393240482</v>
      </c>
      <c r="H435">
        <v>6000000</v>
      </c>
      <c r="I435">
        <v>0.09</v>
      </c>
      <c r="J435">
        <f t="shared" si="94"/>
        <v>156862745.09803921</v>
      </c>
      <c r="K435">
        <f t="shared" si="97"/>
        <v>3310.4180712446228</v>
      </c>
      <c r="L435">
        <f t="shared" si="98"/>
        <v>36782.423013829146</v>
      </c>
      <c r="N435">
        <v>20000000000</v>
      </c>
      <c r="O435" s="2">
        <f t="shared" si="99"/>
        <v>3.5044059294935157</v>
      </c>
      <c r="P435" s="2">
        <f t="shared" si="100"/>
        <v>1.933508119662024E-3</v>
      </c>
      <c r="Q435" s="2">
        <f t="shared" si="101"/>
        <v>5.5173634520743712E-4</v>
      </c>
      <c r="R435">
        <v>120000</v>
      </c>
      <c r="S435">
        <f t="shared" si="102"/>
        <v>122980.39215686274</v>
      </c>
      <c r="T435">
        <f t="shared" si="103"/>
        <v>7689.7068001542684</v>
      </c>
      <c r="U435">
        <f t="shared" si="104"/>
        <v>85441.18666838076</v>
      </c>
      <c r="V435">
        <f t="shared" si="105"/>
        <v>89826180.355090752</v>
      </c>
    </row>
    <row r="436" spans="5:22" x14ac:dyDescent="0.15">
      <c r="E436" s="1">
        <v>43722</v>
      </c>
      <c r="F436">
        <f t="shared" si="95"/>
        <v>70244981334.968353</v>
      </c>
      <c r="G436">
        <f t="shared" si="96"/>
        <v>38706944.81625431</v>
      </c>
      <c r="H436">
        <v>6000000</v>
      </c>
      <c r="I436">
        <v>0.09</v>
      </c>
      <c r="J436">
        <f t="shared" si="94"/>
        <v>156862745.09803921</v>
      </c>
      <c r="K436">
        <f t="shared" si="97"/>
        <v>3306.1674226955006</v>
      </c>
      <c r="L436">
        <f t="shared" si="98"/>
        <v>36735.193585505564</v>
      </c>
      <c r="N436">
        <v>20000000000</v>
      </c>
      <c r="O436" s="2">
        <f t="shared" si="99"/>
        <v>3.5122490667484176</v>
      </c>
      <c r="P436" s="2">
        <f t="shared" si="100"/>
        <v>1.9353472408127155E-3</v>
      </c>
      <c r="Q436" s="2">
        <f t="shared" si="101"/>
        <v>5.5102790378258344E-4</v>
      </c>
      <c r="R436">
        <v>120000</v>
      </c>
      <c r="S436">
        <f t="shared" si="102"/>
        <v>122980.39215686274</v>
      </c>
      <c r="T436">
        <f t="shared" si="103"/>
        <v>7690.3374637894258</v>
      </c>
      <c r="U436">
        <f t="shared" si="104"/>
        <v>85448.194042104733</v>
      </c>
      <c r="V436">
        <f t="shared" si="105"/>
        <v>90034601.933916003</v>
      </c>
    </row>
    <row r="437" spans="5:22" x14ac:dyDescent="0.15">
      <c r="E437" s="1">
        <v>43723</v>
      </c>
      <c r="F437">
        <f t="shared" si="95"/>
        <v>70401844080.066391</v>
      </c>
      <c r="G437">
        <f t="shared" si="96"/>
        <v>38743680.009839818</v>
      </c>
      <c r="H437">
        <v>6000000</v>
      </c>
      <c r="I437">
        <v>0.09</v>
      </c>
      <c r="J437">
        <f t="shared" si="94"/>
        <v>156862745.09803921</v>
      </c>
      <c r="K437">
        <f t="shared" si="97"/>
        <v>3301.9316908043652</v>
      </c>
      <c r="L437">
        <f t="shared" si="98"/>
        <v>36688.129897826278</v>
      </c>
      <c r="N437">
        <v>20000000000</v>
      </c>
      <c r="O437" s="2">
        <f t="shared" si="99"/>
        <v>3.5200922040033196</v>
      </c>
      <c r="P437" s="2">
        <f t="shared" si="100"/>
        <v>1.937184000491991E-3</v>
      </c>
      <c r="Q437" s="2">
        <f t="shared" si="101"/>
        <v>5.5032194846739424E-4</v>
      </c>
      <c r="R437">
        <v>120000</v>
      </c>
      <c r="S437">
        <f t="shared" si="102"/>
        <v>122980.39215686274</v>
      </c>
      <c r="T437">
        <f t="shared" si="103"/>
        <v>7690.9659142578994</v>
      </c>
      <c r="U437">
        <f t="shared" si="104"/>
        <v>85455.176825087779</v>
      </c>
      <c r="V437">
        <f t="shared" si="105"/>
        <v>90243030.520114973</v>
      </c>
    </row>
    <row r="438" spans="5:22" x14ac:dyDescent="0.15">
      <c r="E438" s="1">
        <v>43724</v>
      </c>
      <c r="F438">
        <f t="shared" si="95"/>
        <v>70558706825.164429</v>
      </c>
      <c r="G438">
        <f t="shared" si="96"/>
        <v>38780368.139737643</v>
      </c>
      <c r="H438">
        <v>6000000</v>
      </c>
      <c r="I438">
        <v>0.09</v>
      </c>
      <c r="J438">
        <f t="shared" si="94"/>
        <v>156862745.09803921</v>
      </c>
      <c r="K438">
        <f t="shared" si="97"/>
        <v>3297.7107901790637</v>
      </c>
      <c r="L438">
        <f t="shared" si="98"/>
        <v>36641.231001989596</v>
      </c>
      <c r="N438">
        <v>20000000000</v>
      </c>
      <c r="O438" s="2">
        <f t="shared" si="99"/>
        <v>3.5279353412582215</v>
      </c>
      <c r="P438" s="2">
        <f t="shared" si="100"/>
        <v>1.9390184069868822E-3</v>
      </c>
      <c r="Q438" s="2">
        <f t="shared" si="101"/>
        <v>5.4961846502984393E-4</v>
      </c>
      <c r="R438">
        <v>120000</v>
      </c>
      <c r="S438">
        <f t="shared" si="102"/>
        <v>122980.39215686274</v>
      </c>
      <c r="T438">
        <f t="shared" si="103"/>
        <v>7691.5921642292215</v>
      </c>
      <c r="U438">
        <f t="shared" si="104"/>
        <v>85462.135158102465</v>
      </c>
      <c r="V438">
        <f t="shared" si="105"/>
        <v>90451466.089096934</v>
      </c>
    </row>
    <row r="439" spans="5:22" x14ac:dyDescent="0.15">
      <c r="E439" s="1">
        <v>43725</v>
      </c>
      <c r="F439">
        <f t="shared" si="95"/>
        <v>70715569570.262466</v>
      </c>
      <c r="G439">
        <f t="shared" si="96"/>
        <v>38817009.370739631</v>
      </c>
      <c r="H439">
        <v>6000000</v>
      </c>
      <c r="I439">
        <v>0.09</v>
      </c>
      <c r="J439">
        <f t="shared" si="94"/>
        <v>156862745.09803921</v>
      </c>
      <c r="K439">
        <f t="shared" si="97"/>
        <v>3293.5046361046138</v>
      </c>
      <c r="L439">
        <f t="shared" si="98"/>
        <v>36594.495956717932</v>
      </c>
      <c r="N439">
        <v>20000000000</v>
      </c>
      <c r="O439" s="2">
        <f t="shared" si="99"/>
        <v>3.5357784785131234</v>
      </c>
      <c r="P439" s="2">
        <f t="shared" si="100"/>
        <v>1.9408504685369816E-3</v>
      </c>
      <c r="Q439" s="2">
        <f t="shared" si="101"/>
        <v>5.4891743935076899E-4</v>
      </c>
      <c r="R439">
        <v>120000</v>
      </c>
      <c r="S439">
        <f t="shared" si="102"/>
        <v>122980.39215686274</v>
      </c>
      <c r="T439">
        <f t="shared" si="103"/>
        <v>7692.2162262724532</v>
      </c>
      <c r="U439">
        <f t="shared" si="104"/>
        <v>85469.069180805032</v>
      </c>
      <c r="V439">
        <f t="shared" si="105"/>
        <v>90659908.616411909</v>
      </c>
    </row>
    <row r="440" spans="5:22" x14ac:dyDescent="0.15">
      <c r="E440" s="1">
        <v>43726</v>
      </c>
      <c r="F440">
        <f t="shared" si="95"/>
        <v>70872432315.360504</v>
      </c>
      <c r="G440">
        <f t="shared" si="96"/>
        <v>38853603.86669635</v>
      </c>
      <c r="H440">
        <v>6000000</v>
      </c>
      <c r="I440">
        <v>0.09</v>
      </c>
      <c r="J440">
        <f t="shared" si="94"/>
        <v>156862745.09803921</v>
      </c>
      <c r="K440">
        <f t="shared" si="97"/>
        <v>3289.3131445363501</v>
      </c>
      <c r="L440">
        <f t="shared" si="98"/>
        <v>36547.923828181672</v>
      </c>
      <c r="N440">
        <v>20000000000</v>
      </c>
      <c r="O440" s="2">
        <f t="shared" si="99"/>
        <v>3.5436216157680254</v>
      </c>
      <c r="P440" s="2">
        <f t="shared" si="100"/>
        <v>1.9426801933348176E-3</v>
      </c>
      <c r="Q440" s="2">
        <f t="shared" si="101"/>
        <v>5.48218857422725E-4</v>
      </c>
      <c r="R440">
        <v>120000</v>
      </c>
      <c r="S440">
        <f t="shared" si="102"/>
        <v>122980.39215686274</v>
      </c>
      <c r="T440">
        <f t="shared" si="103"/>
        <v>7692.8381128572</v>
      </c>
      <c r="U440">
        <f t="shared" si="104"/>
        <v>85475.979031746669</v>
      </c>
      <c r="V440">
        <f t="shared" si="105"/>
        <v>90868358.07774958</v>
      </c>
    </row>
    <row r="441" spans="5:22" x14ac:dyDescent="0.15">
      <c r="E441" s="1">
        <v>43727</v>
      </c>
      <c r="F441">
        <f t="shared" si="95"/>
        <v>71029295060.458542</v>
      </c>
      <c r="G441">
        <f t="shared" si="96"/>
        <v>38890151.790524535</v>
      </c>
      <c r="H441">
        <v>6000000</v>
      </c>
      <c r="I441">
        <v>0.09</v>
      </c>
      <c r="J441">
        <f t="shared" si="94"/>
        <v>156862745.09803921</v>
      </c>
      <c r="K441">
        <f t="shared" si="97"/>
        <v>3285.136232093148</v>
      </c>
      <c r="L441">
        <f t="shared" si="98"/>
        <v>36501.513689923871</v>
      </c>
      <c r="N441">
        <v>20000000000</v>
      </c>
      <c r="O441" s="2">
        <f t="shared" si="99"/>
        <v>3.5514647530229273</v>
      </c>
      <c r="P441" s="2">
        <f t="shared" si="100"/>
        <v>1.9445075895262267E-3</v>
      </c>
      <c r="Q441" s="2">
        <f t="shared" si="101"/>
        <v>5.4752270534885793E-4</v>
      </c>
      <c r="R441">
        <v>120000</v>
      </c>
      <c r="S441">
        <f t="shared" si="102"/>
        <v>122980.39215686274</v>
      </c>
      <c r="T441">
        <f t="shared" si="103"/>
        <v>7693.4578363546188</v>
      </c>
      <c r="U441">
        <f t="shared" si="104"/>
        <v>85482.864848384663</v>
      </c>
      <c r="V441">
        <f t="shared" si="105"/>
        <v>91076814.448938191</v>
      </c>
    </row>
    <row r="442" spans="5:22" x14ac:dyDescent="0.15">
      <c r="E442" s="1">
        <v>43728</v>
      </c>
      <c r="F442">
        <f t="shared" si="95"/>
        <v>71186157805.55658</v>
      </c>
      <c r="G442">
        <f t="shared" si="96"/>
        <v>38926653.304214455</v>
      </c>
      <c r="H442">
        <v>6000000</v>
      </c>
      <c r="I442">
        <v>0.09</v>
      </c>
      <c r="J442">
        <f t="shared" si="94"/>
        <v>156862745.09803921</v>
      </c>
      <c r="K442">
        <f t="shared" si="97"/>
        <v>3280.9738160507341</v>
      </c>
      <c r="L442">
        <f t="shared" si="98"/>
        <v>36455.264622785937</v>
      </c>
      <c r="N442">
        <v>20000000000</v>
      </c>
      <c r="O442" s="2">
        <f t="shared" si="99"/>
        <v>3.5593078902778288</v>
      </c>
      <c r="P442" s="2">
        <f t="shared" si="100"/>
        <v>1.9463326652107227E-3</v>
      </c>
      <c r="Q442" s="2">
        <f t="shared" si="101"/>
        <v>5.4682896934178909E-4</v>
      </c>
      <c r="R442">
        <v>120000</v>
      </c>
      <c r="S442">
        <f t="shared" si="102"/>
        <v>122980.39215686274</v>
      </c>
      <c r="T442">
        <f t="shared" si="103"/>
        <v>7694.0754090384125</v>
      </c>
      <c r="U442">
        <f t="shared" si="104"/>
        <v>85489.726767093482</v>
      </c>
      <c r="V442">
        <f t="shared" si="105"/>
        <v>91285277.70594345</v>
      </c>
    </row>
    <row r="443" spans="5:22" x14ac:dyDescent="0.15">
      <c r="E443" s="1">
        <v>43729</v>
      </c>
      <c r="F443">
        <f t="shared" si="95"/>
        <v>71343020550.654617</v>
      </c>
      <c r="G443">
        <f t="shared" si="96"/>
        <v>38963108.56883724</v>
      </c>
      <c r="H443">
        <v>6000000</v>
      </c>
      <c r="I443">
        <v>0.09</v>
      </c>
      <c r="J443">
        <f t="shared" si="94"/>
        <v>156862745.09803921</v>
      </c>
      <c r="K443">
        <f t="shared" si="97"/>
        <v>3276.825814335084</v>
      </c>
      <c r="L443">
        <f t="shared" si="98"/>
        <v>36409.175714834266</v>
      </c>
      <c r="N443">
        <v>20000000000</v>
      </c>
      <c r="O443" s="2">
        <f t="shared" si="99"/>
        <v>3.5671510275327307</v>
      </c>
      <c r="P443" s="2">
        <f t="shared" si="100"/>
        <v>1.9481554284418621E-3</v>
      </c>
      <c r="Q443" s="2">
        <f t="shared" si="101"/>
        <v>5.4613763572251394E-4</v>
      </c>
      <c r="R443">
        <v>120000</v>
      </c>
      <c r="S443">
        <f t="shared" si="102"/>
        <v>122980.39215686274</v>
      </c>
      <c r="T443">
        <f t="shared" si="103"/>
        <v>7694.6908430858048</v>
      </c>
      <c r="U443">
        <f t="shared" si="104"/>
        <v>85496.564923175611</v>
      </c>
      <c r="V443">
        <f t="shared" si="105"/>
        <v>91493747.824867412</v>
      </c>
    </row>
    <row r="444" spans="5:22" x14ac:dyDescent="0.15">
      <c r="E444" s="1">
        <v>43730</v>
      </c>
      <c r="F444">
        <f t="shared" si="95"/>
        <v>71499883295.752655</v>
      </c>
      <c r="G444">
        <f t="shared" si="96"/>
        <v>38999517.744552076</v>
      </c>
      <c r="H444">
        <v>6000000</v>
      </c>
      <c r="I444">
        <v>0.09</v>
      </c>
      <c r="J444">
        <f t="shared" si="94"/>
        <v>156862745.09803921</v>
      </c>
      <c r="K444">
        <f t="shared" si="97"/>
        <v>3272.6921455158895</v>
      </c>
      <c r="L444">
        <f t="shared" si="98"/>
        <v>36363.24606128766</v>
      </c>
      <c r="N444">
        <v>20000000000</v>
      </c>
      <c r="O444" s="2">
        <f t="shared" si="99"/>
        <v>3.5749941647876327</v>
      </c>
      <c r="P444" s="2">
        <f t="shared" si="100"/>
        <v>1.9499758872276037E-3</v>
      </c>
      <c r="Q444" s="2">
        <f t="shared" si="101"/>
        <v>5.4544869091931484E-4</v>
      </c>
      <c r="R444">
        <v>120000</v>
      </c>
      <c r="S444">
        <f t="shared" si="102"/>
        <v>122980.39215686274</v>
      </c>
      <c r="T444">
        <f t="shared" si="103"/>
        <v>7695.304150578515</v>
      </c>
      <c r="U444">
        <f t="shared" si="104"/>
        <v>85503.379450872395</v>
      </c>
      <c r="V444">
        <f t="shared" si="105"/>
        <v>91702224.781947464</v>
      </c>
    </row>
    <row r="445" spans="5:22" x14ac:dyDescent="0.15">
      <c r="E445" s="1">
        <v>43731</v>
      </c>
      <c r="F445">
        <f t="shared" si="95"/>
        <v>71656746040.850693</v>
      </c>
      <c r="G445">
        <f t="shared" si="96"/>
        <v>39035880.990613364</v>
      </c>
      <c r="H445">
        <v>6000000</v>
      </c>
      <c r="I445">
        <v>0.09</v>
      </c>
      <c r="J445">
        <f t="shared" si="94"/>
        <v>156862745.09803921</v>
      </c>
      <c r="K445">
        <f t="shared" si="97"/>
        <v>3268.5727288001149</v>
      </c>
      <c r="L445">
        <f t="shared" si="98"/>
        <v>36317.474764445724</v>
      </c>
      <c r="N445">
        <v>20000000000</v>
      </c>
      <c r="O445" s="2">
        <f t="shared" si="99"/>
        <v>3.5828373020425346</v>
      </c>
      <c r="P445" s="2">
        <f t="shared" si="100"/>
        <v>1.9517940495306682E-3</v>
      </c>
      <c r="Q445" s="2">
        <f t="shared" si="101"/>
        <v>5.4476212146668584E-4</v>
      </c>
      <c r="R445">
        <v>120000</v>
      </c>
      <c r="S445">
        <f t="shared" si="102"/>
        <v>122980.39215686274</v>
      </c>
      <c r="T445">
        <f t="shared" si="103"/>
        <v>7695.915343503706</v>
      </c>
      <c r="U445">
        <f t="shared" si="104"/>
        <v>85510.170483374517</v>
      </c>
      <c r="V445">
        <f t="shared" si="105"/>
        <v>91910708.553555205</v>
      </c>
    </row>
    <row r="446" spans="5:22" x14ac:dyDescent="0.15">
      <c r="E446" s="1">
        <v>43732</v>
      </c>
      <c r="F446">
        <f t="shared" si="95"/>
        <v>71813608785.94873</v>
      </c>
      <c r="G446">
        <f t="shared" si="96"/>
        <v>39072198.465377808</v>
      </c>
      <c r="H446">
        <v>6000000</v>
      </c>
      <c r="I446">
        <v>0.09</v>
      </c>
      <c r="J446">
        <f t="shared" si="94"/>
        <v>156862745.09803921</v>
      </c>
      <c r="K446">
        <f t="shared" si="97"/>
        <v>3264.4674840256289</v>
      </c>
      <c r="L446">
        <f t="shared" si="98"/>
        <v>36271.860933618103</v>
      </c>
      <c r="N446">
        <v>20000000000</v>
      </c>
      <c r="O446" s="2">
        <f t="shared" si="99"/>
        <v>3.5906804392974365</v>
      </c>
      <c r="P446" s="2">
        <f t="shared" si="100"/>
        <v>1.9536099232688904E-3</v>
      </c>
      <c r="Q446" s="2">
        <f t="shared" si="101"/>
        <v>5.4407791400427148E-4</v>
      </c>
      <c r="R446">
        <v>120000</v>
      </c>
      <c r="S446">
        <f t="shared" si="102"/>
        <v>122980.39215686274</v>
      </c>
      <c r="T446">
        <f t="shared" si="103"/>
        <v>7696.5244337549384</v>
      </c>
      <c r="U446">
        <f t="shared" si="104"/>
        <v>85516.938152832648</v>
      </c>
      <c r="V446">
        <f t="shared" si="105"/>
        <v>92119199.116195455</v>
      </c>
    </row>
    <row r="447" spans="5:22" x14ac:dyDescent="0.15">
      <c r="E447" s="1">
        <v>43733</v>
      </c>
      <c r="F447">
        <f t="shared" si="95"/>
        <v>71970471531.046768</v>
      </c>
      <c r="G447">
        <f t="shared" si="96"/>
        <v>39108470.326311424</v>
      </c>
      <c r="H447">
        <v>6000000</v>
      </c>
      <c r="I447">
        <v>0.09</v>
      </c>
      <c r="J447">
        <f t="shared" si="94"/>
        <v>156862745.09803921</v>
      </c>
      <c r="K447">
        <f t="shared" si="97"/>
        <v>3260.3763316549121</v>
      </c>
      <c r="L447">
        <f t="shared" si="98"/>
        <v>36226.403685054582</v>
      </c>
      <c r="N447">
        <v>20000000000</v>
      </c>
      <c r="O447" s="2">
        <f t="shared" si="99"/>
        <v>3.5985235765523385</v>
      </c>
      <c r="P447" s="2">
        <f t="shared" si="100"/>
        <v>1.9554235163155714E-3</v>
      </c>
      <c r="Q447" s="2">
        <f t="shared" si="101"/>
        <v>5.4339605527581867E-4</v>
      </c>
      <c r="R447">
        <v>120000</v>
      </c>
      <c r="S447">
        <f t="shared" si="102"/>
        <v>122980.39215686274</v>
      </c>
      <c r="T447">
        <f t="shared" si="103"/>
        <v>7697.1314331330996</v>
      </c>
      <c r="U447">
        <f t="shared" si="104"/>
        <v>85523.682590367782</v>
      </c>
      <c r="V447">
        <f t="shared" si="105"/>
        <v>92327696.446505159</v>
      </c>
    </row>
    <row r="448" spans="5:22" x14ac:dyDescent="0.15">
      <c r="E448" s="1">
        <v>43734</v>
      </c>
      <c r="F448">
        <f t="shared" si="95"/>
        <v>72127334276.144806</v>
      </c>
      <c r="G448">
        <f t="shared" si="96"/>
        <v>39144696.72999648</v>
      </c>
      <c r="H448">
        <v>6000000</v>
      </c>
      <c r="I448">
        <v>0.09</v>
      </c>
      <c r="J448">
        <f t="shared" si="94"/>
        <v>156862745.09803921</v>
      </c>
      <c r="K448">
        <f t="shared" si="97"/>
        <v>3256.2991927688436</v>
      </c>
      <c r="L448">
        <f t="shared" si="98"/>
        <v>36181.102141876043</v>
      </c>
      <c r="N448">
        <v>20000000000</v>
      </c>
      <c r="O448" s="2">
        <f t="shared" si="99"/>
        <v>3.6063667138072404</v>
      </c>
      <c r="P448" s="2">
        <f t="shared" si="100"/>
        <v>1.9572348364998238E-3</v>
      </c>
      <c r="Q448" s="2">
        <f t="shared" si="101"/>
        <v>5.4271653212814065E-4</v>
      </c>
      <c r="R448">
        <v>120000</v>
      </c>
      <c r="S448">
        <f t="shared" si="102"/>
        <v>122980.39215686274</v>
      </c>
      <c r="T448">
        <f t="shared" si="103"/>
        <v>7697.7363533473244</v>
      </c>
      <c r="U448">
        <f t="shared" si="104"/>
        <v>85530.403926081388</v>
      </c>
      <c r="V448">
        <f t="shared" si="105"/>
        <v>92536200.521252394</v>
      </c>
    </row>
    <row r="449" spans="5:22" x14ac:dyDescent="0.15">
      <c r="E449" s="1">
        <v>43735</v>
      </c>
      <c r="F449">
        <f t="shared" si="95"/>
        <v>72284197021.242844</v>
      </c>
      <c r="G449">
        <f t="shared" si="96"/>
        <v>39180877.83213836</v>
      </c>
      <c r="H449">
        <v>6000000</v>
      </c>
      <c r="I449">
        <v>0.09</v>
      </c>
      <c r="J449">
        <f t="shared" si="94"/>
        <v>156862745.09803921</v>
      </c>
      <c r="K449">
        <f t="shared" si="97"/>
        <v>3252.2359890605608</v>
      </c>
      <c r="L449">
        <f t="shared" si="98"/>
        <v>36135.955434006231</v>
      </c>
      <c r="N449">
        <v>20000000000</v>
      </c>
      <c r="O449" s="2">
        <f t="shared" si="99"/>
        <v>3.6142098510621423</v>
      </c>
      <c r="P449" s="2">
        <f t="shared" si="100"/>
        <v>1.9590438916069178E-3</v>
      </c>
      <c r="Q449" s="2">
        <f t="shared" si="101"/>
        <v>5.4203933151009348E-4</v>
      </c>
      <c r="R449">
        <v>120000</v>
      </c>
      <c r="S449">
        <f t="shared" si="102"/>
        <v>122980.39215686274</v>
      </c>
      <c r="T449">
        <f t="shared" si="103"/>
        <v>7698.3392060159067</v>
      </c>
      <c r="U449">
        <f t="shared" si="104"/>
        <v>85537.102289065631</v>
      </c>
      <c r="V449">
        <f t="shared" si="105"/>
        <v>92744711.317335337</v>
      </c>
    </row>
    <row r="450" spans="5:22" x14ac:dyDescent="0.15">
      <c r="E450" s="1">
        <v>43736</v>
      </c>
      <c r="F450">
        <f t="shared" si="95"/>
        <v>72441059766.340881</v>
      </c>
      <c r="G450">
        <f t="shared" si="96"/>
        <v>39217013.787572369</v>
      </c>
      <c r="H450">
        <v>6000000</v>
      </c>
      <c r="I450">
        <v>0.09</v>
      </c>
      <c r="J450">
        <f t="shared" si="94"/>
        <v>156862745.09803921</v>
      </c>
      <c r="K450">
        <f t="shared" si="97"/>
        <v>3248.1866428293933</v>
      </c>
      <c r="L450">
        <f t="shared" si="98"/>
        <v>36090.962698104369</v>
      </c>
      <c r="N450">
        <v>20000000000</v>
      </c>
      <c r="O450" s="2">
        <f t="shared" si="99"/>
        <v>3.6220529883170443</v>
      </c>
      <c r="P450" s="2">
        <f t="shared" si="100"/>
        <v>1.9608506893786185E-3</v>
      </c>
      <c r="Q450" s="2">
        <f t="shared" si="101"/>
        <v>5.4136444047156549E-4</v>
      </c>
      <c r="R450">
        <v>120000</v>
      </c>
      <c r="S450">
        <f t="shared" si="102"/>
        <v>122980.39215686274</v>
      </c>
      <c r="T450">
        <f t="shared" si="103"/>
        <v>7698.9400026672047</v>
      </c>
      <c r="U450">
        <f t="shared" si="104"/>
        <v>85543.777807413382</v>
      </c>
      <c r="V450">
        <f t="shared" si="105"/>
        <v>92953228.811781272</v>
      </c>
    </row>
    <row r="451" spans="5:22" x14ac:dyDescent="0.15">
      <c r="E451" s="1">
        <v>43737</v>
      </c>
      <c r="F451">
        <f t="shared" si="95"/>
        <v>72597922511.438919</v>
      </c>
      <c r="G451">
        <f t="shared" si="96"/>
        <v>39253104.750270471</v>
      </c>
      <c r="H451">
        <v>6000000</v>
      </c>
      <c r="I451">
        <v>0.09</v>
      </c>
      <c r="J451">
        <f t="shared" si="94"/>
        <v>156862745.09803921</v>
      </c>
      <c r="K451">
        <f t="shared" si="97"/>
        <v>3244.1510769748711</v>
      </c>
      <c r="L451">
        <f t="shared" si="98"/>
        <v>36046.123077498567</v>
      </c>
      <c r="N451">
        <v>20000000000</v>
      </c>
      <c r="O451" s="2">
        <f t="shared" si="99"/>
        <v>3.6298961255719457</v>
      </c>
      <c r="P451" s="2">
        <f t="shared" si="100"/>
        <v>1.9626552375135234E-3</v>
      </c>
      <c r="Q451" s="2">
        <f t="shared" si="101"/>
        <v>5.4069184616247856E-4</v>
      </c>
      <c r="R451">
        <v>120000</v>
      </c>
      <c r="S451">
        <f t="shared" si="102"/>
        <v>122980.39215686274</v>
      </c>
      <c r="T451">
        <f t="shared" si="103"/>
        <v>7699.5387547405217</v>
      </c>
      <c r="U451">
        <f t="shared" si="104"/>
        <v>85550.430608228024</v>
      </c>
      <c r="V451">
        <f t="shared" si="105"/>
        <v>93161752.981745556</v>
      </c>
    </row>
    <row r="452" spans="5:22" x14ac:dyDescent="0.15">
      <c r="E452" s="1">
        <v>43738</v>
      </c>
      <c r="F452">
        <f t="shared" si="95"/>
        <v>72754785256.536957</v>
      </c>
      <c r="G452">
        <f t="shared" si="96"/>
        <v>39289150.873347968</v>
      </c>
      <c r="H452">
        <v>6000000</v>
      </c>
      <c r="I452">
        <v>0.09</v>
      </c>
      <c r="J452">
        <f t="shared" si="94"/>
        <v>156862745.09803921</v>
      </c>
      <c r="K452">
        <f t="shared" si="97"/>
        <v>3240.1292149908068</v>
      </c>
      <c r="L452">
        <f t="shared" si="98"/>
        <v>36001.435722120077</v>
      </c>
      <c r="N452">
        <v>20000000000</v>
      </c>
      <c r="O452" s="2">
        <f t="shared" si="99"/>
        <v>3.6377392628268477</v>
      </c>
      <c r="P452" s="2">
        <f t="shared" si="100"/>
        <v>1.9644575436673986E-3</v>
      </c>
      <c r="Q452" s="2">
        <f t="shared" si="101"/>
        <v>5.4002153583180114E-4</v>
      </c>
      <c r="R452">
        <v>120000</v>
      </c>
      <c r="S452">
        <f t="shared" si="102"/>
        <v>122980.39215686274</v>
      </c>
      <c r="T452">
        <f t="shared" si="103"/>
        <v>7700.1354735869891</v>
      </c>
      <c r="U452">
        <f t="shared" si="104"/>
        <v>85557.060817633217</v>
      </c>
      <c r="V452">
        <f t="shared" si="105"/>
        <v>93370283.804510653</v>
      </c>
    </row>
    <row r="453" spans="5:22" x14ac:dyDescent="0.15">
      <c r="E453" s="1">
        <v>43739</v>
      </c>
      <c r="F453">
        <f t="shared" si="95"/>
        <v>72911648001.634995</v>
      </c>
      <c r="G453">
        <f t="shared" si="96"/>
        <v>39325152.309070088</v>
      </c>
      <c r="H453">
        <v>6000000</v>
      </c>
      <c r="I453">
        <v>0.09</v>
      </c>
      <c r="J453">
        <f t="shared" si="94"/>
        <v>156862745.09803921</v>
      </c>
      <c r="K453">
        <f t="shared" si="97"/>
        <v>3236.1209809594416</v>
      </c>
      <c r="L453">
        <f t="shared" si="98"/>
        <v>35956.899788438241</v>
      </c>
      <c r="N453">
        <v>20000000000</v>
      </c>
      <c r="O453" s="2">
        <f t="shared" si="99"/>
        <v>3.6455824000817496</v>
      </c>
      <c r="P453" s="2">
        <f t="shared" si="100"/>
        <v>1.9662576154535045E-3</v>
      </c>
      <c r="Q453" s="2">
        <f t="shared" si="101"/>
        <v>5.393534968265736E-4</v>
      </c>
      <c r="R453">
        <v>120000</v>
      </c>
      <c r="S453">
        <f t="shared" si="102"/>
        <v>122980.39215686274</v>
      </c>
      <c r="T453">
        <f t="shared" si="103"/>
        <v>7700.7301704704332</v>
      </c>
      <c r="U453">
        <f t="shared" si="104"/>
        <v>85563.668560782593</v>
      </c>
      <c r="V453">
        <f t="shared" si="105"/>
        <v>93578821.257485151</v>
      </c>
    </row>
    <row r="454" spans="5:22" x14ac:dyDescent="0.15">
      <c r="E454" s="1">
        <v>43740</v>
      </c>
      <c r="F454">
        <f t="shared" si="95"/>
        <v>73068510746.733032</v>
      </c>
      <c r="G454">
        <f t="shared" si="96"/>
        <v>39361109.208858527</v>
      </c>
      <c r="H454">
        <v>6000000</v>
      </c>
      <c r="I454">
        <v>0.09</v>
      </c>
      <c r="J454">
        <f t="shared" si="94"/>
        <v>156862745.09803921</v>
      </c>
      <c r="K454">
        <f t="shared" si="97"/>
        <v>3232.1262995456686</v>
      </c>
      <c r="L454">
        <f t="shared" si="98"/>
        <v>35912.51443939632</v>
      </c>
      <c r="N454">
        <v>20000000000</v>
      </c>
      <c r="O454" s="2">
        <f t="shared" si="99"/>
        <v>3.6534255373366515</v>
      </c>
      <c r="P454" s="2">
        <f t="shared" si="100"/>
        <v>1.9680554604429262E-3</v>
      </c>
      <c r="Q454" s="2">
        <f t="shared" si="101"/>
        <v>5.3868771659094483E-4</v>
      </c>
      <c r="R454">
        <v>120000</v>
      </c>
      <c r="S454">
        <f t="shared" si="102"/>
        <v>122980.39215686274</v>
      </c>
      <c r="T454">
        <f t="shared" si="103"/>
        <v>7701.3228565682357</v>
      </c>
      <c r="U454">
        <f t="shared" si="104"/>
        <v>85570.253961869283</v>
      </c>
      <c r="V454">
        <f t="shared" si="105"/>
        <v>93787365.318202808</v>
      </c>
    </row>
    <row r="455" spans="5:22" x14ac:dyDescent="0.15">
      <c r="E455" s="1">
        <v>43741</v>
      </c>
      <c r="F455">
        <f t="shared" si="95"/>
        <v>73225373491.83107</v>
      </c>
      <c r="G455">
        <f t="shared" si="96"/>
        <v>39397021.723297924</v>
      </c>
      <c r="H455">
        <v>6000000</v>
      </c>
      <c r="I455">
        <v>0.09</v>
      </c>
      <c r="J455">
        <f t="shared" si="94"/>
        <v>156862745.09803921</v>
      </c>
      <c r="K455">
        <f t="shared" si="97"/>
        <v>3228.1450959913236</v>
      </c>
      <c r="L455">
        <f t="shared" si="98"/>
        <v>35868.278844348039</v>
      </c>
      <c r="N455">
        <v>20000000000</v>
      </c>
      <c r="O455" s="2">
        <f t="shared" si="99"/>
        <v>3.6612686745915535</v>
      </c>
      <c r="P455" s="2">
        <f t="shared" si="100"/>
        <v>1.9698510861648963E-3</v>
      </c>
      <c r="Q455" s="2">
        <f t="shared" si="101"/>
        <v>5.3802418266522063E-4</v>
      </c>
      <c r="R455">
        <v>120000</v>
      </c>
      <c r="S455">
        <f t="shared" si="102"/>
        <v>122980.39215686274</v>
      </c>
      <c r="T455">
        <f t="shared" si="103"/>
        <v>7701.9135429721737</v>
      </c>
      <c r="U455">
        <f t="shared" si="104"/>
        <v>85576.817144135261</v>
      </c>
      <c r="V455">
        <f t="shared" si="105"/>
        <v>93995915.964321554</v>
      </c>
    </row>
    <row r="456" spans="5:22" x14ac:dyDescent="0.15">
      <c r="E456" s="1">
        <v>43742</v>
      </c>
      <c r="F456">
        <f t="shared" si="95"/>
        <v>73382236236.929108</v>
      </c>
      <c r="G456">
        <f t="shared" si="96"/>
        <v>39432890.002142273</v>
      </c>
      <c r="H456">
        <v>6000000</v>
      </c>
      <c r="I456">
        <v>0.09</v>
      </c>
      <c r="J456">
        <f t="shared" ref="J456:J519" si="106">H456/0.51*1.2/I456</f>
        <v>156862745.09803921</v>
      </c>
      <c r="K456">
        <f t="shared" si="97"/>
        <v>3224.1772961095403</v>
      </c>
      <c r="L456">
        <f t="shared" si="98"/>
        <v>35824.19217899489</v>
      </c>
      <c r="N456">
        <v>20000000000</v>
      </c>
      <c r="O456" s="2">
        <f t="shared" si="99"/>
        <v>3.6691118118464554</v>
      </c>
      <c r="P456" s="2">
        <f t="shared" si="100"/>
        <v>1.9716445001071135E-3</v>
      </c>
      <c r="Q456" s="2">
        <f t="shared" si="101"/>
        <v>5.3736288268492341E-4</v>
      </c>
      <c r="R456">
        <v>120000</v>
      </c>
      <c r="S456">
        <f t="shared" si="102"/>
        <v>122980.39215686274</v>
      </c>
      <c r="T456">
        <f t="shared" si="103"/>
        <v>7702.502240689264</v>
      </c>
      <c r="U456">
        <f t="shared" si="104"/>
        <v>85583.358229880716</v>
      </c>
      <c r="V456">
        <f t="shared" si="105"/>
        <v>94204473.173622563</v>
      </c>
    </row>
    <row r="457" spans="5:22" x14ac:dyDescent="0.15">
      <c r="E457" s="1">
        <v>43743</v>
      </c>
      <c r="F457">
        <f t="shared" si="95"/>
        <v>73539098982.027145</v>
      </c>
      <c r="G457">
        <f t="shared" si="96"/>
        <v>39468714.194321267</v>
      </c>
      <c r="H457">
        <v>6000000</v>
      </c>
      <c r="I457">
        <v>0.09</v>
      </c>
      <c r="J457">
        <f t="shared" si="106"/>
        <v>156862745.09803921</v>
      </c>
      <c r="K457">
        <f t="shared" si="97"/>
        <v>3220.2228262791768</v>
      </c>
      <c r="L457">
        <f t="shared" si="98"/>
        <v>35780.253625324185</v>
      </c>
      <c r="N457">
        <v>20000000000</v>
      </c>
      <c r="O457" s="2">
        <f t="shared" si="99"/>
        <v>3.6769549491013573</v>
      </c>
      <c r="P457" s="2">
        <f t="shared" si="100"/>
        <v>1.9734357097160632E-3</v>
      </c>
      <c r="Q457" s="2">
        <f t="shared" si="101"/>
        <v>5.3670380437986288E-4</v>
      </c>
      <c r="R457">
        <v>120000</v>
      </c>
      <c r="S457">
        <f t="shared" si="102"/>
        <v>122980.39215686274</v>
      </c>
      <c r="T457">
        <f t="shared" si="103"/>
        <v>7703.0889606425872</v>
      </c>
      <c r="U457">
        <f t="shared" si="104"/>
        <v>85589.877340473191</v>
      </c>
      <c r="V457">
        <f t="shared" si="105"/>
        <v>94413036.924009308</v>
      </c>
    </row>
    <row r="458" spans="5:22" x14ac:dyDescent="0.15">
      <c r="E458" s="1">
        <v>43744</v>
      </c>
      <c r="F458">
        <f t="shared" si="95"/>
        <v>73695961727.125183</v>
      </c>
      <c r="G458">
        <f t="shared" si="96"/>
        <v>39504494.447946593</v>
      </c>
      <c r="H458">
        <v>6000000</v>
      </c>
      <c r="I458">
        <v>0.09</v>
      </c>
      <c r="J458">
        <f t="shared" si="106"/>
        <v>156862745.09803921</v>
      </c>
      <c r="K458">
        <f t="shared" si="97"/>
        <v>3216.2816134393065</v>
      </c>
      <c r="L458">
        <f t="shared" si="98"/>
        <v>35736.462371547852</v>
      </c>
      <c r="N458">
        <v>20000000000</v>
      </c>
      <c r="O458" s="2">
        <f t="shared" si="99"/>
        <v>3.6847980863562593</v>
      </c>
      <c r="P458" s="2">
        <f t="shared" si="100"/>
        <v>1.9752247223973297E-3</v>
      </c>
      <c r="Q458" s="2">
        <f t="shared" si="101"/>
        <v>5.3604693557321773E-4</v>
      </c>
      <c r="R458">
        <v>120000</v>
      </c>
      <c r="S458">
        <f t="shared" si="102"/>
        <v>122980.39215686274</v>
      </c>
      <c r="T458">
        <f t="shared" si="103"/>
        <v>7703.6737136721058</v>
      </c>
      <c r="U458">
        <f t="shared" si="104"/>
        <v>85596.374596356734</v>
      </c>
      <c r="V458">
        <f t="shared" si="105"/>
        <v>94621607.193506643</v>
      </c>
    </row>
    <row r="459" spans="5:22" x14ac:dyDescent="0.15">
      <c r="E459" s="1">
        <v>43745</v>
      </c>
      <c r="F459">
        <f t="shared" si="95"/>
        <v>73852824472.223221</v>
      </c>
      <c r="G459">
        <f t="shared" si="96"/>
        <v>39540230.910318144</v>
      </c>
      <c r="H459">
        <v>6000000</v>
      </c>
      <c r="I459">
        <v>0.09</v>
      </c>
      <c r="J459">
        <f t="shared" si="106"/>
        <v>156862745.09803921</v>
      </c>
      <c r="K459">
        <f t="shared" si="97"/>
        <v>3212.3535850837729</v>
      </c>
      <c r="L459">
        <f t="shared" si="98"/>
        <v>35692.817612041923</v>
      </c>
      <c r="N459">
        <v>20000000000</v>
      </c>
      <c r="O459" s="2">
        <f t="shared" si="99"/>
        <v>3.6926412236111612</v>
      </c>
      <c r="P459" s="2">
        <f t="shared" si="100"/>
        <v>1.9770115455159071E-3</v>
      </c>
      <c r="Q459" s="2">
        <f t="shared" si="101"/>
        <v>5.3539226418062886E-4</v>
      </c>
      <c r="R459">
        <v>120000</v>
      </c>
      <c r="S459">
        <f t="shared" si="102"/>
        <v>122980.39215686274</v>
      </c>
      <c r="T459">
        <f t="shared" si="103"/>
        <v>7704.2565105354724</v>
      </c>
      <c r="U459">
        <f t="shared" si="104"/>
        <v>85602.850117060807</v>
      </c>
      <c r="V459">
        <f t="shared" si="105"/>
        <v>94830183.96025987</v>
      </c>
    </row>
    <row r="460" spans="5:22" x14ac:dyDescent="0.15">
      <c r="E460" s="1">
        <v>43746</v>
      </c>
      <c r="F460">
        <f t="shared" si="95"/>
        <v>74009687217.321259</v>
      </c>
      <c r="G460">
        <f t="shared" si="96"/>
        <v>39575923.727930188</v>
      </c>
      <c r="H460">
        <v>6000000</v>
      </c>
      <c r="I460">
        <v>0.09</v>
      </c>
      <c r="J460">
        <f t="shared" si="106"/>
        <v>156862745.09803921</v>
      </c>
      <c r="K460">
        <f t="shared" si="97"/>
        <v>3208.4386692558123</v>
      </c>
      <c r="L460">
        <f t="shared" si="98"/>
        <v>35649.318547286806</v>
      </c>
      <c r="N460">
        <v>20000000000</v>
      </c>
      <c r="O460" s="2">
        <f t="shared" si="99"/>
        <v>3.7004843608660631</v>
      </c>
      <c r="P460" s="2">
        <f t="shared" si="100"/>
        <v>1.9787961863965095E-3</v>
      </c>
      <c r="Q460" s="2">
        <f t="shared" si="101"/>
        <v>5.3473977820930202E-4</v>
      </c>
      <c r="R460">
        <v>120000</v>
      </c>
      <c r="S460">
        <f t="shared" si="102"/>
        <v>122980.39215686274</v>
      </c>
      <c r="T460">
        <f t="shared" si="103"/>
        <v>7704.8373619088252</v>
      </c>
      <c r="U460">
        <f t="shared" si="104"/>
        <v>85609.304021209173</v>
      </c>
      <c r="V460">
        <f t="shared" si="105"/>
        <v>95038767.202533796</v>
      </c>
    </row>
    <row r="461" spans="5:22" x14ac:dyDescent="0.15">
      <c r="E461" s="1">
        <v>43747</v>
      </c>
      <c r="F461">
        <f t="shared" si="95"/>
        <v>74166549962.419296</v>
      </c>
      <c r="G461">
        <f t="shared" si="96"/>
        <v>39611573.046477474</v>
      </c>
      <c r="H461">
        <v>6000000</v>
      </c>
      <c r="I461">
        <v>0.09</v>
      </c>
      <c r="J461">
        <f t="shared" si="106"/>
        <v>156862745.09803921</v>
      </c>
      <c r="K461">
        <f t="shared" si="97"/>
        <v>3204.5367945427365</v>
      </c>
      <c r="L461">
        <f t="shared" si="98"/>
        <v>35605.964383808183</v>
      </c>
      <c r="N461">
        <v>20000000000</v>
      </c>
      <c r="O461" s="2">
        <f t="shared" si="99"/>
        <v>3.7083274981209646</v>
      </c>
      <c r="P461" s="2">
        <f t="shared" si="100"/>
        <v>1.9805786523238735E-3</v>
      </c>
      <c r="Q461" s="2">
        <f t="shared" si="101"/>
        <v>5.3408946575712272E-4</v>
      </c>
      <c r="R461">
        <v>120000</v>
      </c>
      <c r="S461">
        <f t="shared" si="102"/>
        <v>122980.39215686274</v>
      </c>
      <c r="T461">
        <f t="shared" si="103"/>
        <v>7705.4162783875772</v>
      </c>
      <c r="U461">
        <f t="shared" si="104"/>
        <v>85615.736426528645</v>
      </c>
      <c r="V461">
        <f t="shared" si="105"/>
        <v>95247356.898711875</v>
      </c>
    </row>
    <row r="462" spans="5:22" x14ac:dyDescent="0.15">
      <c r="E462" s="1">
        <v>43748</v>
      </c>
      <c r="F462">
        <f t="shared" si="95"/>
        <v>74323412707.517334</v>
      </c>
      <c r="G462">
        <f t="shared" si="96"/>
        <v>39647179.010861285</v>
      </c>
      <c r="H462">
        <v>6000000</v>
      </c>
      <c r="I462">
        <v>0.09</v>
      </c>
      <c r="J462">
        <f t="shared" si="106"/>
        <v>156862745.09803921</v>
      </c>
      <c r="K462">
        <f t="shared" si="97"/>
        <v>3200.6478900706798</v>
      </c>
      <c r="L462">
        <f t="shared" si="98"/>
        <v>35562.754334118668</v>
      </c>
      <c r="N462">
        <v>20000000000</v>
      </c>
      <c r="O462" s="2">
        <f t="shared" si="99"/>
        <v>3.7161706353758666</v>
      </c>
      <c r="P462" s="2">
        <f t="shared" si="100"/>
        <v>1.9823589505430644E-3</v>
      </c>
      <c r="Q462" s="2">
        <f t="shared" si="101"/>
        <v>5.3344131501177996E-4</v>
      </c>
      <c r="R462">
        <v>120000</v>
      </c>
      <c r="S462">
        <f t="shared" si="102"/>
        <v>122980.39215686274</v>
      </c>
      <c r="T462">
        <f t="shared" si="103"/>
        <v>7705.9932704872035</v>
      </c>
      <c r="U462">
        <f t="shared" si="104"/>
        <v>85622.147449857817</v>
      </c>
      <c r="V462">
        <f t="shared" si="105"/>
        <v>95455953.027295277</v>
      </c>
    </row>
    <row r="463" spans="5:22" x14ac:dyDescent="0.15">
      <c r="E463" s="1">
        <v>43749</v>
      </c>
      <c r="F463">
        <f t="shared" si="95"/>
        <v>74480275452.615372</v>
      </c>
      <c r="G463">
        <f t="shared" si="96"/>
        <v>39682741.765195407</v>
      </c>
      <c r="H463">
        <v>6000000</v>
      </c>
      <c r="I463">
        <v>0.09</v>
      </c>
      <c r="J463">
        <f t="shared" si="106"/>
        <v>156862745.09803921</v>
      </c>
      <c r="K463">
        <f t="shared" si="97"/>
        <v>3196.7718854994068</v>
      </c>
      <c r="L463">
        <f t="shared" si="98"/>
        <v>35519.687616660078</v>
      </c>
      <c r="N463">
        <v>20000000000</v>
      </c>
      <c r="O463" s="2">
        <f t="shared" si="99"/>
        <v>3.7240137726307685</v>
      </c>
      <c r="P463" s="2">
        <f t="shared" si="100"/>
        <v>1.9841370882597706E-3</v>
      </c>
      <c r="Q463" s="2">
        <f t="shared" si="101"/>
        <v>5.3279531424990114E-4</v>
      </c>
      <c r="R463">
        <v>120000</v>
      </c>
      <c r="S463">
        <f t="shared" si="102"/>
        <v>122980.39215686274</v>
      </c>
      <c r="T463">
        <f t="shared" si="103"/>
        <v>7706.5683486439948</v>
      </c>
      <c r="U463">
        <f t="shared" si="104"/>
        <v>85628.537207155503</v>
      </c>
      <c r="V463">
        <f t="shared" si="105"/>
        <v>95664555.566901997</v>
      </c>
    </row>
    <row r="464" spans="5:22" x14ac:dyDescent="0.15">
      <c r="E464" s="1">
        <v>43750</v>
      </c>
      <c r="F464">
        <f t="shared" si="95"/>
        <v>74637138197.713409</v>
      </c>
      <c r="G464">
        <f t="shared" si="96"/>
        <v>39718261.452812068</v>
      </c>
      <c r="H464">
        <v>6000000</v>
      </c>
      <c r="I464">
        <v>0.09</v>
      </c>
      <c r="J464">
        <f t="shared" si="106"/>
        <v>156862745.09803921</v>
      </c>
      <c r="K464">
        <f t="shared" si="97"/>
        <v>3192.9087110171822</v>
      </c>
      <c r="L464">
        <f t="shared" si="98"/>
        <v>35476.76345574647</v>
      </c>
      <c r="N464">
        <v>20000000000</v>
      </c>
      <c r="O464" s="2">
        <f t="shared" si="99"/>
        <v>3.7318569098856704</v>
      </c>
      <c r="P464" s="2">
        <f t="shared" si="100"/>
        <v>1.9859130726406033E-3</v>
      </c>
      <c r="Q464" s="2">
        <f t="shared" si="101"/>
        <v>5.3215145183619706E-4</v>
      </c>
      <c r="R464">
        <v>120000</v>
      </c>
      <c r="S464">
        <f t="shared" si="102"/>
        <v>122980.39215686274</v>
      </c>
      <c r="T464">
        <f t="shared" si="103"/>
        <v>7707.1415232158406</v>
      </c>
      <c r="U464">
        <f t="shared" si="104"/>
        <v>85634.905813509336</v>
      </c>
      <c r="V464">
        <f t="shared" si="105"/>
        <v>95873164.496266022</v>
      </c>
    </row>
    <row r="465" spans="5:22" x14ac:dyDescent="0.15">
      <c r="E465" s="1">
        <v>43751</v>
      </c>
      <c r="F465">
        <f t="shared" si="95"/>
        <v>74794000942.811447</v>
      </c>
      <c r="G465">
        <f t="shared" si="96"/>
        <v>39753738.216267817</v>
      </c>
      <c r="H465">
        <v>6000000</v>
      </c>
      <c r="I465">
        <v>0.09</v>
      </c>
      <c r="J465">
        <f t="shared" si="106"/>
        <v>156862745.09803921</v>
      </c>
      <c r="K465">
        <f t="shared" si="97"/>
        <v>3189.0582973356986</v>
      </c>
      <c r="L465">
        <f t="shared" si="98"/>
        <v>35433.981081507765</v>
      </c>
      <c r="N465">
        <v>20000000000</v>
      </c>
      <c r="O465" s="2">
        <f t="shared" si="99"/>
        <v>3.7397000471405724</v>
      </c>
      <c r="P465" s="2">
        <f t="shared" si="100"/>
        <v>1.9876869108133906E-3</v>
      </c>
      <c r="Q465" s="2">
        <f t="shared" si="101"/>
        <v>5.3150971622261637E-4</v>
      </c>
      <c r="R465">
        <v>120000</v>
      </c>
      <c r="S465">
        <f t="shared" si="102"/>
        <v>122980.39215686274</v>
      </c>
      <c r="T465">
        <f t="shared" si="103"/>
        <v>7707.7128044829606</v>
      </c>
      <c r="U465">
        <f t="shared" si="104"/>
        <v>85641.253383144009</v>
      </c>
      <c r="V465">
        <f t="shared" si="105"/>
        <v>96081779.794236407</v>
      </c>
    </row>
    <row r="466" spans="5:22" x14ac:dyDescent="0.15">
      <c r="E466" s="1">
        <v>43752</v>
      </c>
      <c r="F466">
        <f t="shared" si="95"/>
        <v>74950863687.909485</v>
      </c>
      <c r="G466">
        <f t="shared" si="96"/>
        <v>39789172.197349325</v>
      </c>
      <c r="H466">
        <v>6000000</v>
      </c>
      <c r="I466">
        <v>0.09</v>
      </c>
      <c r="J466">
        <f t="shared" si="106"/>
        <v>156862745.09803921</v>
      </c>
      <c r="K466">
        <f t="shared" si="97"/>
        <v>3185.2205756850658</v>
      </c>
      <c r="L466">
        <f t="shared" si="98"/>
        <v>35391.339729834064</v>
      </c>
      <c r="N466">
        <v>20000000000</v>
      </c>
      <c r="O466" s="2">
        <f t="shared" si="99"/>
        <v>3.7475431843954743</v>
      </c>
      <c r="P466" s="2">
        <f t="shared" si="100"/>
        <v>1.9894586098674664E-3</v>
      </c>
      <c r="Q466" s="2">
        <f t="shared" si="101"/>
        <v>5.3087009594751102E-4</v>
      </c>
      <c r="R466">
        <v>120000</v>
      </c>
      <c r="S466">
        <f t="shared" si="102"/>
        <v>122980.39215686274</v>
      </c>
      <c r="T466">
        <f t="shared" si="103"/>
        <v>7708.282202648662</v>
      </c>
      <c r="U466">
        <f t="shared" si="104"/>
        <v>85647.580029429577</v>
      </c>
      <c r="V466">
        <f t="shared" si="105"/>
        <v>96290401.439776421</v>
      </c>
    </row>
    <row r="467" spans="5:22" x14ac:dyDescent="0.15">
      <c r="E467" s="1">
        <v>43753</v>
      </c>
      <c r="F467">
        <f t="shared" si="95"/>
        <v>75107726433.007523</v>
      </c>
      <c r="G467">
        <f t="shared" si="96"/>
        <v>39824563.537079155</v>
      </c>
      <c r="H467">
        <v>6000000</v>
      </c>
      <c r="I467">
        <v>0.09</v>
      </c>
      <c r="J467">
        <f t="shared" si="106"/>
        <v>156862745.09803921</v>
      </c>
      <c r="K467">
        <f t="shared" si="97"/>
        <v>3181.3954778088578</v>
      </c>
      <c r="L467">
        <f t="shared" si="98"/>
        <v>35348.838642320647</v>
      </c>
      <c r="N467">
        <v>20000000000</v>
      </c>
      <c r="O467" s="2">
        <f t="shared" si="99"/>
        <v>3.7553863216503762</v>
      </c>
      <c r="P467" s="2">
        <f t="shared" si="100"/>
        <v>1.991228176853958E-3</v>
      </c>
      <c r="Q467" s="2">
        <f t="shared" si="101"/>
        <v>5.3023257963480961E-4</v>
      </c>
      <c r="R467">
        <v>120000</v>
      </c>
      <c r="S467">
        <f t="shared" si="102"/>
        <v>122980.39215686274</v>
      </c>
      <c r="T467">
        <f t="shared" si="103"/>
        <v>7708.8497278400682</v>
      </c>
      <c r="U467">
        <f t="shared" si="104"/>
        <v>85653.885864889657</v>
      </c>
      <c r="V467">
        <f t="shared" si="105"/>
        <v>96499029.411962718</v>
      </c>
    </row>
    <row r="468" spans="5:22" x14ac:dyDescent="0.15">
      <c r="E468" s="1">
        <v>43754</v>
      </c>
      <c r="F468">
        <f t="shared" si="95"/>
        <v>75264589178.10556</v>
      </c>
      <c r="G468">
        <f t="shared" si="96"/>
        <v>39859912.375721477</v>
      </c>
      <c r="H468">
        <v>6000000</v>
      </c>
      <c r="I468">
        <v>0.09</v>
      </c>
      <c r="J468">
        <f t="shared" si="106"/>
        <v>156862745.09803921</v>
      </c>
      <c r="K468">
        <f t="shared" si="97"/>
        <v>3177.5829359592158</v>
      </c>
      <c r="L468">
        <f t="shared" si="98"/>
        <v>35306.477066213512</v>
      </c>
      <c r="N468">
        <v>20000000000</v>
      </c>
      <c r="O468" s="2">
        <f t="shared" si="99"/>
        <v>3.7632294589052782</v>
      </c>
      <c r="P468" s="2">
        <f t="shared" si="100"/>
        <v>1.992995618786074E-3</v>
      </c>
      <c r="Q468" s="2">
        <f t="shared" si="101"/>
        <v>5.2959715599320255E-4</v>
      </c>
      <c r="R468">
        <v>120000</v>
      </c>
      <c r="S468">
        <f t="shared" si="102"/>
        <v>122980.39215686274</v>
      </c>
      <c r="T468">
        <f t="shared" si="103"/>
        <v>7709.4153901088475</v>
      </c>
      <c r="U468">
        <f t="shared" si="104"/>
        <v>85660.171001209426</v>
      </c>
      <c r="V468">
        <f t="shared" si="105"/>
        <v>96707663.689984471</v>
      </c>
    </row>
    <row r="469" spans="5:22" x14ac:dyDescent="0.15">
      <c r="E469" s="1">
        <v>43755</v>
      </c>
      <c r="F469">
        <f t="shared" si="95"/>
        <v>75421451923.203598</v>
      </c>
      <c r="G469">
        <f t="shared" si="96"/>
        <v>39895218.852787688</v>
      </c>
      <c r="H469">
        <v>6000000</v>
      </c>
      <c r="I469">
        <v>0.09</v>
      </c>
      <c r="J469">
        <f t="shared" si="106"/>
        <v>156862745.09803921</v>
      </c>
      <c r="K469">
        <f t="shared" si="97"/>
        <v>3173.7828828920083</v>
      </c>
      <c r="L469">
        <f t="shared" si="98"/>
        <v>35264.254254355648</v>
      </c>
      <c r="N469">
        <v>20000000000</v>
      </c>
      <c r="O469" s="2">
        <f t="shared" si="99"/>
        <v>3.7710725961601801</v>
      </c>
      <c r="P469" s="2">
        <f t="shared" si="100"/>
        <v>1.9947609426393845E-3</v>
      </c>
      <c r="Q469" s="2">
        <f t="shared" si="101"/>
        <v>5.289638138153347E-4</v>
      </c>
      <c r="R469">
        <v>120000</v>
      </c>
      <c r="S469">
        <f t="shared" si="102"/>
        <v>122980.39215686274</v>
      </c>
      <c r="T469">
        <f t="shared" si="103"/>
        <v>7709.979199431933</v>
      </c>
      <c r="U469">
        <f t="shared" si="104"/>
        <v>85666.435549243703</v>
      </c>
      <c r="V469">
        <f t="shared" si="105"/>
        <v>96916304.253142551</v>
      </c>
    </row>
    <row r="470" spans="5:22" x14ac:dyDescent="0.15">
      <c r="E470" s="1">
        <v>43756</v>
      </c>
      <c r="F470">
        <f t="shared" si="95"/>
        <v>75578314668.301636</v>
      </c>
      <c r="G470">
        <f t="shared" si="96"/>
        <v>39930483.107042044</v>
      </c>
      <c r="H470">
        <v>6000000</v>
      </c>
      <c r="I470">
        <v>0.09</v>
      </c>
      <c r="J470">
        <f t="shared" si="106"/>
        <v>156862745.09803921</v>
      </c>
      <c r="K470">
        <f t="shared" si="97"/>
        <v>3169.9952518620521</v>
      </c>
      <c r="L470">
        <f t="shared" si="98"/>
        <v>35222.169465133913</v>
      </c>
      <c r="N470">
        <v>20000000000</v>
      </c>
      <c r="O470" s="2">
        <f t="shared" si="99"/>
        <v>3.7789157334150816</v>
      </c>
      <c r="P470" s="2">
        <f t="shared" si="100"/>
        <v>1.9965241553521022E-3</v>
      </c>
      <c r="Q470" s="2">
        <f t="shared" si="101"/>
        <v>5.2833254197700869E-4</v>
      </c>
      <c r="R470">
        <v>120000</v>
      </c>
      <c r="S470">
        <f t="shared" si="102"/>
        <v>122980.39215686274</v>
      </c>
      <c r="T470">
        <f t="shared" si="103"/>
        <v>7710.5411657122277</v>
      </c>
      <c r="U470">
        <f t="shared" si="104"/>
        <v>85672.679619024755</v>
      </c>
      <c r="V470">
        <f t="shared" si="105"/>
        <v>97124951.080848664</v>
      </c>
    </row>
    <row r="471" spans="5:22" x14ac:dyDescent="0.15">
      <c r="E471" s="1">
        <v>43757</v>
      </c>
      <c r="F471">
        <f t="shared" si="95"/>
        <v>75735177413.399673</v>
      </c>
      <c r="G471">
        <f t="shared" si="96"/>
        <v>39965705.276507176</v>
      </c>
      <c r="H471">
        <v>6000000</v>
      </c>
      <c r="I471">
        <v>0.09</v>
      </c>
      <c r="J471">
        <f t="shared" si="106"/>
        <v>156862745.09803921</v>
      </c>
      <c r="K471">
        <f t="shared" si="97"/>
        <v>3166.2199766183785</v>
      </c>
      <c r="L471">
        <f t="shared" si="98"/>
        <v>35180.221962426433</v>
      </c>
      <c r="N471">
        <v>20000000000</v>
      </c>
      <c r="O471" s="2">
        <f t="shared" si="99"/>
        <v>3.7867588706699835</v>
      </c>
      <c r="P471" s="2">
        <f t="shared" si="100"/>
        <v>1.9982852638253589E-3</v>
      </c>
      <c r="Q471" s="2">
        <f t="shared" si="101"/>
        <v>5.2770332943639637E-4</v>
      </c>
      <c r="R471">
        <v>120000</v>
      </c>
      <c r="S471">
        <f t="shared" si="102"/>
        <v>122980.39215686274</v>
      </c>
      <c r="T471">
        <f t="shared" si="103"/>
        <v>7711.1012987793065</v>
      </c>
      <c r="U471">
        <f t="shared" si="104"/>
        <v>85678.903319770077</v>
      </c>
      <c r="V471">
        <f t="shared" si="105"/>
        <v>97333604.152624562</v>
      </c>
    </row>
    <row r="472" spans="5:22" x14ac:dyDescent="0.15">
      <c r="E472" s="1">
        <v>43758</v>
      </c>
      <c r="F472">
        <f t="shared" si="95"/>
        <v>75892040158.497711</v>
      </c>
      <c r="G472">
        <f t="shared" si="96"/>
        <v>40000885.498469606</v>
      </c>
      <c r="H472">
        <v>6000000</v>
      </c>
      <c r="I472">
        <v>0.09</v>
      </c>
      <c r="J472">
        <f t="shared" si="106"/>
        <v>156862745.09803921</v>
      </c>
      <c r="K472">
        <f t="shared" si="97"/>
        <v>3162.4569913995647</v>
      </c>
      <c r="L472">
        <f t="shared" si="98"/>
        <v>35138.411015550722</v>
      </c>
      <c r="N472">
        <v>20000000000</v>
      </c>
      <c r="O472" s="2">
        <f t="shared" si="99"/>
        <v>3.7946020079248854</v>
      </c>
      <c r="P472" s="2">
        <f t="shared" si="100"/>
        <v>2.0000442749234801E-3</v>
      </c>
      <c r="Q472" s="2">
        <f t="shared" si="101"/>
        <v>5.270761652332608E-4</v>
      </c>
      <c r="R472">
        <v>120000</v>
      </c>
      <c r="S472">
        <f t="shared" si="102"/>
        <v>122980.39215686274</v>
      </c>
      <c r="T472">
        <f t="shared" si="103"/>
        <v>7711.6596083901131</v>
      </c>
      <c r="U472">
        <f t="shared" si="104"/>
        <v>85685.106759890143</v>
      </c>
      <c r="V472">
        <f t="shared" si="105"/>
        <v>97542263.448101208</v>
      </c>
    </row>
    <row r="473" spans="5:22" x14ac:dyDescent="0.15">
      <c r="E473" s="1">
        <v>43759</v>
      </c>
      <c r="F473">
        <f t="shared" si="95"/>
        <v>76048902903.595749</v>
      </c>
      <c r="G473">
        <f t="shared" si="96"/>
        <v>40036023.909485154</v>
      </c>
      <c r="H473">
        <v>6000000</v>
      </c>
      <c r="I473">
        <v>0.09</v>
      </c>
      <c r="J473">
        <f t="shared" si="106"/>
        <v>156862745.09803921</v>
      </c>
      <c r="K473">
        <f t="shared" si="97"/>
        <v>3158.7062309291123</v>
      </c>
      <c r="L473">
        <f t="shared" si="98"/>
        <v>35096.735899212363</v>
      </c>
      <c r="N473">
        <v>20000000000</v>
      </c>
      <c r="O473" s="2">
        <f t="shared" si="99"/>
        <v>3.8024451451797874</v>
      </c>
      <c r="P473" s="2">
        <f t="shared" si="100"/>
        <v>2.0018011954742575E-3</v>
      </c>
      <c r="Q473" s="2">
        <f t="shared" si="101"/>
        <v>5.2645103848818534E-4</v>
      </c>
      <c r="R473">
        <v>120000</v>
      </c>
      <c r="S473">
        <f t="shared" si="102"/>
        <v>122980.39215686274</v>
      </c>
      <c r="T473">
        <f t="shared" si="103"/>
        <v>7712.2161042296457</v>
      </c>
      <c r="U473">
        <f t="shared" si="104"/>
        <v>85691.290046996073</v>
      </c>
      <c r="V473">
        <f t="shared" si="105"/>
        <v>97750928.947017968</v>
      </c>
    </row>
    <row r="474" spans="5:22" x14ac:dyDescent="0.15">
      <c r="E474" s="1">
        <v>43760</v>
      </c>
      <c r="F474">
        <f t="shared" si="95"/>
        <v>76205765648.693787</v>
      </c>
      <c r="G474">
        <f t="shared" si="96"/>
        <v>40071120.645384364</v>
      </c>
      <c r="H474">
        <v>6000000</v>
      </c>
      <c r="I474">
        <v>0.09</v>
      </c>
      <c r="J474">
        <f t="shared" si="106"/>
        <v>156862745.09803921</v>
      </c>
      <c r="K474">
        <f t="shared" si="97"/>
        <v>3154.9676304108789</v>
      </c>
      <c r="L474">
        <f t="shared" si="98"/>
        <v>35055.195893454213</v>
      </c>
      <c r="N474">
        <v>20000000000</v>
      </c>
      <c r="O474" s="2">
        <f t="shared" si="99"/>
        <v>3.8102882824346893</v>
      </c>
      <c r="P474" s="2">
        <f t="shared" si="100"/>
        <v>2.0035560322692182E-3</v>
      </c>
      <c r="Q474" s="2">
        <f t="shared" si="101"/>
        <v>5.2582793840181316E-4</v>
      </c>
      <c r="R474">
        <v>120000</v>
      </c>
      <c r="S474">
        <f t="shared" si="102"/>
        <v>122980.39215686274</v>
      </c>
      <c r="T474">
        <f t="shared" si="103"/>
        <v>7712.7707959116278</v>
      </c>
      <c r="U474">
        <f t="shared" si="104"/>
        <v>85697.453287906974</v>
      </c>
      <c r="V474">
        <f t="shared" si="105"/>
        <v>97959600.629221827</v>
      </c>
    </row>
    <row r="475" spans="5:22" x14ac:dyDescent="0.15">
      <c r="E475" s="1">
        <v>43761</v>
      </c>
      <c r="F475">
        <f t="shared" si="95"/>
        <v>76362628393.791824</v>
      </c>
      <c r="G475">
        <f t="shared" si="96"/>
        <v>40106175.841277815</v>
      </c>
      <c r="H475">
        <v>6000000</v>
      </c>
      <c r="I475">
        <v>0.09</v>
      </c>
      <c r="J475">
        <f t="shared" si="106"/>
        <v>156862745.09803921</v>
      </c>
      <c r="K475">
        <f t="shared" si="97"/>
        <v>3151.2411255245684</v>
      </c>
      <c r="L475">
        <f t="shared" si="98"/>
        <v>35013.790283606315</v>
      </c>
      <c r="N475">
        <v>20000000000</v>
      </c>
      <c r="O475" s="2">
        <f t="shared" si="99"/>
        <v>3.8181314196895912</v>
      </c>
      <c r="P475" s="2">
        <f t="shared" si="100"/>
        <v>2.005308792063891E-3</v>
      </c>
      <c r="Q475" s="2">
        <f t="shared" si="101"/>
        <v>5.2520685425409472E-4</v>
      </c>
      <c r="R475">
        <v>120000</v>
      </c>
      <c r="S475">
        <f t="shared" si="102"/>
        <v>122980.39215686274</v>
      </c>
      <c r="T475">
        <f t="shared" si="103"/>
        <v>7713.3236929791874</v>
      </c>
      <c r="U475">
        <f t="shared" si="104"/>
        <v>85703.596588657645</v>
      </c>
      <c r="V475">
        <f t="shared" si="105"/>
        <v>98168278.47466661</v>
      </c>
    </row>
    <row r="476" spans="5:22" x14ac:dyDescent="0.15">
      <c r="E476" s="1">
        <v>43762</v>
      </c>
      <c r="F476">
        <f t="shared" si="95"/>
        <v>76519491138.889862</v>
      </c>
      <c r="G476">
        <f t="shared" si="96"/>
        <v>40141189.631561421</v>
      </c>
      <c r="H476">
        <v>6000000</v>
      </c>
      <c r="I476">
        <v>0.09</v>
      </c>
      <c r="J476">
        <f t="shared" si="106"/>
        <v>156862745.09803921</v>
      </c>
      <c r="K476">
        <f t="shared" si="97"/>
        <v>3147.5266524212634</v>
      </c>
      <c r="L476">
        <f t="shared" si="98"/>
        <v>34972.518360236259</v>
      </c>
      <c r="N476">
        <v>20000000000</v>
      </c>
      <c r="O476" s="2">
        <f t="shared" si="99"/>
        <v>3.8259745569444932</v>
      </c>
      <c r="P476" s="2">
        <f t="shared" si="100"/>
        <v>2.0070594815780711E-3</v>
      </c>
      <c r="Q476" s="2">
        <f t="shared" si="101"/>
        <v>5.2458777540354386E-4</v>
      </c>
      <c r="R476">
        <v>120000</v>
      </c>
      <c r="S476">
        <f t="shared" si="102"/>
        <v>122980.39215686274</v>
      </c>
      <c r="T476">
        <f t="shared" si="103"/>
        <v>7713.8748049055084</v>
      </c>
      <c r="U476">
        <f t="shared" si="104"/>
        <v>85709.720054505655</v>
      </c>
      <c r="V476">
        <f t="shared" si="105"/>
        <v>98376962.463412136</v>
      </c>
    </row>
    <row r="477" spans="5:22" x14ac:dyDescent="0.15">
      <c r="E477" s="1">
        <v>43763</v>
      </c>
      <c r="F477">
        <f t="shared" si="95"/>
        <v>76676353883.9879</v>
      </c>
      <c r="G477">
        <f t="shared" si="96"/>
        <v>40176162.149921656</v>
      </c>
      <c r="H477">
        <v>6000000</v>
      </c>
      <c r="I477">
        <v>0.09</v>
      </c>
      <c r="J477">
        <f t="shared" si="106"/>
        <v>156862745.09803921</v>
      </c>
      <c r="K477">
        <f t="shared" si="97"/>
        <v>3143.8241477190163</v>
      </c>
      <c r="L477">
        <f t="shared" si="98"/>
        <v>34931.37941910018</v>
      </c>
      <c r="N477">
        <v>20000000000</v>
      </c>
      <c r="O477" s="2">
        <f t="shared" si="99"/>
        <v>3.8338176941993951</v>
      </c>
      <c r="P477" s="2">
        <f t="shared" si="100"/>
        <v>2.0088081074960827E-3</v>
      </c>
      <c r="Q477" s="2">
        <f t="shared" si="101"/>
        <v>5.2397069128650266E-4</v>
      </c>
      <c r="R477">
        <v>120000</v>
      </c>
      <c r="S477">
        <f t="shared" si="102"/>
        <v>122980.39215686274</v>
      </c>
      <c r="T477">
        <f t="shared" si="103"/>
        <v>7714.4241410944978</v>
      </c>
      <c r="U477">
        <f t="shared" si="104"/>
        <v>85715.823789938862</v>
      </c>
      <c r="V477">
        <f t="shared" si="105"/>
        <v>98585652.575623512</v>
      </c>
    </row>
    <row r="478" spans="5:22" x14ac:dyDescent="0.15">
      <c r="E478" s="1">
        <v>43764</v>
      </c>
      <c r="F478">
        <f t="shared" si="95"/>
        <v>76833216629.085937</v>
      </c>
      <c r="G478">
        <f t="shared" si="96"/>
        <v>40211093.529340759</v>
      </c>
      <c r="H478">
        <v>6000000</v>
      </c>
      <c r="I478">
        <v>0.09</v>
      </c>
      <c r="J478">
        <f t="shared" si="106"/>
        <v>156862745.09803921</v>
      </c>
      <c r="K478">
        <f t="shared" si="97"/>
        <v>3140.1335484984866</v>
      </c>
      <c r="L478">
        <f t="shared" si="98"/>
        <v>34890.372761094295</v>
      </c>
      <c r="N478">
        <v>20000000000</v>
      </c>
      <c r="O478" s="2">
        <f t="shared" si="99"/>
        <v>3.841660831454297</v>
      </c>
      <c r="P478" s="2">
        <f t="shared" si="100"/>
        <v>2.0105546764670381E-3</v>
      </c>
      <c r="Q478" s="2">
        <f t="shared" si="101"/>
        <v>5.2335559141641441E-4</v>
      </c>
      <c r="R478">
        <v>120000</v>
      </c>
      <c r="S478">
        <f t="shared" si="102"/>
        <v>122980.39215686274</v>
      </c>
      <c r="T478">
        <f t="shared" si="103"/>
        <v>7714.9717108814211</v>
      </c>
      <c r="U478">
        <f t="shared" si="104"/>
        <v>85721.907898682461</v>
      </c>
      <c r="V478">
        <f t="shared" si="105"/>
        <v>98794348.791570321</v>
      </c>
    </row>
    <row r="479" spans="5:22" x14ac:dyDescent="0.15">
      <c r="E479" s="1">
        <v>43765</v>
      </c>
      <c r="F479">
        <f t="shared" si="95"/>
        <v>76990079374.183975</v>
      </c>
      <c r="G479">
        <f t="shared" si="96"/>
        <v>40245983.902101852</v>
      </c>
      <c r="H479">
        <v>6000000</v>
      </c>
      <c r="I479">
        <v>0.09</v>
      </c>
      <c r="J479">
        <f t="shared" si="106"/>
        <v>156862745.09803921</v>
      </c>
      <c r="K479">
        <f t="shared" si="97"/>
        <v>3136.4547922986285</v>
      </c>
      <c r="L479">
        <f t="shared" si="98"/>
        <v>34849.497692206984</v>
      </c>
      <c r="N479">
        <v>20000000000</v>
      </c>
      <c r="O479" s="2">
        <f t="shared" si="99"/>
        <v>3.849503968709199</v>
      </c>
      <c r="P479" s="2">
        <f t="shared" si="100"/>
        <v>2.0122991951050926E-3</v>
      </c>
      <c r="Q479" s="2">
        <f t="shared" si="101"/>
        <v>5.2274246538310475E-4</v>
      </c>
      <c r="R479">
        <v>120000</v>
      </c>
      <c r="S479">
        <f t="shared" si="102"/>
        <v>122980.39215686274</v>
      </c>
      <c r="T479">
        <f t="shared" si="103"/>
        <v>7715.5175235335482</v>
      </c>
      <c r="U479">
        <f t="shared" si="104"/>
        <v>85727.972483706093</v>
      </c>
      <c r="V479">
        <f t="shared" si="105"/>
        <v>99003051.091625869</v>
      </c>
    </row>
    <row r="480" spans="5:22" x14ac:dyDescent="0.15">
      <c r="E480" s="1">
        <v>43766</v>
      </c>
      <c r="F480">
        <f t="shared" si="95"/>
        <v>77146942119.282013</v>
      </c>
      <c r="G480">
        <f t="shared" si="96"/>
        <v>40280833.399794057</v>
      </c>
      <c r="H480">
        <v>6000000</v>
      </c>
      <c r="I480">
        <v>0.09</v>
      </c>
      <c r="J480">
        <f t="shared" si="106"/>
        <v>156862745.09803921</v>
      </c>
      <c r="K480">
        <f t="shared" si="97"/>
        <v>3132.787817112428</v>
      </c>
      <c r="L480">
        <f t="shared" si="98"/>
        <v>34808.753523471423</v>
      </c>
      <c r="N480">
        <v>20000000000</v>
      </c>
      <c r="O480" s="2">
        <f t="shared" si="99"/>
        <v>3.8573471059641005</v>
      </c>
      <c r="P480" s="2">
        <f t="shared" si="100"/>
        <v>2.0140416699897029E-3</v>
      </c>
      <c r="Q480" s="2">
        <f t="shared" si="101"/>
        <v>5.2213130285207133E-4</v>
      </c>
      <c r="R480">
        <v>120000</v>
      </c>
      <c r="S480">
        <f t="shared" si="102"/>
        <v>122980.39215686274</v>
      </c>
      <c r="T480">
        <f t="shared" si="103"/>
        <v>7716.0615882507873</v>
      </c>
      <c r="U480">
        <f t="shared" si="104"/>
        <v>85734.017647230969</v>
      </c>
      <c r="V480">
        <f t="shared" si="105"/>
        <v>99211759.456266448</v>
      </c>
    </row>
    <row r="481" spans="5:22" x14ac:dyDescent="0.15">
      <c r="E481" s="1">
        <v>43767</v>
      </c>
      <c r="F481">
        <f t="shared" si="95"/>
        <v>77303804864.380051</v>
      </c>
      <c r="G481">
        <f t="shared" si="96"/>
        <v>40315642.153317526</v>
      </c>
      <c r="H481">
        <v>6000000</v>
      </c>
      <c r="I481">
        <v>0.09</v>
      </c>
      <c r="J481">
        <f t="shared" si="106"/>
        <v>156862745.09803921</v>
      </c>
      <c r="K481">
        <f t="shared" si="97"/>
        <v>3129.1325613826893</v>
      </c>
      <c r="L481">
        <f t="shared" si="98"/>
        <v>34768.139570918771</v>
      </c>
      <c r="N481">
        <v>20000000000</v>
      </c>
      <c r="O481" s="2">
        <f t="shared" si="99"/>
        <v>3.8651902432190024</v>
      </c>
      <c r="P481" s="2">
        <f t="shared" si="100"/>
        <v>2.0157821076658765E-3</v>
      </c>
      <c r="Q481" s="2">
        <f t="shared" si="101"/>
        <v>5.2152209356378157E-4</v>
      </c>
      <c r="R481">
        <v>120000</v>
      </c>
      <c r="S481">
        <f t="shared" si="102"/>
        <v>122980.39215686274</v>
      </c>
      <c r="T481">
        <f t="shared" si="103"/>
        <v>7716.6039141663041</v>
      </c>
      <c r="U481">
        <f t="shared" si="104"/>
        <v>85740.043490736716</v>
      </c>
      <c r="V481">
        <f t="shared" si="105"/>
        <v>99420473.866070554</v>
      </c>
    </row>
    <row r="482" spans="5:22" x14ac:dyDescent="0.15">
      <c r="E482" s="1">
        <v>43768</v>
      </c>
      <c r="F482">
        <f t="shared" si="95"/>
        <v>77460667609.478088</v>
      </c>
      <c r="G482">
        <f t="shared" si="96"/>
        <v>40350410.292888448</v>
      </c>
      <c r="H482">
        <v>6000000</v>
      </c>
      <c r="I482">
        <v>0.09</v>
      </c>
      <c r="J482">
        <f t="shared" si="106"/>
        <v>156862745.09803921</v>
      </c>
      <c r="K482">
        <f t="shared" si="97"/>
        <v>3125.4889639978655</v>
      </c>
      <c r="L482">
        <f t="shared" si="98"/>
        <v>34727.655155531844</v>
      </c>
      <c r="N482">
        <v>20000000000</v>
      </c>
      <c r="O482" s="2">
        <f t="shared" si="99"/>
        <v>3.8730333804739043</v>
      </c>
      <c r="P482" s="2">
        <f t="shared" si="100"/>
        <v>2.0175205146444222E-3</v>
      </c>
      <c r="Q482" s="2">
        <f t="shared" si="101"/>
        <v>5.2091482733297755E-4</v>
      </c>
      <c r="R482">
        <v>120000</v>
      </c>
      <c r="S482">
        <f t="shared" si="102"/>
        <v>122980.39215686274</v>
      </c>
      <c r="T482">
        <f t="shared" si="103"/>
        <v>7717.1445103471478</v>
      </c>
      <c r="U482">
        <f t="shared" si="104"/>
        <v>85746.050114968311</v>
      </c>
      <c r="V482">
        <f t="shared" si="105"/>
        <v>99629194.301718161</v>
      </c>
    </row>
    <row r="483" spans="5:22" x14ac:dyDescent="0.15">
      <c r="E483" s="1">
        <v>43769</v>
      </c>
      <c r="F483">
        <f t="shared" si="95"/>
        <v>77617530354.576126</v>
      </c>
      <c r="G483">
        <f t="shared" si="96"/>
        <v>40385137.94804398</v>
      </c>
      <c r="H483">
        <v>6000000</v>
      </c>
      <c r="I483">
        <v>0.09</v>
      </c>
      <c r="J483">
        <f t="shared" si="106"/>
        <v>156862745.09803921</v>
      </c>
      <c r="K483">
        <f t="shared" si="97"/>
        <v>3121.8569642879374</v>
      </c>
      <c r="L483">
        <f t="shared" si="98"/>
        <v>34687.29960319931</v>
      </c>
      <c r="N483">
        <v>20000000000</v>
      </c>
      <c r="O483" s="2">
        <f t="shared" si="99"/>
        <v>3.8808765177288063</v>
      </c>
      <c r="P483" s="2">
        <f t="shared" si="100"/>
        <v>2.0192568974021991E-3</v>
      </c>
      <c r="Q483" s="2">
        <f t="shared" si="101"/>
        <v>5.2030949404798963E-4</v>
      </c>
      <c r="R483">
        <v>120000</v>
      </c>
      <c r="S483">
        <f t="shared" si="102"/>
        <v>122980.39215686274</v>
      </c>
      <c r="T483">
        <f t="shared" si="103"/>
        <v>7717.683385794855</v>
      </c>
      <c r="U483">
        <f t="shared" si="104"/>
        <v>85752.037619942843</v>
      </c>
      <c r="V483">
        <f t="shared" si="105"/>
        <v>99837920.743990004</v>
      </c>
    </row>
    <row r="484" spans="5:22" x14ac:dyDescent="0.15">
      <c r="E484" s="1">
        <v>43770</v>
      </c>
      <c r="F484">
        <f t="shared" si="95"/>
        <v>77774393099.674164</v>
      </c>
      <c r="G484">
        <f t="shared" si="96"/>
        <v>40419825.247647181</v>
      </c>
      <c r="H484">
        <v>6000000</v>
      </c>
      <c r="I484">
        <v>0.09</v>
      </c>
      <c r="J484">
        <f t="shared" si="106"/>
        <v>156862745.09803921</v>
      </c>
      <c r="K484">
        <f t="shared" si="97"/>
        <v>3118.2365020203433</v>
      </c>
      <c r="L484">
        <f t="shared" si="98"/>
        <v>34647.072244670482</v>
      </c>
      <c r="N484">
        <v>20000000000</v>
      </c>
      <c r="O484" s="2">
        <f t="shared" si="99"/>
        <v>3.8887196549837082</v>
      </c>
      <c r="P484" s="2">
        <f t="shared" si="100"/>
        <v>2.0209912623823591E-3</v>
      </c>
      <c r="Q484" s="2">
        <f t="shared" si="101"/>
        <v>5.197060836700572E-4</v>
      </c>
      <c r="R484">
        <v>120000</v>
      </c>
      <c r="S484">
        <f t="shared" si="102"/>
        <v>122980.39215686274</v>
      </c>
      <c r="T484">
        <f t="shared" si="103"/>
        <v>7718.2205494460586</v>
      </c>
      <c r="U484">
        <f t="shared" si="104"/>
        <v>85758.006104956206</v>
      </c>
      <c r="V484">
        <f t="shared" si="105"/>
        <v>100046653.17376682</v>
      </c>
    </row>
    <row r="485" spans="5:22" x14ac:dyDescent="0.15">
      <c r="E485" s="1">
        <v>43771</v>
      </c>
      <c r="F485">
        <f t="shared" si="95"/>
        <v>77931255844.772202</v>
      </c>
      <c r="G485">
        <f t="shared" si="96"/>
        <v>40454472.319891855</v>
      </c>
      <c r="H485">
        <v>6000000</v>
      </c>
      <c r="I485">
        <v>0.09</v>
      </c>
      <c r="J485">
        <f t="shared" si="106"/>
        <v>156862745.09803921</v>
      </c>
      <c r="K485">
        <f t="shared" si="97"/>
        <v>3114.6275173959457</v>
      </c>
      <c r="L485">
        <f t="shared" si="98"/>
        <v>34606.972415510507</v>
      </c>
      <c r="N485">
        <v>20000000000</v>
      </c>
      <c r="O485" s="2">
        <f t="shared" si="99"/>
        <v>3.8965627922386101</v>
      </c>
      <c r="P485" s="2">
        <f t="shared" si="100"/>
        <v>2.0227236159945927E-3</v>
      </c>
      <c r="Q485" s="2">
        <f t="shared" si="101"/>
        <v>5.1910458623265763E-4</v>
      </c>
      <c r="R485">
        <v>120000</v>
      </c>
      <c r="S485">
        <f t="shared" si="102"/>
        <v>122980.39215686274</v>
      </c>
      <c r="T485">
        <f t="shared" si="103"/>
        <v>7718.7560101730869</v>
      </c>
      <c r="U485">
        <f t="shared" si="104"/>
        <v>85763.955668589857</v>
      </c>
      <c r="V485">
        <f t="shared" si="105"/>
        <v>100255391.57202865</v>
      </c>
    </row>
    <row r="486" spans="5:22" x14ac:dyDescent="0.15">
      <c r="E486" s="1">
        <v>43772</v>
      </c>
      <c r="F486">
        <f t="shared" si="95"/>
        <v>78088118589.870239</v>
      </c>
      <c r="G486">
        <f t="shared" si="96"/>
        <v>40489079.292307362</v>
      </c>
      <c r="H486">
        <v>6000000</v>
      </c>
      <c r="I486">
        <v>0.09</v>
      </c>
      <c r="J486">
        <f t="shared" si="106"/>
        <v>156862745.09803921</v>
      </c>
      <c r="K486">
        <f t="shared" si="97"/>
        <v>3111.0299510450509</v>
      </c>
      <c r="L486">
        <f t="shared" si="98"/>
        <v>34566.999456056124</v>
      </c>
      <c r="N486">
        <v>20000000000</v>
      </c>
      <c r="O486" s="2">
        <f t="shared" si="99"/>
        <v>3.9044059294935121</v>
      </c>
      <c r="P486" s="2">
        <f t="shared" si="100"/>
        <v>2.0244539646153679E-3</v>
      </c>
      <c r="Q486" s="2">
        <f t="shared" si="101"/>
        <v>5.1850499184084191E-4</v>
      </c>
      <c r="R486">
        <v>120000</v>
      </c>
      <c r="S486">
        <f t="shared" si="102"/>
        <v>122980.39215686274</v>
      </c>
      <c r="T486">
        <f t="shared" si="103"/>
        <v>7719.2897767845461</v>
      </c>
      <c r="U486">
        <f t="shared" si="104"/>
        <v>85769.886408717182</v>
      </c>
      <c r="V486">
        <f t="shared" si="105"/>
        <v>100464135.9198541</v>
      </c>
    </row>
    <row r="487" spans="5:22" x14ac:dyDescent="0.15">
      <c r="E487" s="1">
        <v>43773</v>
      </c>
      <c r="F487">
        <f t="shared" si="95"/>
        <v>78244981334.968277</v>
      </c>
      <c r="G487">
        <f t="shared" si="96"/>
        <v>40523646.291763417</v>
      </c>
      <c r="H487">
        <v>6000000</v>
      </c>
      <c r="I487">
        <v>0.09</v>
      </c>
      <c r="J487">
        <f t="shared" si="106"/>
        <v>156862745.09803921</v>
      </c>
      <c r="K487">
        <f t="shared" si="97"/>
        <v>3107.4437440234719</v>
      </c>
      <c r="L487">
        <f t="shared" si="98"/>
        <v>34527.152711371913</v>
      </c>
      <c r="N487">
        <v>20000000000</v>
      </c>
      <c r="O487" s="2">
        <f t="shared" si="99"/>
        <v>3.912249066748414</v>
      </c>
      <c r="P487" s="2">
        <f t="shared" si="100"/>
        <v>2.0261823145881707E-3</v>
      </c>
      <c r="Q487" s="2">
        <f t="shared" si="101"/>
        <v>5.1790729067057871E-4</v>
      </c>
      <c r="R487">
        <v>120000</v>
      </c>
      <c r="S487">
        <f t="shared" si="102"/>
        <v>122980.39215686274</v>
      </c>
      <c r="T487">
        <f t="shared" si="103"/>
        <v>7719.821858025919</v>
      </c>
      <c r="U487">
        <f t="shared" si="104"/>
        <v>85775.798422510212</v>
      </c>
      <c r="V487">
        <f t="shared" si="105"/>
        <v>100672886.19841969</v>
      </c>
    </row>
    <row r="488" spans="5:22" x14ac:dyDescent="0.15">
      <c r="E488" s="1">
        <v>43774</v>
      </c>
      <c r="F488">
        <f t="shared" si="95"/>
        <v>78401844080.066315</v>
      </c>
      <c r="G488">
        <f t="shared" si="96"/>
        <v>40558173.444474787</v>
      </c>
      <c r="H488">
        <v>6000000</v>
      </c>
      <c r="I488">
        <v>0.09</v>
      </c>
      <c r="J488">
        <f t="shared" si="106"/>
        <v>156862745.09803921</v>
      </c>
      <c r="K488">
        <f t="shared" si="97"/>
        <v>3103.8688378086285</v>
      </c>
      <c r="L488">
        <f t="shared" si="98"/>
        <v>34487.431531206988</v>
      </c>
      <c r="N488">
        <v>20000000000</v>
      </c>
      <c r="O488" s="2">
        <f t="shared" si="99"/>
        <v>3.9200922040033159</v>
      </c>
      <c r="P488" s="2">
        <f t="shared" si="100"/>
        <v>2.0279086722237395E-3</v>
      </c>
      <c r="Q488" s="2">
        <f t="shared" si="101"/>
        <v>5.1731147296810468E-4</v>
      </c>
      <c r="R488">
        <v>120000</v>
      </c>
      <c r="S488">
        <f t="shared" si="102"/>
        <v>122980.39215686274</v>
      </c>
      <c r="T488">
        <f t="shared" si="103"/>
        <v>7720.3522625801288</v>
      </c>
      <c r="U488">
        <f t="shared" si="104"/>
        <v>85781.691806445873</v>
      </c>
      <c r="V488">
        <f t="shared" si="105"/>
        <v>100881642.38899907</v>
      </c>
    </row>
    <row r="489" spans="5:22" x14ac:dyDescent="0.15">
      <c r="E489" s="1">
        <v>43775</v>
      </c>
      <c r="F489">
        <f t="shared" ref="F489:F552" si="107">F488+J488</f>
        <v>78558706825.164352</v>
      </c>
      <c r="G489">
        <f t="shared" ref="G489:G552" si="108">G488+L488</f>
        <v>40592660.876005992</v>
      </c>
      <c r="H489">
        <v>6000000</v>
      </c>
      <c r="I489">
        <v>0.09</v>
      </c>
      <c r="J489">
        <f t="shared" si="106"/>
        <v>156862745.09803921</v>
      </c>
      <c r="K489">
        <f t="shared" ref="K489:K552" si="109">H489*G489/F489</f>
        <v>3100.3051742957</v>
      </c>
      <c r="L489">
        <f t="shared" ref="L489:L552" si="110">K489/I489</f>
        <v>34447.835269952222</v>
      </c>
      <c r="N489">
        <v>20000000000</v>
      </c>
      <c r="O489" s="2">
        <f t="shared" ref="O489:O552" si="111">F489/N489</f>
        <v>3.9279353412582174</v>
      </c>
      <c r="P489" s="2">
        <f t="shared" ref="P489:P552" si="112">G489/N489</f>
        <v>2.0296330438002996E-3</v>
      </c>
      <c r="Q489" s="2">
        <f t="shared" ref="Q489:Q552" si="113">G489/F489</f>
        <v>5.1671752904928331E-4</v>
      </c>
      <c r="R489">
        <v>120000</v>
      </c>
      <c r="S489">
        <f t="shared" ref="S489:S552" si="114">J489*49%/75000000*R489</f>
        <v>122980.39215686274</v>
      </c>
      <c r="T489">
        <f t="shared" ref="T489:T552" si="115">V489/F489*H489</f>
        <v>7720.8809990681184</v>
      </c>
      <c r="U489">
        <f t="shared" ref="U489:U552" si="116">T489/I489</f>
        <v>85787.566656312425</v>
      </c>
      <c r="V489">
        <f t="shared" ref="V489:V552" si="117">V488+U488+S489</f>
        <v>101090404.47296239</v>
      </c>
    </row>
    <row r="490" spans="5:22" x14ac:dyDescent="0.15">
      <c r="E490" s="1">
        <v>43776</v>
      </c>
      <c r="F490">
        <f t="shared" si="107"/>
        <v>78715569570.26239</v>
      </c>
      <c r="G490">
        <f t="shared" si="108"/>
        <v>40627108.711275943</v>
      </c>
      <c r="H490">
        <v>6000000</v>
      </c>
      <c r="I490">
        <v>0.09</v>
      </c>
      <c r="J490">
        <f t="shared" si="106"/>
        <v>156862745.09803921</v>
      </c>
      <c r="K490">
        <f t="shared" si="109"/>
        <v>3096.7526957938153</v>
      </c>
      <c r="L490">
        <f t="shared" si="110"/>
        <v>34408.363286597953</v>
      </c>
      <c r="N490">
        <v>20000000000</v>
      </c>
      <c r="O490" s="2">
        <f t="shared" si="111"/>
        <v>3.9357784785131193</v>
      </c>
      <c r="P490" s="2">
        <f t="shared" si="112"/>
        <v>2.0313554355637971E-3</v>
      </c>
      <c r="Q490" s="2">
        <f t="shared" si="113"/>
        <v>5.1612544929896921E-4</v>
      </c>
      <c r="R490">
        <v>120000</v>
      </c>
      <c r="S490">
        <f t="shared" si="114"/>
        <v>122980.39215686274</v>
      </c>
      <c r="T490">
        <f t="shared" si="115"/>
        <v>7721.4080760494135</v>
      </c>
      <c r="U490">
        <f t="shared" si="116"/>
        <v>85793.423067215714</v>
      </c>
      <c r="V490">
        <f t="shared" si="117"/>
        <v>101299172.43177557</v>
      </c>
    </row>
    <row r="491" spans="5:22" x14ac:dyDescent="0.15">
      <c r="E491" s="1">
        <v>43777</v>
      </c>
      <c r="F491">
        <f t="shared" si="107"/>
        <v>78872432315.360428</v>
      </c>
      <c r="G491">
        <f t="shared" si="108"/>
        <v>40661517.074562542</v>
      </c>
      <c r="H491">
        <v>6000000</v>
      </c>
      <c r="I491">
        <v>0.09</v>
      </c>
      <c r="J491">
        <f t="shared" si="106"/>
        <v>156862745.09803921</v>
      </c>
      <c r="K491">
        <f t="shared" si="109"/>
        <v>3093.211345022286</v>
      </c>
      <c r="L491">
        <f t="shared" si="110"/>
        <v>34369.01494469207</v>
      </c>
      <c r="N491">
        <v>20000000000</v>
      </c>
      <c r="O491" s="2">
        <f t="shared" si="111"/>
        <v>3.9436216157680213</v>
      </c>
      <c r="P491" s="2">
        <f t="shared" si="112"/>
        <v>2.0330758537281269E-3</v>
      </c>
      <c r="Q491" s="2">
        <f t="shared" si="113"/>
        <v>5.1553522417038106E-4</v>
      </c>
      <c r="R491">
        <v>120000</v>
      </c>
      <c r="S491">
        <f t="shared" si="114"/>
        <v>122980.39215686274</v>
      </c>
      <c r="T491">
        <f t="shared" si="115"/>
        <v>7721.9335020226799</v>
      </c>
      <c r="U491">
        <f t="shared" si="116"/>
        <v>85799.261133585329</v>
      </c>
      <c r="V491">
        <f t="shared" si="117"/>
        <v>101507946.24699965</v>
      </c>
    </row>
    <row r="492" spans="5:22" x14ac:dyDescent="0.15">
      <c r="E492" s="1">
        <v>43778</v>
      </c>
      <c r="F492">
        <f t="shared" si="107"/>
        <v>79029295060.458466</v>
      </c>
      <c r="G492">
        <f t="shared" si="108"/>
        <v>40695886.089507237</v>
      </c>
      <c r="H492">
        <v>6000000</v>
      </c>
      <c r="I492">
        <v>0.09</v>
      </c>
      <c r="J492">
        <f t="shared" si="106"/>
        <v>156862745.09803921</v>
      </c>
      <c r="K492">
        <f t="shared" si="109"/>
        <v>3089.6810651068831</v>
      </c>
      <c r="L492">
        <f t="shared" si="110"/>
        <v>34329.7896122987</v>
      </c>
      <c r="N492">
        <v>20000000000</v>
      </c>
      <c r="O492" s="2">
        <f t="shared" si="111"/>
        <v>3.9514647530229232</v>
      </c>
      <c r="P492" s="2">
        <f t="shared" si="112"/>
        <v>2.0347943044753619E-3</v>
      </c>
      <c r="Q492" s="2">
        <f t="shared" si="113"/>
        <v>5.1494684418448042E-4</v>
      </c>
      <c r="R492">
        <v>120000</v>
      </c>
      <c r="S492">
        <f t="shared" si="114"/>
        <v>122980.39215686274</v>
      </c>
      <c r="T492">
        <f t="shared" si="115"/>
        <v>7722.4572854262797</v>
      </c>
      <c r="U492">
        <f t="shared" si="116"/>
        <v>85805.08094918089</v>
      </c>
      <c r="V492">
        <f t="shared" si="117"/>
        <v>101716725.9002901</v>
      </c>
    </row>
    <row r="493" spans="5:22" x14ac:dyDescent="0.15">
      <c r="E493" s="1">
        <v>43779</v>
      </c>
      <c r="F493">
        <f t="shared" si="107"/>
        <v>79186157805.556503</v>
      </c>
      <c r="G493">
        <f t="shared" si="108"/>
        <v>40730215.879119538</v>
      </c>
      <c r="H493">
        <v>6000000</v>
      </c>
      <c r="I493">
        <v>0.09</v>
      </c>
      <c r="J493">
        <f t="shared" si="106"/>
        <v>156862745.09803921</v>
      </c>
      <c r="K493">
        <f t="shared" si="109"/>
        <v>3086.1617995761494</v>
      </c>
      <c r="L493">
        <f t="shared" si="110"/>
        <v>34290.686661957217</v>
      </c>
      <c r="N493">
        <v>20000000000</v>
      </c>
      <c r="O493" s="2">
        <f t="shared" si="111"/>
        <v>3.9593078902778251</v>
      </c>
      <c r="P493" s="2">
        <f t="shared" si="112"/>
        <v>2.036510793955977E-3</v>
      </c>
      <c r="Q493" s="2">
        <f t="shared" si="113"/>
        <v>5.1436029992935832E-4</v>
      </c>
      <c r="R493">
        <v>120000</v>
      </c>
      <c r="S493">
        <f t="shared" si="114"/>
        <v>122980.39215686274</v>
      </c>
      <c r="T493">
        <f t="shared" si="115"/>
        <v>7722.979434638818</v>
      </c>
      <c r="U493">
        <f t="shared" si="116"/>
        <v>85810.882607097985</v>
      </c>
      <c r="V493">
        <f t="shared" si="117"/>
        <v>101925511.37339616</v>
      </c>
    </row>
    <row r="494" spans="5:22" x14ac:dyDescent="0.15">
      <c r="E494" s="1">
        <v>43780</v>
      </c>
      <c r="F494">
        <f t="shared" si="107"/>
        <v>79343020550.654541</v>
      </c>
      <c r="G494">
        <f t="shared" si="108"/>
        <v>40764506.565781496</v>
      </c>
      <c r="H494">
        <v>6000000</v>
      </c>
      <c r="I494">
        <v>0.09</v>
      </c>
      <c r="J494">
        <f t="shared" si="106"/>
        <v>156862745.09803921</v>
      </c>
      <c r="K494">
        <f t="shared" si="109"/>
        <v>3082.6534923577628</v>
      </c>
      <c r="L494">
        <f t="shared" si="110"/>
        <v>34251.705470641813</v>
      </c>
      <c r="N494">
        <v>20000000000</v>
      </c>
      <c r="O494" s="2">
        <f t="shared" si="111"/>
        <v>3.9671510275327271</v>
      </c>
      <c r="P494" s="2">
        <f t="shared" si="112"/>
        <v>2.038225328289075E-3</v>
      </c>
      <c r="Q494" s="2">
        <f t="shared" si="113"/>
        <v>5.1377558205962712E-4</v>
      </c>
      <c r="R494">
        <v>120000</v>
      </c>
      <c r="S494">
        <f t="shared" si="114"/>
        <v>122980.39215686274</v>
      </c>
      <c r="T494">
        <f t="shared" si="115"/>
        <v>7723.499957979674</v>
      </c>
      <c r="U494">
        <f t="shared" si="116"/>
        <v>85816.666199774161</v>
      </c>
      <c r="V494">
        <f t="shared" si="117"/>
        <v>102134302.64816013</v>
      </c>
    </row>
    <row r="495" spans="5:22" x14ac:dyDescent="0.15">
      <c r="E495" s="1">
        <v>43781</v>
      </c>
      <c r="F495">
        <f t="shared" si="107"/>
        <v>79499883295.752579</v>
      </c>
      <c r="G495">
        <f t="shared" si="108"/>
        <v>40798758.27125214</v>
      </c>
      <c r="H495">
        <v>6000000</v>
      </c>
      <c r="I495">
        <v>0.09</v>
      </c>
      <c r="J495">
        <f t="shared" si="106"/>
        <v>156862745.09803921</v>
      </c>
      <c r="K495">
        <f t="shared" si="109"/>
        <v>3079.156087774928</v>
      </c>
      <c r="L495">
        <f t="shared" si="110"/>
        <v>34212.845419721423</v>
      </c>
      <c r="N495">
        <v>20000000000</v>
      </c>
      <c r="O495" s="2">
        <f t="shared" si="111"/>
        <v>3.974994164787629</v>
      </c>
      <c r="P495" s="2">
        <f t="shared" si="112"/>
        <v>2.039937913562607E-3</v>
      </c>
      <c r="Q495" s="2">
        <f t="shared" si="113"/>
        <v>5.1319268129582129E-4</v>
      </c>
      <c r="R495">
        <v>120000</v>
      </c>
      <c r="S495">
        <f t="shared" si="114"/>
        <v>122980.39215686274</v>
      </c>
      <c r="T495">
        <f t="shared" si="115"/>
        <v>7724.0188637095498</v>
      </c>
      <c r="U495">
        <f t="shared" si="116"/>
        <v>85822.431818994999</v>
      </c>
      <c r="V495">
        <f t="shared" si="117"/>
        <v>102343099.70651677</v>
      </c>
    </row>
    <row r="496" spans="5:22" x14ac:dyDescent="0.15">
      <c r="E496" s="1">
        <v>43782</v>
      </c>
      <c r="F496">
        <f t="shared" si="107"/>
        <v>79656746040.850616</v>
      </c>
      <c r="G496">
        <f t="shared" si="108"/>
        <v>40832971.11667186</v>
      </c>
      <c r="H496">
        <v>6000000</v>
      </c>
      <c r="I496">
        <v>0.09</v>
      </c>
      <c r="J496">
        <f t="shared" si="106"/>
        <v>156862745.09803921</v>
      </c>
      <c r="K496">
        <f t="shared" si="109"/>
        <v>3075.6695305428138</v>
      </c>
      <c r="L496">
        <f t="shared" si="110"/>
        <v>34174.105894920154</v>
      </c>
      <c r="N496">
        <v>20000000000</v>
      </c>
      <c r="O496" s="2">
        <f t="shared" si="111"/>
        <v>3.9828373020425309</v>
      </c>
      <c r="P496" s="2">
        <f t="shared" si="112"/>
        <v>2.0416485558335932E-3</v>
      </c>
      <c r="Q496" s="2">
        <f t="shared" si="113"/>
        <v>5.1261158842380236E-4</v>
      </c>
      <c r="R496">
        <v>120000</v>
      </c>
      <c r="S496">
        <f t="shared" si="114"/>
        <v>122980.39215686274</v>
      </c>
      <c r="T496">
        <f t="shared" si="115"/>
        <v>7724.536160030988</v>
      </c>
      <c r="U496">
        <f t="shared" si="116"/>
        <v>85828.179555899871</v>
      </c>
      <c r="V496">
        <f t="shared" si="117"/>
        <v>102551902.53049263</v>
      </c>
    </row>
    <row r="497" spans="5:22" x14ac:dyDescent="0.15">
      <c r="E497" s="1">
        <v>43783</v>
      </c>
      <c r="F497">
        <f t="shared" si="107"/>
        <v>79813608785.948654</v>
      </c>
      <c r="G497">
        <f t="shared" si="108"/>
        <v>40867145.222566783</v>
      </c>
      <c r="H497">
        <v>6000000</v>
      </c>
      <c r="I497">
        <v>0.09</v>
      </c>
      <c r="J497">
        <f t="shared" si="106"/>
        <v>156862745.09803921</v>
      </c>
      <c r="K497">
        <f t="shared" si="109"/>
        <v>3072.1937657650328</v>
      </c>
      <c r="L497">
        <f t="shared" si="110"/>
        <v>34135.486286278145</v>
      </c>
      <c r="N497">
        <v>20000000000</v>
      </c>
      <c r="O497" s="2">
        <f t="shared" si="111"/>
        <v>3.9906804392974329</v>
      </c>
      <c r="P497" s="2">
        <f t="shared" si="112"/>
        <v>2.043357261128339E-3</v>
      </c>
      <c r="Q497" s="2">
        <f t="shared" si="113"/>
        <v>5.1203229429417209E-4</v>
      </c>
      <c r="R497">
        <v>120000</v>
      </c>
      <c r="S497">
        <f t="shared" si="114"/>
        <v>122980.39215686274</v>
      </c>
      <c r="T497">
        <f t="shared" si="115"/>
        <v>7725.0518550889001</v>
      </c>
      <c r="U497">
        <f t="shared" si="116"/>
        <v>85833.909500987778</v>
      </c>
      <c r="V497">
        <f t="shared" si="117"/>
        <v>102760711.1022054</v>
      </c>
    </row>
    <row r="498" spans="5:22" x14ac:dyDescent="0.15">
      <c r="E498" s="1">
        <v>43784</v>
      </c>
      <c r="F498">
        <f t="shared" si="107"/>
        <v>79970471531.046692</v>
      </c>
      <c r="G498">
        <f t="shared" si="108"/>
        <v>40901280.708853059</v>
      </c>
      <c r="H498">
        <v>6000000</v>
      </c>
      <c r="I498">
        <v>0.09</v>
      </c>
      <c r="J498">
        <f t="shared" si="106"/>
        <v>156862745.09803921</v>
      </c>
      <c r="K498">
        <f t="shared" si="109"/>
        <v>3068.7287389301496</v>
      </c>
      <c r="L498">
        <f t="shared" si="110"/>
        <v>34096.985988112778</v>
      </c>
      <c r="N498">
        <v>20000000000</v>
      </c>
      <c r="O498" s="2">
        <f t="shared" si="111"/>
        <v>3.9985235765523348</v>
      </c>
      <c r="P498" s="2">
        <f t="shared" si="112"/>
        <v>2.0450640354426528E-3</v>
      </c>
      <c r="Q498" s="2">
        <f t="shared" si="113"/>
        <v>5.1145478982169161E-4</v>
      </c>
      <c r="R498">
        <v>120000</v>
      </c>
      <c r="S498">
        <f t="shared" si="114"/>
        <v>122980.39215686274</v>
      </c>
      <c r="T498">
        <f t="shared" si="115"/>
        <v>7725.5659569710833</v>
      </c>
      <c r="U498">
        <f t="shared" si="116"/>
        <v>85839.621744123157</v>
      </c>
      <c r="V498">
        <f t="shared" si="117"/>
        <v>102969525.40386325</v>
      </c>
    </row>
    <row r="499" spans="5:22" x14ac:dyDescent="0.15">
      <c r="E499" s="1">
        <v>43785</v>
      </c>
      <c r="F499">
        <f t="shared" si="107"/>
        <v>80127334276.14473</v>
      </c>
      <c r="G499">
        <f t="shared" si="108"/>
        <v>40935377.694841169</v>
      </c>
      <c r="H499">
        <v>6000000</v>
      </c>
      <c r="I499">
        <v>0.09</v>
      </c>
      <c r="J499">
        <f t="shared" si="106"/>
        <v>156862745.09803921</v>
      </c>
      <c r="K499">
        <f t="shared" si="109"/>
        <v>3065.2743959082381</v>
      </c>
      <c r="L499">
        <f t="shared" si="110"/>
        <v>34058.604398980424</v>
      </c>
      <c r="N499">
        <v>20000000000</v>
      </c>
      <c r="O499" s="2">
        <f t="shared" si="111"/>
        <v>4.0063667138072363</v>
      </c>
      <c r="P499" s="2">
        <f t="shared" si="112"/>
        <v>2.0467688847420583E-3</v>
      </c>
      <c r="Q499" s="2">
        <f t="shared" si="113"/>
        <v>5.1087906598470641E-4</v>
      </c>
      <c r="R499">
        <v>120000</v>
      </c>
      <c r="S499">
        <f t="shared" si="114"/>
        <v>122980.39215686274</v>
      </c>
      <c r="T499">
        <f t="shared" si="115"/>
        <v>7726.0784737087297</v>
      </c>
      <c r="U499">
        <f t="shared" si="116"/>
        <v>85845.316374541449</v>
      </c>
      <c r="V499">
        <f t="shared" si="117"/>
        <v>103178345.41776425</v>
      </c>
    </row>
    <row r="500" spans="5:22" x14ac:dyDescent="0.15">
      <c r="E500" s="1">
        <v>43786</v>
      </c>
      <c r="F500">
        <f t="shared" si="107"/>
        <v>80284197021.242767</v>
      </c>
      <c r="G500">
        <f t="shared" si="108"/>
        <v>40969436.29924015</v>
      </c>
      <c r="H500">
        <v>6000000</v>
      </c>
      <c r="I500">
        <v>0.09</v>
      </c>
      <c r="J500">
        <f t="shared" si="106"/>
        <v>156862745.09803921</v>
      </c>
      <c r="K500">
        <f t="shared" si="109"/>
        <v>3061.8306829474691</v>
      </c>
      <c r="L500">
        <f t="shared" si="110"/>
        <v>34020.340921638548</v>
      </c>
      <c r="N500">
        <v>20000000000</v>
      </c>
      <c r="O500" s="2">
        <f t="shared" si="111"/>
        <v>4.0142098510621382</v>
      </c>
      <c r="P500" s="2">
        <f t="shared" si="112"/>
        <v>2.0484718149620077E-3</v>
      </c>
      <c r="Q500" s="2">
        <f t="shared" si="113"/>
        <v>5.103051138245782E-4</v>
      </c>
      <c r="R500">
        <v>120000</v>
      </c>
      <c r="S500">
        <f t="shared" si="114"/>
        <v>122980.39215686274</v>
      </c>
      <c r="T500">
        <f t="shared" si="115"/>
        <v>7726.5894132769336</v>
      </c>
      <c r="U500">
        <f t="shared" si="116"/>
        <v>85850.993480854813</v>
      </c>
      <c r="V500">
        <f t="shared" si="117"/>
        <v>103387171.12629566</v>
      </c>
    </row>
    <row r="501" spans="5:22" x14ac:dyDescent="0.15">
      <c r="E501" s="1">
        <v>43787</v>
      </c>
      <c r="F501">
        <f t="shared" si="107"/>
        <v>80441059766.340805</v>
      </c>
      <c r="G501">
        <f t="shared" si="108"/>
        <v>41003456.64016179</v>
      </c>
      <c r="H501">
        <v>6000000</v>
      </c>
      <c r="I501">
        <v>0.09</v>
      </c>
      <c r="J501">
        <f t="shared" si="106"/>
        <v>156862745.09803921</v>
      </c>
      <c r="K501">
        <f t="shared" si="109"/>
        <v>3058.3975466707357</v>
      </c>
      <c r="L501">
        <f t="shared" si="110"/>
        <v>33982.194963008173</v>
      </c>
      <c r="N501">
        <v>20000000000</v>
      </c>
      <c r="O501" s="2">
        <f t="shared" si="111"/>
        <v>4.0220529883170402</v>
      </c>
      <c r="P501" s="2">
        <f t="shared" si="112"/>
        <v>2.0501728320080894E-3</v>
      </c>
      <c r="Q501" s="2">
        <f t="shared" si="113"/>
        <v>5.097329244451226E-4</v>
      </c>
      <c r="R501">
        <v>120000</v>
      </c>
      <c r="S501">
        <f t="shared" si="114"/>
        <v>122980.39215686274</v>
      </c>
      <c r="T501">
        <f t="shared" si="115"/>
        <v>7727.0987835951946</v>
      </c>
      <c r="U501">
        <f t="shared" si="116"/>
        <v>85856.653151057719</v>
      </c>
      <c r="V501">
        <f t="shared" si="117"/>
        <v>103596002.51193339</v>
      </c>
    </row>
    <row r="502" spans="5:22" x14ac:dyDescent="0.15">
      <c r="E502" s="1">
        <v>43788</v>
      </c>
      <c r="F502">
        <f t="shared" si="107"/>
        <v>80597922511.438843</v>
      </c>
      <c r="G502">
        <f t="shared" si="108"/>
        <v>41037438.835124798</v>
      </c>
      <c r="H502">
        <v>6000000</v>
      </c>
      <c r="I502">
        <v>0.09</v>
      </c>
      <c r="J502">
        <f t="shared" si="106"/>
        <v>156862745.09803921</v>
      </c>
      <c r="K502">
        <f t="shared" si="109"/>
        <v>3054.9749340723192</v>
      </c>
      <c r="L502">
        <f t="shared" si="110"/>
        <v>33944.16593413688</v>
      </c>
      <c r="N502">
        <v>20000000000</v>
      </c>
      <c r="O502" s="2">
        <f t="shared" si="111"/>
        <v>4.0298961255719421</v>
      </c>
      <c r="P502" s="2">
        <f t="shared" si="112"/>
        <v>2.0518719417562401E-3</v>
      </c>
      <c r="Q502" s="2">
        <f t="shared" si="113"/>
        <v>5.0916248901205325E-4</v>
      </c>
      <c r="R502">
        <v>120000</v>
      </c>
      <c r="S502">
        <f t="shared" si="114"/>
        <v>122980.39215686274</v>
      </c>
      <c r="T502">
        <f t="shared" si="115"/>
        <v>7727.6065925279045</v>
      </c>
      <c r="U502">
        <f t="shared" si="116"/>
        <v>85862.295472532278</v>
      </c>
      <c r="V502">
        <f t="shared" si="117"/>
        <v>103804839.55724132</v>
      </c>
    </row>
    <row r="503" spans="5:22" x14ac:dyDescent="0.15">
      <c r="E503" s="1">
        <v>43789</v>
      </c>
      <c r="F503">
        <f t="shared" si="107"/>
        <v>80754785256.53688</v>
      </c>
      <c r="G503">
        <f t="shared" si="108"/>
        <v>41071383.001058936</v>
      </c>
      <c r="H503">
        <v>6000000</v>
      </c>
      <c r="I503">
        <v>0.09</v>
      </c>
      <c r="J503">
        <f t="shared" si="106"/>
        <v>156862745.09803921</v>
      </c>
      <c r="K503">
        <f t="shared" si="109"/>
        <v>3051.5627925145886</v>
      </c>
      <c r="L503">
        <f t="shared" si="110"/>
        <v>33906.253250162095</v>
      </c>
      <c r="N503">
        <v>20000000000</v>
      </c>
      <c r="O503" s="2">
        <f t="shared" si="111"/>
        <v>4.037739262826844</v>
      </c>
      <c r="P503" s="2">
        <f t="shared" si="112"/>
        <v>2.0535691500529469E-3</v>
      </c>
      <c r="Q503" s="2">
        <f t="shared" si="113"/>
        <v>5.0859379875243149E-4</v>
      </c>
      <c r="R503">
        <v>120000</v>
      </c>
      <c r="S503">
        <f t="shared" si="114"/>
        <v>122980.39215686274</v>
      </c>
      <c r="T503">
        <f t="shared" si="115"/>
        <v>7728.1128478848459</v>
      </c>
      <c r="U503">
        <f t="shared" si="116"/>
        <v>85867.920532053846</v>
      </c>
      <c r="V503">
        <f t="shared" si="117"/>
        <v>104013682.24487072</v>
      </c>
    </row>
    <row r="504" spans="5:22" x14ac:dyDescent="0.15">
      <c r="E504" s="1">
        <v>43790</v>
      </c>
      <c r="F504">
        <f t="shared" si="107"/>
        <v>80911648001.634918</v>
      </c>
      <c r="G504">
        <f t="shared" si="108"/>
        <v>41105289.254309095</v>
      </c>
      <c r="H504">
        <v>6000000</v>
      </c>
      <c r="I504">
        <v>0.09</v>
      </c>
      <c r="J504">
        <f t="shared" si="106"/>
        <v>156862745.09803921</v>
      </c>
      <c r="K504">
        <f t="shared" si="109"/>
        <v>3048.1610697247334</v>
      </c>
      <c r="L504">
        <f t="shared" si="110"/>
        <v>33868.456330274814</v>
      </c>
      <c r="N504">
        <v>20000000000</v>
      </c>
      <c r="O504" s="2">
        <f t="shared" si="111"/>
        <v>4.045582400081746</v>
      </c>
      <c r="P504" s="2">
        <f t="shared" si="112"/>
        <v>2.0552644627154547E-3</v>
      </c>
      <c r="Q504" s="2">
        <f t="shared" si="113"/>
        <v>5.0802684495412226E-4</v>
      </c>
      <c r="R504">
        <v>120000</v>
      </c>
      <c r="S504">
        <f t="shared" si="114"/>
        <v>122980.39215686274</v>
      </c>
      <c r="T504">
        <f t="shared" si="115"/>
        <v>7728.6175574216722</v>
      </c>
      <c r="U504">
        <f t="shared" si="116"/>
        <v>85873.528415796362</v>
      </c>
      <c r="V504">
        <f t="shared" si="117"/>
        <v>104222530.55755964</v>
      </c>
    </row>
    <row r="505" spans="5:22" x14ac:dyDescent="0.15">
      <c r="E505" s="1">
        <v>43791</v>
      </c>
      <c r="F505">
        <f t="shared" si="107"/>
        <v>81068510746.732956</v>
      </c>
      <c r="G505">
        <f t="shared" si="108"/>
        <v>41139157.710639372</v>
      </c>
      <c r="H505">
        <v>6000000</v>
      </c>
      <c r="I505">
        <v>0.09</v>
      </c>
      <c r="J505">
        <f t="shared" si="106"/>
        <v>156862745.09803921</v>
      </c>
      <c r="K505">
        <f t="shared" si="109"/>
        <v>3044.769713791537</v>
      </c>
      <c r="L505">
        <f t="shared" si="110"/>
        <v>33830.774597683747</v>
      </c>
      <c r="N505">
        <v>20000000000</v>
      </c>
      <c r="O505" s="2">
        <f t="shared" si="111"/>
        <v>4.0534255373366479</v>
      </c>
      <c r="P505" s="2">
        <f t="shared" si="112"/>
        <v>2.0569578855319688E-3</v>
      </c>
      <c r="Q505" s="2">
        <f t="shared" si="113"/>
        <v>5.0746161896525618E-4</v>
      </c>
      <c r="R505">
        <v>120000</v>
      </c>
      <c r="S505">
        <f t="shared" si="114"/>
        <v>122980.39215686274</v>
      </c>
      <c r="T505">
        <f t="shared" si="115"/>
        <v>7729.120728840393</v>
      </c>
      <c r="U505">
        <f t="shared" si="116"/>
        <v>85879.119209337703</v>
      </c>
      <c r="V505">
        <f t="shared" si="117"/>
        <v>104431384.47813231</v>
      </c>
    </row>
    <row r="506" spans="5:22" x14ac:dyDescent="0.15">
      <c r="E506" s="1">
        <v>43792</v>
      </c>
      <c r="F506">
        <f t="shared" si="107"/>
        <v>81225373491.830994</v>
      </c>
      <c r="G506">
        <f t="shared" si="108"/>
        <v>41172988.485237055</v>
      </c>
      <c r="H506">
        <v>6000000</v>
      </c>
      <c r="I506">
        <v>0.09</v>
      </c>
      <c r="J506">
        <f t="shared" si="106"/>
        <v>156862745.09803921</v>
      </c>
      <c r="K506">
        <f t="shared" si="109"/>
        <v>3041.3886731621792</v>
      </c>
      <c r="L506">
        <f t="shared" si="110"/>
        <v>33793.207479579767</v>
      </c>
      <c r="N506">
        <v>20000000000</v>
      </c>
      <c r="O506" s="2">
        <f t="shared" si="111"/>
        <v>4.0612686745915498</v>
      </c>
      <c r="P506" s="2">
        <f t="shared" si="112"/>
        <v>2.0586494242618527E-3</v>
      </c>
      <c r="Q506" s="2">
        <f t="shared" si="113"/>
        <v>5.0689811219369659E-4</v>
      </c>
      <c r="R506">
        <v>120000</v>
      </c>
      <c r="S506">
        <f t="shared" si="114"/>
        <v>122980.39215686274</v>
      </c>
      <c r="T506">
        <f t="shared" si="115"/>
        <v>7729.622369789834</v>
      </c>
      <c r="U506">
        <f t="shared" si="116"/>
        <v>85884.692997664824</v>
      </c>
      <c r="V506">
        <f t="shared" si="117"/>
        <v>104640243.98949851</v>
      </c>
    </row>
    <row r="507" spans="5:22" x14ac:dyDescent="0.15">
      <c r="E507" s="1">
        <v>43793</v>
      </c>
      <c r="F507">
        <f t="shared" si="107"/>
        <v>81382236236.929031</v>
      </c>
      <c r="G507">
        <f t="shared" si="108"/>
        <v>41206781.692716636</v>
      </c>
      <c r="H507">
        <v>6000000</v>
      </c>
      <c r="I507">
        <v>0.09</v>
      </c>
      <c r="J507">
        <f t="shared" si="106"/>
        <v>156862745.09803921</v>
      </c>
      <c r="K507">
        <f t="shared" si="109"/>
        <v>3038.0178966390795</v>
      </c>
      <c r="L507">
        <f t="shared" si="110"/>
        <v>33755.754407100882</v>
      </c>
      <c r="N507">
        <v>20000000000</v>
      </c>
      <c r="O507" s="2">
        <f t="shared" si="111"/>
        <v>4.0691118118464518</v>
      </c>
      <c r="P507" s="2">
        <f t="shared" si="112"/>
        <v>2.0603390846358318E-3</v>
      </c>
      <c r="Q507" s="2">
        <f t="shared" si="113"/>
        <v>5.0633631610651328E-4</v>
      </c>
      <c r="R507">
        <v>120000</v>
      </c>
      <c r="S507">
        <f t="shared" si="114"/>
        <v>122980.39215686274</v>
      </c>
      <c r="T507">
        <f t="shared" si="115"/>
        <v>7730.1224878661214</v>
      </c>
      <c r="U507">
        <f t="shared" si="116"/>
        <v>85890.249865179125</v>
      </c>
      <c r="V507">
        <f t="shared" si="117"/>
        <v>104849109.07465304</v>
      </c>
    </row>
    <row r="508" spans="5:22" x14ac:dyDescent="0.15">
      <c r="E508" s="1">
        <v>43794</v>
      </c>
      <c r="F508">
        <f t="shared" si="107"/>
        <v>81539098982.027069</v>
      </c>
      <c r="G508">
        <f t="shared" si="108"/>
        <v>41240537.447123736</v>
      </c>
      <c r="H508">
        <v>6000000</v>
      </c>
      <c r="I508">
        <v>0.09</v>
      </c>
      <c r="J508">
        <f t="shared" si="106"/>
        <v>156862745.09803921</v>
      </c>
      <c r="K508">
        <f t="shared" si="109"/>
        <v>3034.6573333767656</v>
      </c>
      <c r="L508">
        <f t="shared" si="110"/>
        <v>33718.414815297394</v>
      </c>
      <c r="N508">
        <v>20000000000</v>
      </c>
      <c r="O508" s="2">
        <f t="shared" si="111"/>
        <v>4.0769549491013537</v>
      </c>
      <c r="P508" s="2">
        <f t="shared" si="112"/>
        <v>2.0620268723561866E-3</v>
      </c>
      <c r="Q508" s="2">
        <f t="shared" si="113"/>
        <v>5.0577622222946095E-4</v>
      </c>
      <c r="R508">
        <v>120000</v>
      </c>
      <c r="S508">
        <f t="shared" si="114"/>
        <v>122980.39215686274</v>
      </c>
      <c r="T508">
        <f t="shared" si="115"/>
        <v>7730.6210906131355</v>
      </c>
      <c r="U508">
        <f t="shared" si="116"/>
        <v>85895.789895701513</v>
      </c>
      <c r="V508">
        <f t="shared" si="117"/>
        <v>105057979.71667509</v>
      </c>
    </row>
    <row r="509" spans="5:22" x14ac:dyDescent="0.15">
      <c r="E509" s="1">
        <v>43795</v>
      </c>
      <c r="F509">
        <f t="shared" si="107"/>
        <v>81695961727.125107</v>
      </c>
      <c r="G509">
        <f t="shared" si="108"/>
        <v>41274255.861939035</v>
      </c>
      <c r="H509">
        <v>6000000</v>
      </c>
      <c r="I509">
        <v>0.09</v>
      </c>
      <c r="J509">
        <f t="shared" si="106"/>
        <v>156862745.09803921</v>
      </c>
      <c r="K509">
        <f t="shared" si="109"/>
        <v>3031.3069328787851</v>
      </c>
      <c r="L509">
        <f t="shared" si="110"/>
        <v>33681.188143097614</v>
      </c>
      <c r="N509">
        <v>20000000000</v>
      </c>
      <c r="O509" s="2">
        <f t="shared" si="111"/>
        <v>4.0847980863562556</v>
      </c>
      <c r="P509" s="2">
        <f t="shared" si="112"/>
        <v>2.0637127930969519E-3</v>
      </c>
      <c r="Q509" s="2">
        <f t="shared" si="113"/>
        <v>5.0521782214646416E-4</v>
      </c>
      <c r="R509">
        <v>120000</v>
      </c>
      <c r="S509">
        <f t="shared" si="114"/>
        <v>122980.39215686274</v>
      </c>
      <c r="T509">
        <f t="shared" si="115"/>
        <v>7731.1181855229761</v>
      </c>
      <c r="U509">
        <f t="shared" si="116"/>
        <v>85901.313172477516</v>
      </c>
      <c r="V509">
        <f t="shared" si="117"/>
        <v>105266855.89872766</v>
      </c>
    </row>
    <row r="510" spans="5:22" x14ac:dyDescent="0.15">
      <c r="E510" s="1">
        <v>43796</v>
      </c>
      <c r="F510">
        <f t="shared" si="107"/>
        <v>81852824472.223145</v>
      </c>
      <c r="G510">
        <f t="shared" si="108"/>
        <v>41307937.050082132</v>
      </c>
      <c r="H510">
        <v>6000000</v>
      </c>
      <c r="I510">
        <v>0.09</v>
      </c>
      <c r="J510">
        <f t="shared" si="106"/>
        <v>156862745.09803921</v>
      </c>
      <c r="K510">
        <f t="shared" si="109"/>
        <v>3027.9666449946412</v>
      </c>
      <c r="L510">
        <f t="shared" si="110"/>
        <v>33644.073833273789</v>
      </c>
      <c r="N510">
        <v>20000000000</v>
      </c>
      <c r="O510" s="2">
        <f t="shared" si="111"/>
        <v>4.0926412236111576</v>
      </c>
      <c r="P510" s="2">
        <f t="shared" si="112"/>
        <v>2.0653968525041065E-3</v>
      </c>
      <c r="Q510" s="2">
        <f t="shared" si="113"/>
        <v>5.0466110749910695E-4</v>
      </c>
      <c r="R510">
        <v>120000</v>
      </c>
      <c r="S510">
        <f t="shared" si="114"/>
        <v>122980.39215686274</v>
      </c>
      <c r="T510">
        <f t="shared" si="115"/>
        <v>7731.6137800364104</v>
      </c>
      <c r="U510">
        <f t="shared" si="116"/>
        <v>85906.81977818234</v>
      </c>
      <c r="V510">
        <f t="shared" si="117"/>
        <v>105475737.604057</v>
      </c>
    </row>
    <row r="511" spans="5:22" x14ac:dyDescent="0.15">
      <c r="E511" s="1">
        <v>43797</v>
      </c>
      <c r="F511">
        <f t="shared" si="107"/>
        <v>82009687217.321182</v>
      </c>
      <c r="G511">
        <f t="shared" si="108"/>
        <v>41341581.123915404</v>
      </c>
      <c r="H511">
        <v>6000000</v>
      </c>
      <c r="I511">
        <v>0.09</v>
      </c>
      <c r="J511">
        <f t="shared" si="106"/>
        <v>156862745.09803921</v>
      </c>
      <c r="K511">
        <f t="shared" si="109"/>
        <v>3024.6364199167701</v>
      </c>
      <c r="L511">
        <f t="shared" si="110"/>
        <v>33607.071332408559</v>
      </c>
      <c r="N511">
        <v>20000000000</v>
      </c>
      <c r="O511" s="2">
        <f t="shared" si="111"/>
        <v>4.1004843608660595</v>
      </c>
      <c r="P511" s="2">
        <f t="shared" si="112"/>
        <v>2.0670790561957701E-3</v>
      </c>
      <c r="Q511" s="2">
        <f t="shared" si="113"/>
        <v>5.0410606998612826E-4</v>
      </c>
      <c r="R511">
        <v>120000</v>
      </c>
      <c r="S511">
        <f t="shared" si="114"/>
        <v>122980.39215686274</v>
      </c>
      <c r="T511">
        <f t="shared" si="115"/>
        <v>7732.1078815433293</v>
      </c>
      <c r="U511">
        <f t="shared" si="116"/>
        <v>85912.309794925881</v>
      </c>
      <c r="V511">
        <f t="shared" si="117"/>
        <v>105684624.81599206</v>
      </c>
    </row>
    <row r="512" spans="5:22" x14ac:dyDescent="0.15">
      <c r="E512" s="1">
        <v>43798</v>
      </c>
      <c r="F512">
        <f t="shared" si="107"/>
        <v>82166549962.41922</v>
      </c>
      <c r="G512">
        <f t="shared" si="108"/>
        <v>41375188.195247814</v>
      </c>
      <c r="H512">
        <v>6000000</v>
      </c>
      <c r="I512">
        <v>0.09</v>
      </c>
      <c r="J512">
        <f t="shared" si="106"/>
        <v>156862745.09803921</v>
      </c>
      <c r="K512">
        <f t="shared" si="109"/>
        <v>3021.3162081775404</v>
      </c>
      <c r="L512">
        <f t="shared" si="110"/>
        <v>33570.180090861562</v>
      </c>
      <c r="N512">
        <v>20000000000</v>
      </c>
      <c r="O512" s="2">
        <f t="shared" si="111"/>
        <v>4.1083274981209614</v>
      </c>
      <c r="P512" s="2">
        <f t="shared" si="112"/>
        <v>2.0687594097623906E-3</v>
      </c>
      <c r="Q512" s="2">
        <f t="shared" si="113"/>
        <v>5.0355270136292346E-4</v>
      </c>
      <c r="R512">
        <v>120000</v>
      </c>
      <c r="S512">
        <f t="shared" si="114"/>
        <v>122980.39215686274</v>
      </c>
      <c r="T512">
        <f t="shared" si="115"/>
        <v>7732.600497383185</v>
      </c>
      <c r="U512">
        <f t="shared" si="116"/>
        <v>85917.783304257609</v>
      </c>
      <c r="V512">
        <f t="shared" si="117"/>
        <v>105893517.51794386</v>
      </c>
    </row>
    <row r="513" spans="5:22" x14ac:dyDescent="0.15">
      <c r="E513" s="1">
        <v>43799</v>
      </c>
      <c r="F513">
        <f t="shared" si="107"/>
        <v>82323412707.517258</v>
      </c>
      <c r="G513">
        <f t="shared" si="108"/>
        <v>41408758.375338674</v>
      </c>
      <c r="H513">
        <v>6000000</v>
      </c>
      <c r="I513">
        <v>0.09</v>
      </c>
      <c r="J513">
        <f t="shared" si="106"/>
        <v>156862745.09803921</v>
      </c>
      <c r="K513">
        <f t="shared" si="109"/>
        <v>3018.0059606462951</v>
      </c>
      <c r="L513">
        <f t="shared" si="110"/>
        <v>33533.399562736617</v>
      </c>
      <c r="N513">
        <v>20000000000</v>
      </c>
      <c r="O513" s="2">
        <f t="shared" si="111"/>
        <v>4.1161706353758625</v>
      </c>
      <c r="P513" s="2">
        <f t="shared" si="112"/>
        <v>2.0704379187669337E-3</v>
      </c>
      <c r="Q513" s="2">
        <f t="shared" si="113"/>
        <v>5.0300099344104923E-4</v>
      </c>
      <c r="R513">
        <v>120000</v>
      </c>
      <c r="S513">
        <f t="shared" si="114"/>
        <v>122980.39215686274</v>
      </c>
      <c r="T513">
        <f t="shared" si="115"/>
        <v>7733.0916348454321</v>
      </c>
      <c r="U513">
        <f t="shared" si="116"/>
        <v>85923.240387171463</v>
      </c>
      <c r="V513">
        <f t="shared" si="117"/>
        <v>106102415.69340499</v>
      </c>
    </row>
    <row r="514" spans="5:22" x14ac:dyDescent="0.15">
      <c r="E514" s="1">
        <v>43800</v>
      </c>
      <c r="F514">
        <f t="shared" si="107"/>
        <v>82480275452.615295</v>
      </c>
      <c r="G514">
        <f t="shared" si="108"/>
        <v>41442291.774901412</v>
      </c>
      <c r="H514">
        <v>6000000</v>
      </c>
      <c r="I514">
        <v>0.09</v>
      </c>
      <c r="J514">
        <f t="shared" si="106"/>
        <v>156862745.09803921</v>
      </c>
      <c r="K514">
        <f t="shared" si="109"/>
        <v>3014.7056285264152</v>
      </c>
      <c r="L514">
        <f t="shared" si="110"/>
        <v>33496.729205849057</v>
      </c>
      <c r="N514">
        <v>20000000000</v>
      </c>
      <c r="O514" s="2">
        <f t="shared" si="111"/>
        <v>4.1240137726307644</v>
      </c>
      <c r="P514" s="2">
        <f t="shared" si="112"/>
        <v>2.0721145887450708E-3</v>
      </c>
      <c r="Q514" s="2">
        <f t="shared" si="113"/>
        <v>5.0245093808773595E-4</v>
      </c>
      <c r="R514">
        <v>120000</v>
      </c>
      <c r="S514">
        <f t="shared" si="114"/>
        <v>122980.39215686274</v>
      </c>
      <c r="T514">
        <f t="shared" si="115"/>
        <v>7733.5813011699702</v>
      </c>
      <c r="U514">
        <f t="shared" si="116"/>
        <v>85928.681124110779</v>
      </c>
      <c r="V514">
        <f t="shared" si="117"/>
        <v>106311319.32594903</v>
      </c>
    </row>
    <row r="515" spans="5:22" x14ac:dyDescent="0.15">
      <c r="E515" s="1">
        <v>43801</v>
      </c>
      <c r="F515">
        <f t="shared" si="107"/>
        <v>82637138197.713333</v>
      </c>
      <c r="G515">
        <f t="shared" si="108"/>
        <v>41475788.504107259</v>
      </c>
      <c r="H515">
        <v>6000000</v>
      </c>
      <c r="I515">
        <v>0.09</v>
      </c>
      <c r="J515">
        <f t="shared" si="106"/>
        <v>156862745.09803921</v>
      </c>
      <c r="K515">
        <f t="shared" si="109"/>
        <v>3011.415163352422</v>
      </c>
      <c r="L515">
        <f t="shared" si="110"/>
        <v>33460.168481693581</v>
      </c>
      <c r="N515">
        <v>20000000000</v>
      </c>
      <c r="O515" s="2">
        <f t="shared" si="111"/>
        <v>4.1318569098856663</v>
      </c>
      <c r="P515" s="2">
        <f t="shared" si="112"/>
        <v>2.073789425205363E-3</v>
      </c>
      <c r="Q515" s="2">
        <f t="shared" si="113"/>
        <v>5.0190252722540367E-4</v>
      </c>
      <c r="R515">
        <v>120000</v>
      </c>
      <c r="S515">
        <f t="shared" si="114"/>
        <v>122980.39215686274</v>
      </c>
      <c r="T515">
        <f t="shared" si="115"/>
        <v>7734.0695035475619</v>
      </c>
      <c r="U515">
        <f t="shared" si="116"/>
        <v>85934.10559497292</v>
      </c>
      <c r="V515">
        <f t="shared" si="117"/>
        <v>106520228.39923</v>
      </c>
    </row>
    <row r="516" spans="5:22" x14ac:dyDescent="0.15">
      <c r="E516" s="1">
        <v>43802</v>
      </c>
      <c r="F516">
        <f t="shared" si="107"/>
        <v>82794000942.811371</v>
      </c>
      <c r="G516">
        <f t="shared" si="108"/>
        <v>41509248.672588952</v>
      </c>
      <c r="H516">
        <v>6000000</v>
      </c>
      <c r="I516">
        <v>0.09</v>
      </c>
      <c r="J516">
        <f t="shared" si="106"/>
        <v>156862745.09803921</v>
      </c>
      <c r="K516">
        <f t="shared" si="109"/>
        <v>3008.1345169871042</v>
      </c>
      <c r="L516">
        <f t="shared" si="110"/>
        <v>33423.716855412269</v>
      </c>
      <c r="N516">
        <v>20000000000</v>
      </c>
      <c r="O516" s="2">
        <f t="shared" si="111"/>
        <v>4.1397000471405683</v>
      </c>
      <c r="P516" s="2">
        <f t="shared" si="112"/>
        <v>2.0754624336294476E-3</v>
      </c>
      <c r="Q516" s="2">
        <f t="shared" si="113"/>
        <v>5.0135575283118399E-4</v>
      </c>
      <c r="R516">
        <v>120000</v>
      </c>
      <c r="S516">
        <f t="shared" si="114"/>
        <v>122980.39215686274</v>
      </c>
      <c r="T516">
        <f t="shared" si="115"/>
        <v>7734.5562491202691</v>
      </c>
      <c r="U516">
        <f t="shared" si="116"/>
        <v>85939.513879114107</v>
      </c>
      <c r="V516">
        <f t="shared" si="117"/>
        <v>106729142.89698185</v>
      </c>
    </row>
    <row r="517" spans="5:22" x14ac:dyDescent="0.15">
      <c r="E517" s="1">
        <v>43803</v>
      </c>
      <c r="F517">
        <f t="shared" si="107"/>
        <v>82950863687.909409</v>
      </c>
      <c r="G517">
        <f t="shared" si="108"/>
        <v>41542672.389444366</v>
      </c>
      <c r="H517">
        <v>6000000</v>
      </c>
      <c r="I517">
        <v>0.09</v>
      </c>
      <c r="J517">
        <f t="shared" si="106"/>
        <v>156862745.09803921</v>
      </c>
      <c r="K517">
        <f t="shared" si="109"/>
        <v>3004.86364161868</v>
      </c>
      <c r="L517">
        <f t="shared" si="110"/>
        <v>33387.373795763117</v>
      </c>
      <c r="N517">
        <v>20000000000</v>
      </c>
      <c r="O517" s="2">
        <f t="shared" si="111"/>
        <v>4.1475431843954702</v>
      </c>
      <c r="P517" s="2">
        <f t="shared" si="112"/>
        <v>2.0771336194722184E-3</v>
      </c>
      <c r="Q517" s="2">
        <f t="shared" si="113"/>
        <v>5.0081060693644671E-4</v>
      </c>
      <c r="R517">
        <v>120000</v>
      </c>
      <c r="S517">
        <f t="shared" si="114"/>
        <v>122980.39215686274</v>
      </c>
      <c r="T517">
        <f t="shared" si="115"/>
        <v>7735.0415449818665</v>
      </c>
      <c r="U517">
        <f t="shared" si="116"/>
        <v>85944.906055354077</v>
      </c>
      <c r="V517">
        <f t="shared" si="117"/>
        <v>106938062.80301784</v>
      </c>
    </row>
    <row r="518" spans="5:22" x14ac:dyDescent="0.15">
      <c r="E518" s="1">
        <v>43804</v>
      </c>
      <c r="F518">
        <f t="shared" si="107"/>
        <v>83107726433.007446</v>
      </c>
      <c r="G518">
        <f t="shared" si="108"/>
        <v>41576059.763240129</v>
      </c>
      <c r="H518">
        <v>6000000</v>
      </c>
      <c r="I518">
        <v>0.09</v>
      </c>
      <c r="J518">
        <f t="shared" si="106"/>
        <v>156862745.09803921</v>
      </c>
      <c r="K518">
        <f t="shared" si="109"/>
        <v>3001.6024897579864</v>
      </c>
      <c r="L518">
        <f t="shared" si="110"/>
        <v>33351.138775088737</v>
      </c>
      <c r="N518">
        <v>20000000000</v>
      </c>
      <c r="O518" s="2">
        <f t="shared" si="111"/>
        <v>4.1553863216503721</v>
      </c>
      <c r="P518" s="2">
        <f t="shared" si="112"/>
        <v>2.0788029881620065E-3</v>
      </c>
      <c r="Q518" s="2">
        <f t="shared" si="113"/>
        <v>5.0026708162633111E-4</v>
      </c>
      <c r="R518">
        <v>120000</v>
      </c>
      <c r="S518">
        <f t="shared" si="114"/>
        <v>122980.39215686274</v>
      </c>
      <c r="T518">
        <f t="shared" si="115"/>
        <v>7735.525398178268</v>
      </c>
      <c r="U518">
        <f t="shared" si="116"/>
        <v>85950.282201980765</v>
      </c>
      <c r="V518">
        <f t="shared" si="117"/>
        <v>107146988.10123007</v>
      </c>
    </row>
    <row r="519" spans="5:22" x14ac:dyDescent="0.15">
      <c r="E519" s="1">
        <v>43805</v>
      </c>
      <c r="F519">
        <f t="shared" si="107"/>
        <v>83264589178.105484</v>
      </c>
      <c r="G519">
        <f t="shared" si="108"/>
        <v>41609410.902015217</v>
      </c>
      <c r="H519">
        <v>6000000</v>
      </c>
      <c r="I519">
        <v>0.09</v>
      </c>
      <c r="J519">
        <f t="shared" si="106"/>
        <v>156862745.09803921</v>
      </c>
      <c r="K519">
        <f t="shared" si="109"/>
        <v>2998.3510142356981</v>
      </c>
      <c r="L519">
        <f t="shared" si="110"/>
        <v>33315.011269285533</v>
      </c>
      <c r="N519">
        <v>20000000000</v>
      </c>
      <c r="O519" s="2">
        <f t="shared" si="111"/>
        <v>4.1632294589052741</v>
      </c>
      <c r="P519" s="2">
        <f t="shared" si="112"/>
        <v>2.080470545100761E-3</v>
      </c>
      <c r="Q519" s="2">
        <f t="shared" si="113"/>
        <v>4.9972516903928302E-4</v>
      </c>
      <c r="R519">
        <v>120000</v>
      </c>
      <c r="S519">
        <f t="shared" si="114"/>
        <v>122980.39215686274</v>
      </c>
      <c r="T519">
        <f t="shared" si="115"/>
        <v>7736.0078157079242</v>
      </c>
      <c r="U519">
        <f t="shared" si="116"/>
        <v>85955.642396754716</v>
      </c>
      <c r="V519">
        <f t="shared" si="117"/>
        <v>107355918.77558891</v>
      </c>
    </row>
    <row r="520" spans="5:22" x14ac:dyDescent="0.15">
      <c r="E520" s="1">
        <v>43806</v>
      </c>
      <c r="F520">
        <f t="shared" si="107"/>
        <v>83421451923.203522</v>
      </c>
      <c r="G520">
        <f t="shared" si="108"/>
        <v>41642725.913284503</v>
      </c>
      <c r="H520">
        <v>6000000</v>
      </c>
      <c r="I520">
        <v>0.09</v>
      </c>
      <c r="J520">
        <f t="shared" ref="J520:J583" si="118">H520/0.51*1.2/I520</f>
        <v>156862745.09803921</v>
      </c>
      <c r="K520">
        <f t="shared" si="109"/>
        <v>2995.1091681995763</v>
      </c>
      <c r="L520">
        <f t="shared" si="110"/>
        <v>33278.99075777307</v>
      </c>
      <c r="N520">
        <v>20000000000</v>
      </c>
      <c r="O520" s="2">
        <f t="shared" si="111"/>
        <v>4.171072596160176</v>
      </c>
      <c r="P520" s="2">
        <f t="shared" si="112"/>
        <v>2.0821362956642249E-3</v>
      </c>
      <c r="Q520" s="2">
        <f t="shared" si="113"/>
        <v>4.9918486136659595E-4</v>
      </c>
      <c r="R520">
        <v>120000</v>
      </c>
      <c r="S520">
        <f t="shared" si="114"/>
        <v>122980.39215686274</v>
      </c>
      <c r="T520">
        <f t="shared" si="115"/>
        <v>7736.4888045222506</v>
      </c>
      <c r="U520">
        <f t="shared" si="116"/>
        <v>85960.986716913903</v>
      </c>
      <c r="V520">
        <f t="shared" si="117"/>
        <v>107564854.81014253</v>
      </c>
    </row>
    <row r="521" spans="5:22" x14ac:dyDescent="0.15">
      <c r="E521" s="1">
        <v>43807</v>
      </c>
      <c r="F521">
        <f t="shared" si="107"/>
        <v>83578314668.301559</v>
      </c>
      <c r="G521">
        <f t="shared" si="108"/>
        <v>41676004.904042274</v>
      </c>
      <c r="H521">
        <v>6000000</v>
      </c>
      <c r="I521">
        <v>0.09</v>
      </c>
      <c r="J521">
        <f t="shared" si="118"/>
        <v>156862745.09803921</v>
      </c>
      <c r="K521">
        <f t="shared" si="109"/>
        <v>2991.8769051117451</v>
      </c>
      <c r="L521">
        <f t="shared" si="110"/>
        <v>33243.076723463833</v>
      </c>
      <c r="N521">
        <v>20000000000</v>
      </c>
      <c r="O521" s="2">
        <f t="shared" si="111"/>
        <v>4.1789157334150779</v>
      </c>
      <c r="P521" s="2">
        <f t="shared" si="112"/>
        <v>2.0838002452021136E-3</v>
      </c>
      <c r="Q521" s="2">
        <f t="shared" si="113"/>
        <v>4.9864615085195749E-4</v>
      </c>
      <c r="R521">
        <v>120000</v>
      </c>
      <c r="S521">
        <f t="shared" si="114"/>
        <v>122980.39215686274</v>
      </c>
      <c r="T521">
        <f t="shared" si="115"/>
        <v>7736.9683715260135</v>
      </c>
      <c r="U521">
        <f t="shared" si="116"/>
        <v>85966.315239177929</v>
      </c>
      <c r="V521">
        <f t="shared" si="117"/>
        <v>107773796.18901631</v>
      </c>
    </row>
    <row r="522" spans="5:22" x14ac:dyDescent="0.15">
      <c r="E522" s="1">
        <v>43808</v>
      </c>
      <c r="F522">
        <f t="shared" si="107"/>
        <v>83735177413.399597</v>
      </c>
      <c r="G522">
        <f t="shared" si="108"/>
        <v>41709247.980765738</v>
      </c>
      <c r="H522">
        <v>6000000</v>
      </c>
      <c r="I522">
        <v>0.09</v>
      </c>
      <c r="J522">
        <f t="shared" si="118"/>
        <v>156862745.09803921</v>
      </c>
      <c r="K522">
        <f t="shared" si="109"/>
        <v>2988.6541787460005</v>
      </c>
      <c r="L522">
        <f t="shared" si="110"/>
        <v>33207.268652733343</v>
      </c>
      <c r="N522">
        <v>20000000000</v>
      </c>
      <c r="O522" s="2">
        <f t="shared" si="111"/>
        <v>4.1867588706699799</v>
      </c>
      <c r="P522" s="2">
        <f t="shared" si="112"/>
        <v>2.085462399038287E-3</v>
      </c>
      <c r="Q522" s="2">
        <f t="shared" si="113"/>
        <v>4.9810902979100012E-4</v>
      </c>
      <c r="R522">
        <v>120000</v>
      </c>
      <c r="S522">
        <f t="shared" si="114"/>
        <v>122980.39215686274</v>
      </c>
      <c r="T522">
        <f t="shared" si="115"/>
        <v>7737.4465235777425</v>
      </c>
      <c r="U522">
        <f t="shared" si="116"/>
        <v>85971.628039752701</v>
      </c>
      <c r="V522">
        <f t="shared" si="117"/>
        <v>107982742.89641236</v>
      </c>
    </row>
    <row r="523" spans="5:22" x14ac:dyDescent="0.15">
      <c r="E523" s="1">
        <v>43809</v>
      </c>
      <c r="F523">
        <f t="shared" si="107"/>
        <v>83892040158.497635</v>
      </c>
      <c r="G523">
        <f t="shared" si="108"/>
        <v>41742455.249418467</v>
      </c>
      <c r="H523">
        <v>6000000</v>
      </c>
      <c r="I523">
        <v>0.09</v>
      </c>
      <c r="J523">
        <f t="shared" si="118"/>
        <v>156862745.09803921</v>
      </c>
      <c r="K523">
        <f t="shared" si="109"/>
        <v>2985.44094318514</v>
      </c>
      <c r="L523">
        <f t="shared" si="110"/>
        <v>33171.566035390446</v>
      </c>
      <c r="N523">
        <v>20000000000</v>
      </c>
      <c r="O523" s="2">
        <f t="shared" si="111"/>
        <v>4.1946020079248818</v>
      </c>
      <c r="P523" s="2">
        <f t="shared" si="112"/>
        <v>2.0871227624709235E-3</v>
      </c>
      <c r="Q523" s="2">
        <f t="shared" si="113"/>
        <v>4.9757349053085667E-4</v>
      </c>
      <c r="R523">
        <v>120000</v>
      </c>
      <c r="S523">
        <f t="shared" si="114"/>
        <v>122980.39215686274</v>
      </c>
      <c r="T523">
        <f t="shared" si="115"/>
        <v>7737.9232674901132</v>
      </c>
      <c r="U523">
        <f t="shared" si="116"/>
        <v>85976.925194334588</v>
      </c>
      <c r="V523">
        <f t="shared" si="117"/>
        <v>108191694.91660897</v>
      </c>
    </row>
    <row r="524" spans="5:22" x14ac:dyDescent="0.15">
      <c r="E524" s="1">
        <v>43810</v>
      </c>
      <c r="F524">
        <f t="shared" si="107"/>
        <v>84048902903.595673</v>
      </c>
      <c r="G524">
        <f t="shared" si="108"/>
        <v>41775626.815453857</v>
      </c>
      <c r="H524">
        <v>6000000</v>
      </c>
      <c r="I524">
        <v>0.09</v>
      </c>
      <c r="J524">
        <f t="shared" si="118"/>
        <v>156862745.09803921</v>
      </c>
      <c r="K524">
        <f t="shared" si="109"/>
        <v>2982.2371528183266</v>
      </c>
      <c r="L524">
        <f t="shared" si="110"/>
        <v>33135.968364648077</v>
      </c>
      <c r="N524">
        <v>20000000000</v>
      </c>
      <c r="O524" s="2">
        <f t="shared" si="111"/>
        <v>4.2024451451797837</v>
      </c>
      <c r="P524" s="2">
        <f t="shared" si="112"/>
        <v>2.0887813407726927E-3</v>
      </c>
      <c r="Q524" s="2">
        <f t="shared" si="113"/>
        <v>4.9703952546972113E-4</v>
      </c>
      <c r="R524">
        <v>120000</v>
      </c>
      <c r="S524">
        <f t="shared" si="114"/>
        <v>122980.39215686274</v>
      </c>
      <c r="T524">
        <f t="shared" si="115"/>
        <v>7738.3986100303555</v>
      </c>
      <c r="U524">
        <f t="shared" si="116"/>
        <v>85982.206778115069</v>
      </c>
      <c r="V524">
        <f t="shared" si="117"/>
        <v>108400652.23396018</v>
      </c>
    </row>
    <row r="525" spans="5:22" x14ac:dyDescent="0.15">
      <c r="E525" s="1">
        <v>43811</v>
      </c>
      <c r="F525">
        <f t="shared" si="107"/>
        <v>84205765648.69371</v>
      </c>
      <c r="G525">
        <f t="shared" si="108"/>
        <v>41808762.783818506</v>
      </c>
      <c r="H525">
        <v>6000000</v>
      </c>
      <c r="I525">
        <v>0.09</v>
      </c>
      <c r="J525">
        <f t="shared" si="118"/>
        <v>156862745.09803921</v>
      </c>
      <c r="K525">
        <f t="shared" si="109"/>
        <v>2979.042762338478</v>
      </c>
      <c r="L525">
        <f t="shared" si="110"/>
        <v>33100.475137094203</v>
      </c>
      <c r="N525">
        <v>20000000000</v>
      </c>
      <c r="O525" s="2">
        <f t="shared" si="111"/>
        <v>4.2102882824346857</v>
      </c>
      <c r="P525" s="2">
        <f t="shared" si="112"/>
        <v>2.0904381391909253E-3</v>
      </c>
      <c r="Q525" s="2">
        <f t="shared" si="113"/>
        <v>4.9650712705641301E-4</v>
      </c>
      <c r="R525">
        <v>120000</v>
      </c>
      <c r="S525">
        <f t="shared" si="114"/>
        <v>122980.39215686274</v>
      </c>
      <c r="T525">
        <f t="shared" si="115"/>
        <v>7738.8725579206248</v>
      </c>
      <c r="U525">
        <f t="shared" si="116"/>
        <v>85987.47286578473</v>
      </c>
      <c r="V525">
        <f t="shared" si="117"/>
        <v>108609614.83289516</v>
      </c>
    </row>
    <row r="526" spans="5:22" x14ac:dyDescent="0.15">
      <c r="E526" s="1">
        <v>43812</v>
      </c>
      <c r="F526">
        <f t="shared" si="107"/>
        <v>84362628393.791748</v>
      </c>
      <c r="G526">
        <f t="shared" si="108"/>
        <v>41841863.258955598</v>
      </c>
      <c r="H526">
        <v>6000000</v>
      </c>
      <c r="I526">
        <v>0.09</v>
      </c>
      <c r="J526">
        <f t="shared" si="118"/>
        <v>156862745.09803921</v>
      </c>
      <c r="K526">
        <f t="shared" si="109"/>
        <v>2975.8577267396813</v>
      </c>
      <c r="L526">
        <f t="shared" si="110"/>
        <v>33065.085852663127</v>
      </c>
      <c r="N526">
        <v>20000000000</v>
      </c>
      <c r="O526" s="2">
        <f t="shared" si="111"/>
        <v>4.2181314196895876</v>
      </c>
      <c r="P526" s="2">
        <f t="shared" si="112"/>
        <v>2.09209316294778E-3</v>
      </c>
      <c r="Q526" s="2">
        <f t="shared" si="113"/>
        <v>4.959762877899469E-4</v>
      </c>
      <c r="R526">
        <v>120000</v>
      </c>
      <c r="S526">
        <f t="shared" si="114"/>
        <v>122980.39215686274</v>
      </c>
      <c r="T526">
        <f t="shared" si="115"/>
        <v>7739.3451178383948</v>
      </c>
      <c r="U526">
        <f t="shared" si="116"/>
        <v>85992.723531537718</v>
      </c>
      <c r="V526">
        <f t="shared" si="117"/>
        <v>108818582.69791782</v>
      </c>
    </row>
    <row r="527" spans="5:22" x14ac:dyDescent="0.15">
      <c r="E527" s="1">
        <v>43813</v>
      </c>
      <c r="F527">
        <f t="shared" si="107"/>
        <v>84519491138.889786</v>
      </c>
      <c r="G527">
        <f t="shared" si="108"/>
        <v>41874928.344808258</v>
      </c>
      <c r="H527">
        <v>6000000</v>
      </c>
      <c r="I527">
        <v>0.09</v>
      </c>
      <c r="J527">
        <f t="shared" si="118"/>
        <v>156862745.09803921</v>
      </c>
      <c r="K527">
        <f t="shared" si="109"/>
        <v>2972.6820013146362</v>
      </c>
      <c r="L527">
        <f t="shared" si="110"/>
        <v>33029.80001460707</v>
      </c>
      <c r="N527">
        <v>20000000000</v>
      </c>
      <c r="O527" s="2">
        <f t="shared" si="111"/>
        <v>4.2259745569444895</v>
      </c>
      <c r="P527" s="2">
        <f t="shared" si="112"/>
        <v>2.0937464172404129E-3</v>
      </c>
      <c r="Q527" s="2">
        <f t="shared" si="113"/>
        <v>4.9544700021910608E-4</v>
      </c>
      <c r="R527">
        <v>120000</v>
      </c>
      <c r="S527">
        <f t="shared" si="114"/>
        <v>122980.39215686274</v>
      </c>
      <c r="T527">
        <f t="shared" si="115"/>
        <v>7739.8162964168341</v>
      </c>
      <c r="U527">
        <f t="shared" si="116"/>
        <v>85997.958849075934</v>
      </c>
      <c r="V527">
        <f t="shared" si="117"/>
        <v>109027555.81360623</v>
      </c>
    </row>
    <row r="528" spans="5:22" x14ac:dyDescent="0.15">
      <c r="E528" s="1">
        <v>43814</v>
      </c>
      <c r="F528">
        <f t="shared" si="107"/>
        <v>84676353883.987823</v>
      </c>
      <c r="G528">
        <f t="shared" si="108"/>
        <v>41907958.144822866</v>
      </c>
      <c r="H528">
        <v>6000000</v>
      </c>
      <c r="I528">
        <v>0.09</v>
      </c>
      <c r="J528">
        <f t="shared" si="118"/>
        <v>156862745.09803921</v>
      </c>
      <c r="K528">
        <f t="shared" si="109"/>
        <v>2969.5155416521256</v>
      </c>
      <c r="L528">
        <f t="shared" si="110"/>
        <v>32994.617129468061</v>
      </c>
      <c r="N528">
        <v>20000000000</v>
      </c>
      <c r="O528" s="2">
        <f t="shared" si="111"/>
        <v>4.2338176941993915</v>
      </c>
      <c r="P528" s="2">
        <f t="shared" si="112"/>
        <v>2.0953979072411435E-3</v>
      </c>
      <c r="Q528" s="2">
        <f t="shared" si="113"/>
        <v>4.9491925694202096E-4</v>
      </c>
      <c r="R528">
        <v>120000</v>
      </c>
      <c r="S528">
        <f t="shared" si="114"/>
        <v>122980.39215686274</v>
      </c>
      <c r="T528">
        <f t="shared" si="115"/>
        <v>7740.2861002451818</v>
      </c>
      <c r="U528">
        <f t="shared" si="116"/>
        <v>86003.178891613134</v>
      </c>
      <c r="V528">
        <f t="shared" si="117"/>
        <v>109236534.16461217</v>
      </c>
    </row>
    <row r="529" spans="5:22" x14ac:dyDescent="0.15">
      <c r="E529" s="1">
        <v>43815</v>
      </c>
      <c r="F529">
        <f t="shared" si="107"/>
        <v>84833216629.085861</v>
      </c>
      <c r="G529">
        <f t="shared" si="108"/>
        <v>41940952.761952333</v>
      </c>
      <c r="H529">
        <v>6000000</v>
      </c>
      <c r="I529">
        <v>0.09</v>
      </c>
      <c r="J529">
        <f t="shared" si="118"/>
        <v>156862745.09803921</v>
      </c>
      <c r="K529">
        <f t="shared" si="109"/>
        <v>2966.3583036345094</v>
      </c>
      <c r="L529">
        <f t="shared" si="110"/>
        <v>32959.536707050109</v>
      </c>
      <c r="N529">
        <v>20000000000</v>
      </c>
      <c r="O529" s="2">
        <f t="shared" si="111"/>
        <v>4.2416608314542934</v>
      </c>
      <c r="P529" s="2">
        <f t="shared" si="112"/>
        <v>2.0970476380976167E-3</v>
      </c>
      <c r="Q529" s="2">
        <f t="shared" si="113"/>
        <v>4.9439305060575156E-4</v>
      </c>
      <c r="R529">
        <v>120000</v>
      </c>
      <c r="S529">
        <f t="shared" si="114"/>
        <v>122980.39215686274</v>
      </c>
      <c r="T529">
        <f t="shared" si="115"/>
        <v>7740.7545358691195</v>
      </c>
      <c r="U529">
        <f t="shared" si="116"/>
        <v>86008.383731879105</v>
      </c>
      <c r="V529">
        <f t="shared" si="117"/>
        <v>109445517.73566066</v>
      </c>
    </row>
    <row r="530" spans="5:22" x14ac:dyDescent="0.15">
      <c r="E530" s="1">
        <v>43816</v>
      </c>
      <c r="F530">
        <f t="shared" si="107"/>
        <v>84990079374.183899</v>
      </c>
      <c r="G530">
        <f t="shared" si="108"/>
        <v>41973912.298659384</v>
      </c>
      <c r="H530">
        <v>6000000</v>
      </c>
      <c r="I530">
        <v>0.09</v>
      </c>
      <c r="J530">
        <f t="shared" si="118"/>
        <v>156862745.09803921</v>
      </c>
      <c r="K530">
        <f t="shared" si="109"/>
        <v>2963.2102434352455</v>
      </c>
      <c r="L530">
        <f t="shared" si="110"/>
        <v>32924.558260391619</v>
      </c>
      <c r="N530">
        <v>20000000000</v>
      </c>
      <c r="O530" s="2">
        <f t="shared" si="111"/>
        <v>4.2495039687091953</v>
      </c>
      <c r="P530" s="2">
        <f t="shared" si="112"/>
        <v>2.0986956149329694E-3</v>
      </c>
      <c r="Q530" s="2">
        <f t="shared" si="113"/>
        <v>4.9386837390587421E-4</v>
      </c>
      <c r="R530">
        <v>120000</v>
      </c>
      <c r="S530">
        <f t="shared" si="114"/>
        <v>122980.39215686274</v>
      </c>
      <c r="T530">
        <f t="shared" si="115"/>
        <v>7741.221609791136</v>
      </c>
      <c r="U530">
        <f t="shared" si="116"/>
        <v>86013.573442123743</v>
      </c>
      <c r="V530">
        <f t="shared" si="117"/>
        <v>109654506.5115494</v>
      </c>
    </row>
    <row r="531" spans="5:22" x14ac:dyDescent="0.15">
      <c r="E531" s="1">
        <v>43817</v>
      </c>
      <c r="F531">
        <f t="shared" si="107"/>
        <v>85146942119.281937</v>
      </c>
      <c r="G531">
        <f t="shared" si="108"/>
        <v>42006836.856919773</v>
      </c>
      <c r="H531">
        <v>6000000</v>
      </c>
      <c r="I531">
        <v>0.09</v>
      </c>
      <c r="J531">
        <f t="shared" si="118"/>
        <v>156862745.09803921</v>
      </c>
      <c r="K531">
        <f t="shared" si="109"/>
        <v>2960.0713175164365</v>
      </c>
      <c r="L531">
        <f t="shared" si="110"/>
        <v>32889.681305738188</v>
      </c>
      <c r="N531">
        <v>20000000000</v>
      </c>
      <c r="O531" s="2">
        <f t="shared" si="111"/>
        <v>4.2573471059640973</v>
      </c>
      <c r="P531" s="2">
        <f t="shared" si="112"/>
        <v>2.1003418428459887E-3</v>
      </c>
      <c r="Q531" s="2">
        <f t="shared" si="113"/>
        <v>4.933452195860727E-4</v>
      </c>
      <c r="R531">
        <v>120000</v>
      </c>
      <c r="S531">
        <f t="shared" si="114"/>
        <v>122980.39215686274</v>
      </c>
      <c r="T531">
        <f t="shared" si="115"/>
        <v>7741.6873284709018</v>
      </c>
      <c r="U531">
        <f t="shared" si="116"/>
        <v>86018.74809412114</v>
      </c>
      <c r="V531">
        <f t="shared" si="117"/>
        <v>109863500.47714838</v>
      </c>
    </row>
    <row r="532" spans="5:22" x14ac:dyDescent="0.15">
      <c r="E532" s="1">
        <v>43818</v>
      </c>
      <c r="F532">
        <f t="shared" si="107"/>
        <v>85303804864.379974</v>
      </c>
      <c r="G532">
        <f t="shared" si="108"/>
        <v>42039726.538225509</v>
      </c>
      <c r="H532">
        <v>6000000</v>
      </c>
      <c r="I532">
        <v>0.09</v>
      </c>
      <c r="J532">
        <f t="shared" si="118"/>
        <v>156862745.09803921</v>
      </c>
      <c r="K532">
        <f t="shared" si="109"/>
        <v>2956.9414826264028</v>
      </c>
      <c r="L532">
        <f t="shared" si="110"/>
        <v>32854.905362515587</v>
      </c>
      <c r="N532">
        <v>20000000000</v>
      </c>
      <c r="O532" s="2">
        <f t="shared" si="111"/>
        <v>4.2651902432189983</v>
      </c>
      <c r="P532" s="2">
        <f t="shared" si="112"/>
        <v>2.1019863269112755E-3</v>
      </c>
      <c r="Q532" s="2">
        <f t="shared" si="113"/>
        <v>4.9282358043773377E-4</v>
      </c>
      <c r="R532">
        <v>120000</v>
      </c>
      <c r="S532">
        <f t="shared" si="114"/>
        <v>122980.39215686274</v>
      </c>
      <c r="T532">
        <f t="shared" si="115"/>
        <v>7742.1516983256151</v>
      </c>
      <c r="U532">
        <f t="shared" si="116"/>
        <v>86023.907759173511</v>
      </c>
      <c r="V532">
        <f t="shared" si="117"/>
        <v>110072499.61739938</v>
      </c>
    </row>
    <row r="533" spans="5:22" x14ac:dyDescent="0.15">
      <c r="E533" s="1">
        <v>43819</v>
      </c>
      <c r="F533">
        <f t="shared" si="107"/>
        <v>85460667609.478012</v>
      </c>
      <c r="G533">
        <f t="shared" si="108"/>
        <v>42072581.443588026</v>
      </c>
      <c r="H533">
        <v>6000000</v>
      </c>
      <c r="I533">
        <v>0.09</v>
      </c>
      <c r="J533">
        <f t="shared" si="118"/>
        <v>156862745.09803921</v>
      </c>
      <c r="K533">
        <f t="shared" si="109"/>
        <v>2953.820695797277</v>
      </c>
      <c r="L533">
        <f t="shared" si="110"/>
        <v>32820.229953303082</v>
      </c>
      <c r="N533">
        <v>20000000000</v>
      </c>
      <c r="O533" s="2">
        <f t="shared" si="111"/>
        <v>4.2730333804739002</v>
      </c>
      <c r="P533" s="2">
        <f t="shared" si="112"/>
        <v>2.1036290721794014E-3</v>
      </c>
      <c r="Q533" s="2">
        <f t="shared" si="113"/>
        <v>4.9230344929954617E-4</v>
      </c>
      <c r="R533">
        <v>120000</v>
      </c>
      <c r="S533">
        <f t="shared" si="114"/>
        <v>122980.39215686274</v>
      </c>
      <c r="T533">
        <f t="shared" si="115"/>
        <v>7742.6147257303655</v>
      </c>
      <c r="U533">
        <f t="shared" si="116"/>
        <v>86029.052508115172</v>
      </c>
      <c r="V533">
        <f t="shared" si="117"/>
        <v>110281503.91731542</v>
      </c>
    </row>
    <row r="534" spans="5:22" x14ac:dyDescent="0.15">
      <c r="E534" s="1">
        <v>43820</v>
      </c>
      <c r="F534">
        <f t="shared" si="107"/>
        <v>85617530354.57605</v>
      </c>
      <c r="G534">
        <f t="shared" si="108"/>
        <v>42105401.67354133</v>
      </c>
      <c r="H534">
        <v>6000000</v>
      </c>
      <c r="I534">
        <v>0.09</v>
      </c>
      <c r="J534">
        <f t="shared" si="118"/>
        <v>156862745.09803921</v>
      </c>
      <c r="K534">
        <f t="shared" si="109"/>
        <v>2950.7089143426265</v>
      </c>
      <c r="L534">
        <f t="shared" si="110"/>
        <v>32785.654603806965</v>
      </c>
      <c r="N534">
        <v>20000000000</v>
      </c>
      <c r="O534" s="2">
        <f t="shared" si="111"/>
        <v>4.2808765177288022</v>
      </c>
      <c r="P534" s="2">
        <f t="shared" si="112"/>
        <v>2.1052700836770664E-3</v>
      </c>
      <c r="Q534" s="2">
        <f t="shared" si="113"/>
        <v>4.9178481905710447E-4</v>
      </c>
      <c r="R534">
        <v>120000</v>
      </c>
      <c r="S534">
        <f t="shared" si="114"/>
        <v>122980.39215686274</v>
      </c>
      <c r="T534">
        <f t="shared" si="115"/>
        <v>7743.0764170184893</v>
      </c>
      <c r="U534">
        <f t="shared" si="116"/>
        <v>86034.182411316549</v>
      </c>
      <c r="V534">
        <f t="shared" si="117"/>
        <v>110490513.36198041</v>
      </c>
    </row>
    <row r="535" spans="5:22" x14ac:dyDescent="0.15">
      <c r="E535" s="1">
        <v>43821</v>
      </c>
      <c r="F535">
        <f t="shared" si="107"/>
        <v>85774393099.674088</v>
      </c>
      <c r="G535">
        <f t="shared" si="108"/>
        <v>42138187.328145139</v>
      </c>
      <c r="H535">
        <v>6000000</v>
      </c>
      <c r="I535">
        <v>0.09</v>
      </c>
      <c r="J535">
        <f t="shared" si="118"/>
        <v>156862745.09803921</v>
      </c>
      <c r="K535">
        <f t="shared" si="109"/>
        <v>2947.6060958550984</v>
      </c>
      <c r="L535">
        <f t="shared" si="110"/>
        <v>32751.178842834426</v>
      </c>
      <c r="N535">
        <v>20000000000</v>
      </c>
      <c r="O535" s="2">
        <f t="shared" si="111"/>
        <v>4.2887196549837041</v>
      </c>
      <c r="P535" s="2">
        <f t="shared" si="112"/>
        <v>2.1069093664072571E-3</v>
      </c>
      <c r="Q535" s="2">
        <f t="shared" si="113"/>
        <v>4.9126768264251639E-4</v>
      </c>
      <c r="R535">
        <v>120000</v>
      </c>
      <c r="S535">
        <f t="shared" si="114"/>
        <v>122980.39215686274</v>
      </c>
      <c r="T535">
        <f t="shared" si="115"/>
        <v>7743.5367784819127</v>
      </c>
      <c r="U535">
        <f t="shared" si="116"/>
        <v>86039.297538687926</v>
      </c>
      <c r="V535">
        <f t="shared" si="117"/>
        <v>110699527.93654859</v>
      </c>
    </row>
    <row r="536" spans="5:22" x14ac:dyDescent="0.15">
      <c r="E536" s="1">
        <v>43822</v>
      </c>
      <c r="F536">
        <f t="shared" si="107"/>
        <v>85931255844.772125</v>
      </c>
      <c r="G536">
        <f t="shared" si="108"/>
        <v>42170938.506987974</v>
      </c>
      <c r="H536">
        <v>6000000</v>
      </c>
      <c r="I536">
        <v>0.09</v>
      </c>
      <c r="J536">
        <f t="shared" si="118"/>
        <v>156862745.09803921</v>
      </c>
      <c r="K536">
        <f t="shared" si="109"/>
        <v>2944.5121982040878</v>
      </c>
      <c r="L536">
        <f t="shared" si="110"/>
        <v>32716.802202267641</v>
      </c>
      <c r="N536">
        <v>20000000000</v>
      </c>
      <c r="O536" s="2">
        <f t="shared" si="111"/>
        <v>4.296562792238606</v>
      </c>
      <c r="P536" s="2">
        <f t="shared" si="112"/>
        <v>2.1085469253493989E-3</v>
      </c>
      <c r="Q536" s="2">
        <f t="shared" si="113"/>
        <v>4.9075203303401466E-4</v>
      </c>
      <c r="R536">
        <v>120000</v>
      </c>
      <c r="S536">
        <f t="shared" si="114"/>
        <v>122980.39215686274</v>
      </c>
      <c r="T536">
        <f t="shared" si="115"/>
        <v>7743.9958163715064</v>
      </c>
      <c r="U536">
        <f t="shared" si="116"/>
        <v>86044.397959683411</v>
      </c>
      <c r="V536">
        <f t="shared" si="117"/>
        <v>110908547.62624414</v>
      </c>
    </row>
    <row r="537" spans="5:22" x14ac:dyDescent="0.15">
      <c r="E537" s="1">
        <v>43823</v>
      </c>
      <c r="F537">
        <f t="shared" si="107"/>
        <v>86088118589.870163</v>
      </c>
      <c r="G537">
        <f t="shared" si="108"/>
        <v>42203655.309190243</v>
      </c>
      <c r="H537">
        <v>6000000</v>
      </c>
      <c r="I537">
        <v>0.09</v>
      </c>
      <c r="J537">
        <f t="shared" si="118"/>
        <v>156862745.09803921</v>
      </c>
      <c r="K537">
        <f t="shared" si="109"/>
        <v>2941.4271795334325</v>
      </c>
      <c r="L537">
        <f t="shared" si="110"/>
        <v>32682.524217038139</v>
      </c>
      <c r="N537">
        <v>20000000000</v>
      </c>
      <c r="O537" s="2">
        <f t="shared" si="111"/>
        <v>4.304405929493508</v>
      </c>
      <c r="P537" s="2">
        <f t="shared" si="112"/>
        <v>2.1101827654595121E-3</v>
      </c>
      <c r="Q537" s="2">
        <f t="shared" si="113"/>
        <v>4.9023786325557209E-4</v>
      </c>
      <c r="R537">
        <v>120000</v>
      </c>
      <c r="S537">
        <f t="shared" si="114"/>
        <v>122980.39215686274</v>
      </c>
      <c r="T537">
        <f t="shared" si="115"/>
        <v>7744.4535368974157</v>
      </c>
      <c r="U537">
        <f t="shared" si="116"/>
        <v>86049.48374330462</v>
      </c>
      <c r="V537">
        <f t="shared" si="117"/>
        <v>111117572.41636069</v>
      </c>
    </row>
    <row r="538" spans="5:22" x14ac:dyDescent="0.15">
      <c r="E538" s="1">
        <v>43824</v>
      </c>
      <c r="F538">
        <f t="shared" si="107"/>
        <v>86244981334.968201</v>
      </c>
      <c r="G538">
        <f t="shared" si="108"/>
        <v>42236337.833407283</v>
      </c>
      <c r="H538">
        <v>6000000</v>
      </c>
      <c r="I538">
        <v>0.09</v>
      </c>
      <c r="J538">
        <f t="shared" si="118"/>
        <v>156862745.09803921</v>
      </c>
      <c r="K538">
        <f t="shared" si="109"/>
        <v>2938.3509982591281</v>
      </c>
      <c r="L538">
        <f t="shared" si="110"/>
        <v>32648.344425101426</v>
      </c>
      <c r="N538">
        <v>20000000000</v>
      </c>
      <c r="O538" s="2">
        <f t="shared" si="111"/>
        <v>4.3122490667484099</v>
      </c>
      <c r="P538" s="2">
        <f t="shared" si="112"/>
        <v>2.1118168916703641E-3</v>
      </c>
      <c r="Q538" s="2">
        <f t="shared" si="113"/>
        <v>4.8972516637652138E-4</v>
      </c>
      <c r="R538">
        <v>120000</v>
      </c>
      <c r="S538">
        <f t="shared" si="114"/>
        <v>122980.39215686274</v>
      </c>
      <c r="T538">
        <f t="shared" si="115"/>
        <v>7744.9099462294116</v>
      </c>
      <c r="U538">
        <f t="shared" si="116"/>
        <v>86054.554958104578</v>
      </c>
      <c r="V538">
        <f t="shared" si="117"/>
        <v>111326602.29226087</v>
      </c>
    </row>
    <row r="539" spans="5:22" x14ac:dyDescent="0.15">
      <c r="E539" s="1">
        <v>43825</v>
      </c>
      <c r="F539">
        <f t="shared" si="107"/>
        <v>86401844080.066238</v>
      </c>
      <c r="G539">
        <f t="shared" si="108"/>
        <v>42268986.177832387</v>
      </c>
      <c r="H539">
        <v>6000000</v>
      </c>
      <c r="I539">
        <v>0.09</v>
      </c>
      <c r="J539">
        <f t="shared" si="118"/>
        <v>156862745.09803921</v>
      </c>
      <c r="K539">
        <f t="shared" si="109"/>
        <v>2935.2836130670685</v>
      </c>
      <c r="L539">
        <f t="shared" si="110"/>
        <v>32614.262367411873</v>
      </c>
      <c r="N539">
        <v>20000000000</v>
      </c>
      <c r="O539" s="2">
        <f t="shared" si="111"/>
        <v>4.3200922040033118</v>
      </c>
      <c r="P539" s="2">
        <f t="shared" si="112"/>
        <v>2.1134493088916192E-3</v>
      </c>
      <c r="Q539" s="2">
        <f t="shared" si="113"/>
        <v>4.8921393551117803E-4</v>
      </c>
      <c r="R539">
        <v>120000</v>
      </c>
      <c r="S539">
        <f t="shared" si="114"/>
        <v>122980.39215686274</v>
      </c>
      <c r="T539">
        <f t="shared" si="115"/>
        <v>7745.3650504972184</v>
      </c>
      <c r="U539">
        <f t="shared" si="116"/>
        <v>86059.611672191313</v>
      </c>
      <c r="V539">
        <f t="shared" si="117"/>
        <v>111535637.23937584</v>
      </c>
    </row>
    <row r="540" spans="5:22" x14ac:dyDescent="0.15">
      <c r="E540" s="1">
        <v>43826</v>
      </c>
      <c r="F540">
        <f t="shared" si="107"/>
        <v>86558706825.164276</v>
      </c>
      <c r="G540">
        <f t="shared" si="108"/>
        <v>42301600.4401998</v>
      </c>
      <c r="H540">
        <v>6000000</v>
      </c>
      <c r="I540">
        <v>0.09</v>
      </c>
      <c r="J540">
        <f t="shared" si="118"/>
        <v>156862745.09803921</v>
      </c>
      <c r="K540">
        <f t="shared" si="109"/>
        <v>2932.2249829108064</v>
      </c>
      <c r="L540">
        <f t="shared" si="110"/>
        <v>32580.27758789785</v>
      </c>
      <c r="N540">
        <v>20000000000</v>
      </c>
      <c r="O540" s="2">
        <f t="shared" si="111"/>
        <v>4.3279353412582138</v>
      </c>
      <c r="P540" s="2">
        <f t="shared" si="112"/>
        <v>2.1150800220099898E-3</v>
      </c>
      <c r="Q540" s="2">
        <f t="shared" si="113"/>
        <v>4.8870416381846765E-4</v>
      </c>
      <c r="R540">
        <v>120000</v>
      </c>
      <c r="S540">
        <f t="shared" si="114"/>
        <v>122980.39215686274</v>
      </c>
      <c r="T540">
        <f t="shared" si="115"/>
        <v>7745.8188557908479</v>
      </c>
      <c r="U540">
        <f t="shared" si="116"/>
        <v>86064.653953231653</v>
      </c>
      <c r="V540">
        <f t="shared" si="117"/>
        <v>111744677.24320491</v>
      </c>
    </row>
    <row r="541" spans="5:22" x14ac:dyDescent="0.15">
      <c r="E541" s="1">
        <v>43827</v>
      </c>
      <c r="F541">
        <f t="shared" si="107"/>
        <v>86715569570.262314</v>
      </c>
      <c r="G541">
        <f t="shared" si="108"/>
        <v>42334180.717787698</v>
      </c>
      <c r="H541">
        <v>6000000</v>
      </c>
      <c r="I541">
        <v>0.09</v>
      </c>
      <c r="J541">
        <f t="shared" si="118"/>
        <v>156862745.09803921</v>
      </c>
      <c r="K541">
        <f t="shared" si="109"/>
        <v>2929.1750670093397</v>
      </c>
      <c r="L541">
        <f t="shared" si="110"/>
        <v>32546.389633437109</v>
      </c>
      <c r="N541">
        <v>20000000000</v>
      </c>
      <c r="O541" s="2">
        <f t="shared" si="111"/>
        <v>4.3357784785131157</v>
      </c>
      <c r="P541" s="2">
        <f t="shared" si="112"/>
        <v>2.1167090358893848E-3</v>
      </c>
      <c r="Q541" s="2">
        <f t="shared" si="113"/>
        <v>4.8819584450155665E-4</v>
      </c>
      <c r="R541">
        <v>120000</v>
      </c>
      <c r="S541">
        <f t="shared" si="114"/>
        <v>122980.39215686274</v>
      </c>
      <c r="T541">
        <f t="shared" si="115"/>
        <v>7746.2713681609284</v>
      </c>
      <c r="U541">
        <f t="shared" si="116"/>
        <v>86069.681868454762</v>
      </c>
      <c r="V541">
        <f t="shared" si="117"/>
        <v>111953722.289315</v>
      </c>
    </row>
    <row r="542" spans="5:22" x14ac:dyDescent="0.15">
      <c r="E542" s="1">
        <v>43828</v>
      </c>
      <c r="F542">
        <f t="shared" si="107"/>
        <v>86872432315.360352</v>
      </c>
      <c r="G542">
        <f t="shared" si="108"/>
        <v>42366727.107421137</v>
      </c>
      <c r="H542">
        <v>6000000</v>
      </c>
      <c r="I542">
        <v>0.09</v>
      </c>
      <c r="J542">
        <f t="shared" si="118"/>
        <v>156862745.09803921</v>
      </c>
      <c r="K542">
        <f t="shared" si="109"/>
        <v>2926.1338248449201</v>
      </c>
      <c r="L542">
        <f t="shared" si="110"/>
        <v>32512.598053832447</v>
      </c>
      <c r="N542">
        <v>20000000000</v>
      </c>
      <c r="O542" s="2">
        <f t="shared" si="111"/>
        <v>4.3436216157680176</v>
      </c>
      <c r="P542" s="2">
        <f t="shared" si="112"/>
        <v>2.118336355371057E-3</v>
      </c>
      <c r="Q542" s="2">
        <f t="shared" si="113"/>
        <v>4.8768897080748671E-4</v>
      </c>
      <c r="R542">
        <v>120000</v>
      </c>
      <c r="S542">
        <f t="shared" si="114"/>
        <v>122980.39215686274</v>
      </c>
      <c r="T542">
        <f t="shared" si="115"/>
        <v>7746.7225936190289</v>
      </c>
      <c r="U542">
        <f t="shared" si="116"/>
        <v>86074.69548465588</v>
      </c>
      <c r="V542">
        <f t="shared" si="117"/>
        <v>112162772.36334032</v>
      </c>
    </row>
    <row r="543" spans="5:22" x14ac:dyDescent="0.15">
      <c r="E543" s="1">
        <v>43829</v>
      </c>
      <c r="F543">
        <f t="shared" si="107"/>
        <v>87029295060.458389</v>
      </c>
      <c r="G543">
        <f t="shared" si="108"/>
        <v>42399239.705474973</v>
      </c>
      <c r="H543">
        <v>6000000</v>
      </c>
      <c r="I543">
        <v>0.09</v>
      </c>
      <c r="J543">
        <f t="shared" si="118"/>
        <v>156862745.09803921</v>
      </c>
      <c r="K543">
        <f t="shared" si="109"/>
        <v>2923.1012161608783</v>
      </c>
      <c r="L543">
        <f t="shared" si="110"/>
        <v>32478.902401787538</v>
      </c>
      <c r="N543">
        <v>20000000000</v>
      </c>
      <c r="O543" s="2">
        <f t="shared" si="111"/>
        <v>4.3514647530229196</v>
      </c>
      <c r="P543" s="2">
        <f t="shared" si="112"/>
        <v>2.1199619852737485E-3</v>
      </c>
      <c r="Q543" s="2">
        <f t="shared" si="113"/>
        <v>4.8718353602681302E-4</v>
      </c>
      <c r="R543">
        <v>120000</v>
      </c>
      <c r="S543">
        <f t="shared" si="114"/>
        <v>122980.39215686274</v>
      </c>
      <c r="T543">
        <f t="shared" si="115"/>
        <v>7747.1725381379847</v>
      </c>
      <c r="U543">
        <f t="shared" si="116"/>
        <v>86079.694868199833</v>
      </c>
      <c r="V543">
        <f t="shared" si="117"/>
        <v>112371827.45098184</v>
      </c>
    </row>
    <row r="544" spans="5:22" x14ac:dyDescent="0.15">
      <c r="E544" s="1">
        <v>43830</v>
      </c>
      <c r="F544">
        <f t="shared" si="107"/>
        <v>87186157805.556427</v>
      </c>
      <c r="G544">
        <f t="shared" si="108"/>
        <v>42431718.607876763</v>
      </c>
      <c r="H544">
        <v>6000000</v>
      </c>
      <c r="I544">
        <v>0.09</v>
      </c>
      <c r="J544">
        <f t="shared" si="118"/>
        <v>156862745.09803921</v>
      </c>
      <c r="K544">
        <f t="shared" si="109"/>
        <v>2920.077200959478</v>
      </c>
      <c r="L544">
        <f t="shared" si="110"/>
        <v>32445.302232883088</v>
      </c>
      <c r="N544">
        <v>20000000000</v>
      </c>
      <c r="O544" s="2">
        <f t="shared" si="111"/>
        <v>4.3593078902778215</v>
      </c>
      <c r="P544" s="2">
        <f t="shared" si="112"/>
        <v>2.121585930393838E-3</v>
      </c>
      <c r="Q544" s="2">
        <f t="shared" si="113"/>
        <v>4.8667953349324639E-4</v>
      </c>
      <c r="R544">
        <v>120000</v>
      </c>
      <c r="S544">
        <f t="shared" si="114"/>
        <v>122980.39215686274</v>
      </c>
      <c r="T544">
        <f t="shared" si="115"/>
        <v>7747.6212076522124</v>
      </c>
      <c r="U544">
        <f t="shared" si="116"/>
        <v>86084.680085024593</v>
      </c>
      <c r="V544">
        <f t="shared" si="117"/>
        <v>112580887.53800692</v>
      </c>
    </row>
    <row r="545" spans="5:22" x14ac:dyDescent="0.15">
      <c r="E545" s="1">
        <v>43831</v>
      </c>
      <c r="F545">
        <f t="shared" si="107"/>
        <v>87343020550.654465</v>
      </c>
      <c r="G545">
        <f t="shared" si="108"/>
        <v>42464163.910109647</v>
      </c>
      <c r="H545">
        <v>6000000</v>
      </c>
      <c r="I545">
        <v>0.09</v>
      </c>
      <c r="J545">
        <f t="shared" si="118"/>
        <v>156862745.09803921</v>
      </c>
      <c r="K545">
        <f t="shared" si="109"/>
        <v>2917.0617394997885</v>
      </c>
      <c r="L545">
        <f t="shared" si="110"/>
        <v>32411.797105553207</v>
      </c>
      <c r="N545">
        <v>20000000000</v>
      </c>
      <c r="O545" s="2">
        <f t="shared" si="111"/>
        <v>4.3671510275327234</v>
      </c>
      <c r="P545" s="2">
        <f t="shared" si="112"/>
        <v>2.1232081955054822E-3</v>
      </c>
      <c r="Q545" s="2">
        <f t="shared" si="113"/>
        <v>4.8617695658329809E-4</v>
      </c>
      <c r="R545">
        <v>120000</v>
      </c>
      <c r="S545">
        <f t="shared" si="114"/>
        <v>122980.39215686274</v>
      </c>
      <c r="T545">
        <f t="shared" si="115"/>
        <v>7748.0686080580253</v>
      </c>
      <c r="U545">
        <f t="shared" si="116"/>
        <v>86089.65120064473</v>
      </c>
      <c r="V545">
        <f t="shared" si="117"/>
        <v>112789952.6102488</v>
      </c>
    </row>
    <row r="546" spans="5:22" x14ac:dyDescent="0.15">
      <c r="E546" s="1">
        <v>43832</v>
      </c>
      <c r="F546">
        <f t="shared" si="107"/>
        <v>87499883295.752502</v>
      </c>
      <c r="G546">
        <f t="shared" si="108"/>
        <v>42496575.707215197</v>
      </c>
      <c r="H546">
        <v>6000000</v>
      </c>
      <c r="I546">
        <v>0.09</v>
      </c>
      <c r="J546">
        <f t="shared" si="118"/>
        <v>156862745.09803921</v>
      </c>
      <c r="K546">
        <f t="shared" si="109"/>
        <v>2914.0547922955757</v>
      </c>
      <c r="L546">
        <f t="shared" si="110"/>
        <v>32378.386581061954</v>
      </c>
      <c r="N546">
        <v>20000000000</v>
      </c>
      <c r="O546" s="2">
        <f t="shared" si="111"/>
        <v>4.3749941647876254</v>
      </c>
      <c r="P546" s="2">
        <f t="shared" si="112"/>
        <v>2.12482878536076E-3</v>
      </c>
      <c r="Q546" s="2">
        <f t="shared" si="113"/>
        <v>4.8567579871592931E-4</v>
      </c>
      <c r="R546">
        <v>120000</v>
      </c>
      <c r="S546">
        <f t="shared" si="114"/>
        <v>122980.39215686274</v>
      </c>
      <c r="T546">
        <f t="shared" si="115"/>
        <v>7748.514745213949</v>
      </c>
      <c r="U546">
        <f t="shared" si="116"/>
        <v>86094.608280154993</v>
      </c>
      <c r="V546">
        <f t="shared" si="117"/>
        <v>112999022.65360633</v>
      </c>
    </row>
    <row r="547" spans="5:22" x14ac:dyDescent="0.15">
      <c r="E547" s="1">
        <v>43833</v>
      </c>
      <c r="F547">
        <f t="shared" si="107"/>
        <v>87656746040.85054</v>
      </c>
      <c r="G547">
        <f t="shared" si="108"/>
        <v>42528954.093796261</v>
      </c>
      <c r="H547">
        <v>6000000</v>
      </c>
      <c r="I547">
        <v>0.09</v>
      </c>
      <c r="J547">
        <f t="shared" si="118"/>
        <v>156862745.09803921</v>
      </c>
      <c r="K547">
        <f t="shared" si="109"/>
        <v>2911.0563201132213</v>
      </c>
      <c r="L547">
        <f t="shared" si="110"/>
        <v>32345.070223480237</v>
      </c>
      <c r="N547">
        <v>20000000000</v>
      </c>
      <c r="O547" s="2">
        <f t="shared" si="111"/>
        <v>4.3828373020425273</v>
      </c>
      <c r="P547" s="2">
        <f t="shared" si="112"/>
        <v>2.1264477046898131E-3</v>
      </c>
      <c r="Q547" s="2">
        <f t="shared" si="113"/>
        <v>4.8517605335220355E-4</v>
      </c>
      <c r="R547">
        <v>120000</v>
      </c>
      <c r="S547">
        <f t="shared" si="114"/>
        <v>122980.39215686274</v>
      </c>
      <c r="T547">
        <f t="shared" si="115"/>
        <v>7748.9596249410279</v>
      </c>
      <c r="U547">
        <f t="shared" si="116"/>
        <v>86099.551388233653</v>
      </c>
      <c r="V547">
        <f t="shared" si="117"/>
        <v>113208097.65404335</v>
      </c>
    </row>
    <row r="548" spans="5:22" x14ac:dyDescent="0.15">
      <c r="E548" s="1">
        <v>43834</v>
      </c>
      <c r="F548">
        <f t="shared" si="107"/>
        <v>87813608785.948578</v>
      </c>
      <c r="G548">
        <f t="shared" si="108"/>
        <v>42561299.164019741</v>
      </c>
      <c r="H548">
        <v>6000000</v>
      </c>
      <c r="I548">
        <v>0.09</v>
      </c>
      <c r="J548">
        <f t="shared" si="118"/>
        <v>156862745.09803921</v>
      </c>
      <c r="K548">
        <f t="shared" si="109"/>
        <v>2908.0662839696538</v>
      </c>
      <c r="L548">
        <f t="shared" si="110"/>
        <v>32311.847599662822</v>
      </c>
      <c r="N548">
        <v>20000000000</v>
      </c>
      <c r="O548" s="2">
        <f t="shared" si="111"/>
        <v>4.3906804392974292</v>
      </c>
      <c r="P548" s="2">
        <f t="shared" si="112"/>
        <v>2.1280649582009871E-3</v>
      </c>
      <c r="Q548" s="2">
        <f t="shared" si="113"/>
        <v>4.8467771399494236E-4</v>
      </c>
      <c r="R548">
        <v>120000</v>
      </c>
      <c r="S548">
        <f t="shared" si="114"/>
        <v>122980.39215686274</v>
      </c>
      <c r="T548">
        <f t="shared" si="115"/>
        <v>7749.4032530231334</v>
      </c>
      <c r="U548">
        <f t="shared" si="116"/>
        <v>86104.480589145925</v>
      </c>
      <c r="V548">
        <f t="shared" si="117"/>
        <v>113417177.59758845</v>
      </c>
    </row>
    <row r="549" spans="5:22" x14ac:dyDescent="0.15">
      <c r="E549" s="1">
        <v>43835</v>
      </c>
      <c r="F549">
        <f t="shared" si="107"/>
        <v>87970471531.046616</v>
      </c>
      <c r="G549">
        <f t="shared" si="108"/>
        <v>42593611.011619404</v>
      </c>
      <c r="H549">
        <v>6000000</v>
      </c>
      <c r="I549">
        <v>0.09</v>
      </c>
      <c r="J549">
        <f t="shared" si="118"/>
        <v>156862745.09803921</v>
      </c>
      <c r="K549">
        <f t="shared" si="109"/>
        <v>2905.0846451303082</v>
      </c>
      <c r="L549">
        <f t="shared" si="110"/>
        <v>32278.718279225646</v>
      </c>
      <c r="N549">
        <v>20000000000</v>
      </c>
      <c r="O549" s="2">
        <f t="shared" si="111"/>
        <v>4.3985235765523312</v>
      </c>
      <c r="P549" s="2">
        <f t="shared" si="112"/>
        <v>2.1296805505809703E-3</v>
      </c>
      <c r="Q549" s="2">
        <f t="shared" si="113"/>
        <v>4.8418077418838469E-4</v>
      </c>
      <c r="R549">
        <v>120000</v>
      </c>
      <c r="S549">
        <f t="shared" si="114"/>
        <v>122980.39215686274</v>
      </c>
      <c r="T549">
        <f t="shared" si="115"/>
        <v>7749.8456352072681</v>
      </c>
      <c r="U549">
        <f t="shared" si="116"/>
        <v>86109.39594674742</v>
      </c>
      <c r="V549">
        <f t="shared" si="117"/>
        <v>113626262.47033447</v>
      </c>
    </row>
    <row r="550" spans="5:22" x14ac:dyDescent="0.15">
      <c r="E550" s="1">
        <v>43836</v>
      </c>
      <c r="F550">
        <f t="shared" si="107"/>
        <v>88127334276.144653</v>
      </c>
      <c r="G550">
        <f t="shared" si="108"/>
        <v>42625889.729898632</v>
      </c>
      <c r="H550">
        <v>6000000</v>
      </c>
      <c r="I550">
        <v>0.09</v>
      </c>
      <c r="J550">
        <f t="shared" si="118"/>
        <v>156862745.09803921</v>
      </c>
      <c r="K550">
        <f t="shared" si="109"/>
        <v>2902.1113651070987</v>
      </c>
      <c r="L550">
        <f t="shared" si="110"/>
        <v>32245.681834523319</v>
      </c>
      <c r="N550">
        <v>20000000000</v>
      </c>
      <c r="O550" s="2">
        <f t="shared" si="111"/>
        <v>4.4063667138072331</v>
      </c>
      <c r="P550" s="2">
        <f t="shared" si="112"/>
        <v>2.1312944864949317E-3</v>
      </c>
      <c r="Q550" s="2">
        <f t="shared" si="113"/>
        <v>4.836852275178498E-4</v>
      </c>
      <c r="R550">
        <v>120000</v>
      </c>
      <c r="S550">
        <f t="shared" si="114"/>
        <v>122980.39215686274</v>
      </c>
      <c r="T550">
        <f t="shared" si="115"/>
        <v>7750.2867772038599</v>
      </c>
      <c r="U550">
        <f t="shared" si="116"/>
        <v>86114.297524487338</v>
      </c>
      <c r="V550">
        <f t="shared" si="117"/>
        <v>113835352.25843808</v>
      </c>
    </row>
    <row r="551" spans="5:22" x14ac:dyDescent="0.15">
      <c r="E551" s="1">
        <v>43837</v>
      </c>
      <c r="F551">
        <f t="shared" si="107"/>
        <v>88284197021.242691</v>
      </c>
      <c r="G551">
        <f t="shared" si="108"/>
        <v>42658135.411733158</v>
      </c>
      <c r="H551">
        <v>6000000</v>
      </c>
      <c r="I551">
        <v>0.09</v>
      </c>
      <c r="J551">
        <f t="shared" si="118"/>
        <v>156862745.09803921</v>
      </c>
      <c r="K551">
        <f t="shared" si="109"/>
        <v>2899.1464056564196</v>
      </c>
      <c r="L551">
        <f t="shared" si="110"/>
        <v>32212.737840626884</v>
      </c>
      <c r="N551">
        <v>20000000000</v>
      </c>
      <c r="O551" s="2">
        <f t="shared" si="111"/>
        <v>4.4142098510621341</v>
      </c>
      <c r="P551" s="2">
        <f t="shared" si="112"/>
        <v>2.1329067705866578E-3</v>
      </c>
      <c r="Q551" s="2">
        <f t="shared" si="113"/>
        <v>4.8319106760940327E-4</v>
      </c>
      <c r="R551">
        <v>120000</v>
      </c>
      <c r="S551">
        <f t="shared" si="114"/>
        <v>122980.39215686274</v>
      </c>
      <c r="T551">
        <f t="shared" si="115"/>
        <v>7750.7266846870716</v>
      </c>
      <c r="U551">
        <f t="shared" si="116"/>
        <v>86119.185385411911</v>
      </c>
      <c r="V551">
        <f t="shared" si="117"/>
        <v>114044446.94811943</v>
      </c>
    </row>
    <row r="552" spans="5:22" x14ac:dyDescent="0.15">
      <c r="E552" s="1">
        <v>43838</v>
      </c>
      <c r="F552">
        <f t="shared" si="107"/>
        <v>88441059766.340729</v>
      </c>
      <c r="G552">
        <f t="shared" si="108"/>
        <v>42690348.149573788</v>
      </c>
      <c r="H552">
        <v>6000000</v>
      </c>
      <c r="I552">
        <v>0.09</v>
      </c>
      <c r="J552">
        <f t="shared" si="118"/>
        <v>156862745.09803921</v>
      </c>
      <c r="K552">
        <f t="shared" si="109"/>
        <v>2896.1897287771571</v>
      </c>
      <c r="L552">
        <f t="shared" si="110"/>
        <v>32179.885875301748</v>
      </c>
      <c r="N552">
        <v>20000000000</v>
      </c>
      <c r="O552" s="2">
        <f t="shared" si="111"/>
        <v>4.4220529883170361</v>
      </c>
      <c r="P552" s="2">
        <f t="shared" si="112"/>
        <v>2.1345174074786895E-3</v>
      </c>
      <c r="Q552" s="2">
        <f t="shared" si="113"/>
        <v>4.8269828812952625E-4</v>
      </c>
      <c r="R552">
        <v>120000</v>
      </c>
      <c r="S552">
        <f t="shared" si="114"/>
        <v>122980.39215686274</v>
      </c>
      <c r="T552">
        <f t="shared" si="115"/>
        <v>7751.1653632950802</v>
      </c>
      <c r="U552">
        <f t="shared" si="116"/>
        <v>86124.059592167556</v>
      </c>
      <c r="V552">
        <f t="shared" si="117"/>
        <v>114253546.52566171</v>
      </c>
    </row>
    <row r="553" spans="5:22" x14ac:dyDescent="0.15">
      <c r="E553" s="1">
        <v>43839</v>
      </c>
      <c r="F553">
        <f t="shared" ref="F553:F616" si="119">F552+J552</f>
        <v>88597922511.438766</v>
      </c>
      <c r="G553">
        <f t="shared" ref="G553:G616" si="120">G552+L552</f>
        <v>42722528.035449088</v>
      </c>
      <c r="H553">
        <v>6000000</v>
      </c>
      <c r="I553">
        <v>0.09</v>
      </c>
      <c r="J553">
        <f t="shared" si="118"/>
        <v>156862745.09803921</v>
      </c>
      <c r="K553">
        <f t="shared" ref="K553:K616" si="121">H553*G553/F553</f>
        <v>2893.2412967087284</v>
      </c>
      <c r="L553">
        <f t="shared" ref="L553:L616" si="122">K553/I553</f>
        <v>32147.125518985871</v>
      </c>
      <c r="N553">
        <v>20000000000</v>
      </c>
      <c r="O553" s="2">
        <f t="shared" ref="O553:O616" si="123">F553/N553</f>
        <v>4.429896125571938</v>
      </c>
      <c r="P553" s="2">
        <f t="shared" ref="P553:P616" si="124">G553/N553</f>
        <v>2.1361264017724542E-3</v>
      </c>
      <c r="Q553" s="2">
        <f t="shared" ref="Q553:Q616" si="125">G553/F553</f>
        <v>4.8220688278478803E-4</v>
      </c>
      <c r="R553">
        <v>120000</v>
      </c>
      <c r="S553">
        <f t="shared" ref="S553:S616" si="126">J553*49%/75000000*R553</f>
        <v>122980.39215686274</v>
      </c>
      <c r="T553">
        <f t="shared" ref="T553:T616" si="127">V553/F553*H553</f>
        <v>7751.6028186303765</v>
      </c>
      <c r="U553">
        <f t="shared" ref="U553:U616" si="128">T553/I553</f>
        <v>86128.920207004194</v>
      </c>
      <c r="V553">
        <f t="shared" ref="V553:V616" si="129">V552+U552+S553</f>
        <v>114462650.97741075</v>
      </c>
    </row>
    <row r="554" spans="5:22" x14ac:dyDescent="0.15">
      <c r="E554" s="1">
        <v>43840</v>
      </c>
      <c r="F554">
        <f t="shared" si="119"/>
        <v>88754785256.536804</v>
      </c>
      <c r="G554">
        <f t="shared" si="120"/>
        <v>42754675.160968073</v>
      </c>
      <c r="H554">
        <v>6000000</v>
      </c>
      <c r="I554">
        <v>0.09</v>
      </c>
      <c r="J554">
        <f t="shared" si="118"/>
        <v>156862745.09803921</v>
      </c>
      <c r="K554">
        <f t="shared" si="121"/>
        <v>2890.3010719291342</v>
      </c>
      <c r="L554">
        <f t="shared" si="122"/>
        <v>32114.456354768157</v>
      </c>
      <c r="N554">
        <v>20000000000</v>
      </c>
      <c r="O554" s="2">
        <f t="shared" si="123"/>
        <v>4.4377392628268399</v>
      </c>
      <c r="P554" s="2">
        <f t="shared" si="124"/>
        <v>2.1377337580484037E-3</v>
      </c>
      <c r="Q554" s="2">
        <f t="shared" si="125"/>
        <v>4.8171684532152234E-4</v>
      </c>
      <c r="R554">
        <v>120000</v>
      </c>
      <c r="S554">
        <f t="shared" si="126"/>
        <v>122980.39215686274</v>
      </c>
      <c r="T554">
        <f t="shared" si="127"/>
        <v>7752.0390562600596</v>
      </c>
      <c r="U554">
        <f t="shared" si="128"/>
        <v>86133.767291778437</v>
      </c>
      <c r="V554">
        <f t="shared" si="129"/>
        <v>114671760.28977463</v>
      </c>
    </row>
    <row r="555" spans="5:22" x14ac:dyDescent="0.15">
      <c r="E555" s="1">
        <v>43841</v>
      </c>
      <c r="F555">
        <f t="shared" si="119"/>
        <v>88911648001.634842</v>
      </c>
      <c r="G555">
        <f t="shared" si="120"/>
        <v>42786789.61732284</v>
      </c>
      <c r="H555">
        <v>6000000</v>
      </c>
      <c r="I555">
        <v>0.09</v>
      </c>
      <c r="J555">
        <f t="shared" si="118"/>
        <v>156862745.09803921</v>
      </c>
      <c r="K555">
        <f t="shared" si="121"/>
        <v>2887.3690171530352</v>
      </c>
      <c r="L555">
        <f t="shared" si="122"/>
        <v>32081.877968367058</v>
      </c>
      <c r="N555">
        <v>20000000000</v>
      </c>
      <c r="O555" s="2">
        <f t="shared" si="123"/>
        <v>4.4455824000817419</v>
      </c>
      <c r="P555" s="2">
        <f t="shared" si="124"/>
        <v>2.1393394808661421E-3</v>
      </c>
      <c r="Q555" s="2">
        <f t="shared" si="125"/>
        <v>4.8122816952550588E-4</v>
      </c>
      <c r="R555">
        <v>120000</v>
      </c>
      <c r="S555">
        <f t="shared" si="126"/>
        <v>122980.39215686274</v>
      </c>
      <c r="T555">
        <f t="shared" si="127"/>
        <v>7752.4740817161055</v>
      </c>
      <c r="U555">
        <f t="shared" si="128"/>
        <v>86138.60090795673</v>
      </c>
      <c r="V555">
        <f t="shared" si="129"/>
        <v>114880874.44922328</v>
      </c>
    </row>
    <row r="556" spans="5:22" x14ac:dyDescent="0.15">
      <c r="E556" s="1">
        <v>43842</v>
      </c>
      <c r="F556">
        <f t="shared" si="119"/>
        <v>89068510746.73288</v>
      </c>
      <c r="G556">
        <f t="shared" si="120"/>
        <v>42818871.495291203</v>
      </c>
      <c r="H556">
        <v>6000000</v>
      </c>
      <c r="I556">
        <v>0.09</v>
      </c>
      <c r="J556">
        <f t="shared" si="118"/>
        <v>156862745.09803921</v>
      </c>
      <c r="K556">
        <f t="shared" si="121"/>
        <v>2884.4450953298447</v>
      </c>
      <c r="L556">
        <f t="shared" si="122"/>
        <v>32049.389948109387</v>
      </c>
      <c r="N556">
        <v>20000000000</v>
      </c>
      <c r="O556" s="2">
        <f t="shared" si="123"/>
        <v>4.4534255373366438</v>
      </c>
      <c r="P556" s="2">
        <f t="shared" si="124"/>
        <v>2.1409435747645604E-3</v>
      </c>
      <c r="Q556" s="2">
        <f t="shared" si="125"/>
        <v>4.8074084922164077E-4</v>
      </c>
      <c r="R556">
        <v>120000</v>
      </c>
      <c r="S556">
        <f t="shared" si="126"/>
        <v>122980.39215686274</v>
      </c>
      <c r="T556">
        <f t="shared" si="127"/>
        <v>7752.9079004956675</v>
      </c>
      <c r="U556">
        <f t="shared" si="128"/>
        <v>86143.421116618527</v>
      </c>
      <c r="V556">
        <f t="shared" si="129"/>
        <v>115089993.4422881</v>
      </c>
    </row>
    <row r="557" spans="5:22" x14ac:dyDescent="0.15">
      <c r="E557" s="1">
        <v>43843</v>
      </c>
      <c r="F557">
        <f t="shared" si="119"/>
        <v>89225373491.830917</v>
      </c>
      <c r="G557">
        <f t="shared" si="120"/>
        <v>42850920.885239311</v>
      </c>
      <c r="H557">
        <v>6000000</v>
      </c>
      <c r="I557">
        <v>0.09</v>
      </c>
      <c r="J557">
        <f t="shared" si="118"/>
        <v>156862745.09803921</v>
      </c>
      <c r="K557">
        <f t="shared" si="121"/>
        <v>2881.5292696418392</v>
      </c>
      <c r="L557">
        <f t="shared" si="122"/>
        <v>32016.991884909326</v>
      </c>
      <c r="N557">
        <v>20000000000</v>
      </c>
      <c r="O557" s="2">
        <f t="shared" si="123"/>
        <v>4.4612686745915457</v>
      </c>
      <c r="P557" s="2">
        <f t="shared" si="124"/>
        <v>2.1425460442619656E-3</v>
      </c>
      <c r="Q557" s="2">
        <f t="shared" si="125"/>
        <v>4.8025487827363985E-4</v>
      </c>
      <c r="R557">
        <v>120000</v>
      </c>
      <c r="S557">
        <f t="shared" si="126"/>
        <v>122980.39215686274</v>
      </c>
      <c r="T557">
        <f t="shared" si="127"/>
        <v>7753.3405180613472</v>
      </c>
      <c r="U557">
        <f t="shared" si="128"/>
        <v>86148.227978459414</v>
      </c>
      <c r="V557">
        <f t="shared" si="129"/>
        <v>115299117.25556159</v>
      </c>
    </row>
    <row r="558" spans="5:22" x14ac:dyDescent="0.15">
      <c r="E558" s="1">
        <v>43844</v>
      </c>
      <c r="F558">
        <f t="shared" si="119"/>
        <v>89382236236.928955</v>
      </c>
      <c r="G558">
        <f t="shared" si="120"/>
        <v>42882937.87712422</v>
      </c>
      <c r="H558">
        <v>6000000</v>
      </c>
      <c r="I558">
        <v>0.09</v>
      </c>
      <c r="J558">
        <f t="shared" si="118"/>
        <v>156862745.09803921</v>
      </c>
      <c r="K558">
        <f t="shared" si="121"/>
        <v>2878.6215035022901</v>
      </c>
      <c r="L558">
        <f t="shared" si="122"/>
        <v>31984.683372247669</v>
      </c>
      <c r="N558">
        <v>20000000000</v>
      </c>
      <c r="O558" s="2">
        <f t="shared" si="123"/>
        <v>4.4691118118464477</v>
      </c>
      <c r="P558" s="2">
        <f t="shared" si="124"/>
        <v>2.1441468938562108E-3</v>
      </c>
      <c r="Q558" s="2">
        <f t="shared" si="125"/>
        <v>4.7977025058371504E-4</v>
      </c>
      <c r="R558">
        <v>120000</v>
      </c>
      <c r="S558">
        <f t="shared" si="126"/>
        <v>122980.39215686274</v>
      </c>
      <c r="T558">
        <f t="shared" si="127"/>
        <v>7753.7719398414729</v>
      </c>
      <c r="U558">
        <f t="shared" si="128"/>
        <v>86153.02155379414</v>
      </c>
      <c r="V558">
        <f t="shared" si="129"/>
        <v>115508245.87569691</v>
      </c>
    </row>
    <row r="559" spans="5:22" x14ac:dyDescent="0.15">
      <c r="E559" s="1">
        <v>43845</v>
      </c>
      <c r="F559">
        <f t="shared" si="119"/>
        <v>89539098982.026993</v>
      </c>
      <c r="G559">
        <f t="shared" si="120"/>
        <v>42914922.560496464</v>
      </c>
      <c r="H559">
        <v>6000000</v>
      </c>
      <c r="I559">
        <v>0.09</v>
      </c>
      <c r="J559">
        <f t="shared" si="118"/>
        <v>156862745.09803921</v>
      </c>
      <c r="K559">
        <f t="shared" si="121"/>
        <v>2875.7217605536121</v>
      </c>
      <c r="L559">
        <f t="shared" si="122"/>
        <v>31952.464006151247</v>
      </c>
      <c r="N559">
        <v>20000000000</v>
      </c>
      <c r="O559" s="2">
        <f t="shared" si="123"/>
        <v>4.4769549491013496</v>
      </c>
      <c r="P559" s="2">
        <f t="shared" si="124"/>
        <v>2.1457461280248234E-3</v>
      </c>
      <c r="Q559" s="2">
        <f t="shared" si="125"/>
        <v>4.7928696009226865E-4</v>
      </c>
      <c r="R559">
        <v>120000</v>
      </c>
      <c r="S559">
        <f t="shared" si="126"/>
        <v>122980.39215686274</v>
      </c>
      <c r="T559">
        <f t="shared" si="127"/>
        <v>7754.2021712303786</v>
      </c>
      <c r="U559">
        <f t="shared" si="128"/>
        <v>86157.80190255976</v>
      </c>
      <c r="V559">
        <f t="shared" si="129"/>
        <v>115717379.28940758</v>
      </c>
    </row>
    <row r="560" spans="5:22" x14ac:dyDescent="0.15">
      <c r="E560" s="1">
        <v>43846</v>
      </c>
      <c r="F560">
        <f t="shared" si="119"/>
        <v>89695961727.125031</v>
      </c>
      <c r="G560">
        <f t="shared" si="120"/>
        <v>42946875.024502613</v>
      </c>
      <c r="H560">
        <v>6000000</v>
      </c>
      <c r="I560">
        <v>0.09</v>
      </c>
      <c r="J560">
        <f t="shared" si="118"/>
        <v>156862745.09803921</v>
      </c>
      <c r="K560">
        <f t="shared" si="121"/>
        <v>2872.8300046655286</v>
      </c>
      <c r="L560">
        <f t="shared" si="122"/>
        <v>31920.33338517254</v>
      </c>
      <c r="N560">
        <v>20000000000</v>
      </c>
      <c r="O560" s="2">
        <f t="shared" si="123"/>
        <v>4.4847980863562515</v>
      </c>
      <c r="P560" s="2">
        <f t="shared" si="124"/>
        <v>2.1473437512251306E-3</v>
      </c>
      <c r="Q560" s="2">
        <f t="shared" si="125"/>
        <v>4.7880500077758813E-4</v>
      </c>
      <c r="R560">
        <v>120000</v>
      </c>
      <c r="S560">
        <f t="shared" si="126"/>
        <v>122980.39215686274</v>
      </c>
      <c r="T560">
        <f t="shared" si="127"/>
        <v>7754.6312175886678</v>
      </c>
      <c r="U560">
        <f t="shared" si="128"/>
        <v>86162.569084318529</v>
      </c>
      <c r="V560">
        <f t="shared" si="129"/>
        <v>115926517.48346701</v>
      </c>
    </row>
    <row r="561" spans="5:22" x14ac:dyDescent="0.15">
      <c r="E561" s="1">
        <v>43847</v>
      </c>
      <c r="F561">
        <f t="shared" si="119"/>
        <v>89852824472.223068</v>
      </c>
      <c r="G561">
        <f t="shared" si="120"/>
        <v>42978795.357887782</v>
      </c>
      <c r="H561">
        <v>6000000</v>
      </c>
      <c r="I561">
        <v>0.09</v>
      </c>
      <c r="J561">
        <f t="shared" si="118"/>
        <v>156862745.09803921</v>
      </c>
      <c r="K561">
        <f t="shared" si="121"/>
        <v>2869.9461999332584</v>
      </c>
      <c r="L561">
        <f t="shared" si="122"/>
        <v>31888.291110369541</v>
      </c>
      <c r="N561">
        <v>20000000000</v>
      </c>
      <c r="O561" s="2">
        <f t="shared" si="123"/>
        <v>4.4926412236111535</v>
      </c>
      <c r="P561" s="2">
        <f t="shared" si="124"/>
        <v>2.148939767894389E-3</v>
      </c>
      <c r="Q561" s="2">
        <f t="shared" si="125"/>
        <v>4.7832436665554308E-4</v>
      </c>
      <c r="R561">
        <v>120000</v>
      </c>
      <c r="S561">
        <f t="shared" si="126"/>
        <v>122980.39215686274</v>
      </c>
      <c r="T561">
        <f t="shared" si="127"/>
        <v>7755.0590842434885</v>
      </c>
      <c r="U561">
        <f t="shared" si="128"/>
        <v>86167.323158260988</v>
      </c>
      <c r="V561">
        <f t="shared" si="129"/>
        <v>116135660.4447082</v>
      </c>
    </row>
    <row r="562" spans="5:22" x14ac:dyDescent="0.15">
      <c r="E562" s="1">
        <v>43848</v>
      </c>
      <c r="F562">
        <f t="shared" si="119"/>
        <v>90009687217.321106</v>
      </c>
      <c r="G562">
        <f t="shared" si="120"/>
        <v>43010683.648998149</v>
      </c>
      <c r="H562">
        <v>6000000</v>
      </c>
      <c r="I562">
        <v>0.09</v>
      </c>
      <c r="J562">
        <f t="shared" si="118"/>
        <v>156862745.09803921</v>
      </c>
      <c r="K562">
        <f t="shared" si="121"/>
        <v>2867.0703106757169</v>
      </c>
      <c r="L562">
        <f t="shared" si="122"/>
        <v>31856.336785285745</v>
      </c>
      <c r="N562">
        <v>20000000000</v>
      </c>
      <c r="O562" s="2">
        <f t="shared" si="123"/>
        <v>4.5004843608660554</v>
      </c>
      <c r="P562" s="2">
        <f t="shared" si="124"/>
        <v>2.1505341824499076E-3</v>
      </c>
      <c r="Q562" s="2">
        <f t="shared" si="125"/>
        <v>4.7784505177928606E-4</v>
      </c>
      <c r="R562">
        <v>120000</v>
      </c>
      <c r="S562">
        <f t="shared" si="126"/>
        <v>122980.39215686274</v>
      </c>
      <c r="T562">
        <f t="shared" si="127"/>
        <v>7755.4857764888038</v>
      </c>
      <c r="U562">
        <f t="shared" si="128"/>
        <v>86172.064183208931</v>
      </c>
      <c r="V562">
        <f t="shared" si="129"/>
        <v>116344808.16002333</v>
      </c>
    </row>
    <row r="563" spans="5:22" x14ac:dyDescent="0.15">
      <c r="E563" s="1">
        <v>43849</v>
      </c>
      <c r="F563">
        <f t="shared" si="119"/>
        <v>90166549962.419144</v>
      </c>
      <c r="G563">
        <f t="shared" si="120"/>
        <v>43042539.985783435</v>
      </c>
      <c r="H563">
        <v>6000000</v>
      </c>
      <c r="I563">
        <v>0.09</v>
      </c>
      <c r="J563">
        <f t="shared" si="118"/>
        <v>156862745.09803921</v>
      </c>
      <c r="K563">
        <f t="shared" si="121"/>
        <v>2864.2023014337333</v>
      </c>
      <c r="L563">
        <f t="shared" si="122"/>
        <v>31824.470015930372</v>
      </c>
      <c r="N563">
        <v>20000000000</v>
      </c>
      <c r="O563" s="2">
        <f t="shared" si="123"/>
        <v>4.5083274981209573</v>
      </c>
      <c r="P563" s="2">
        <f t="shared" si="124"/>
        <v>2.1521269992891717E-3</v>
      </c>
      <c r="Q563" s="2">
        <f t="shared" si="125"/>
        <v>4.7736705023895555E-4</v>
      </c>
      <c r="R563">
        <v>120000</v>
      </c>
      <c r="S563">
        <f t="shared" si="126"/>
        <v>122980.39215686274</v>
      </c>
      <c r="T563">
        <f t="shared" si="127"/>
        <v>7755.9112995856476</v>
      </c>
      <c r="U563">
        <f t="shared" si="128"/>
        <v>86176.792217618306</v>
      </c>
      <c r="V563">
        <f t="shared" si="129"/>
        <v>116553960.61636341</v>
      </c>
    </row>
    <row r="564" spans="5:22" x14ac:dyDescent="0.15">
      <c r="E564" s="1">
        <v>43850</v>
      </c>
      <c r="F564">
        <f t="shared" si="119"/>
        <v>90323412707.517181</v>
      </c>
      <c r="G564">
        <f t="shared" si="120"/>
        <v>43074364.455799364</v>
      </c>
      <c r="H564">
        <v>6000000</v>
      </c>
      <c r="I564">
        <v>0.09</v>
      </c>
      <c r="J564">
        <f t="shared" si="118"/>
        <v>156862745.09803921</v>
      </c>
      <c r="K564">
        <f t="shared" si="121"/>
        <v>2861.3421369682919</v>
      </c>
      <c r="L564">
        <f t="shared" si="122"/>
        <v>31792.690410758802</v>
      </c>
      <c r="N564">
        <v>20000000000</v>
      </c>
      <c r="O564" s="2">
        <f t="shared" si="123"/>
        <v>4.5161706353758593</v>
      </c>
      <c r="P564" s="2">
        <f t="shared" si="124"/>
        <v>2.1537182227899681E-3</v>
      </c>
      <c r="Q564" s="2">
        <f t="shared" si="125"/>
        <v>4.7689035616138196E-4</v>
      </c>
      <c r="R564">
        <v>120000</v>
      </c>
      <c r="S564">
        <f t="shared" si="126"/>
        <v>122980.39215686274</v>
      </c>
      <c r="T564">
        <f t="shared" si="127"/>
        <v>7756.3356587623884</v>
      </c>
      <c r="U564">
        <f t="shared" si="128"/>
        <v>86181.507319582102</v>
      </c>
      <c r="V564">
        <f t="shared" si="129"/>
        <v>116763117.80073789</v>
      </c>
    </row>
    <row r="565" spans="5:22" x14ac:dyDescent="0.15">
      <c r="E565" s="1">
        <v>43851</v>
      </c>
      <c r="F565">
        <f t="shared" si="119"/>
        <v>90480275452.615219</v>
      </c>
      <c r="G565">
        <f t="shared" si="120"/>
        <v>43106157.146210119</v>
      </c>
      <c r="H565">
        <v>6000000</v>
      </c>
      <c r="I565">
        <v>0.09</v>
      </c>
      <c r="J565">
        <f t="shared" si="118"/>
        <v>156862745.09803921</v>
      </c>
      <c r="K565">
        <f t="shared" si="121"/>
        <v>2858.4897822587823</v>
      </c>
      <c r="L565">
        <f t="shared" si="122"/>
        <v>31760.997580653137</v>
      </c>
      <c r="N565">
        <v>20000000000</v>
      </c>
      <c r="O565" s="2">
        <f t="shared" si="123"/>
        <v>4.5240137726307612</v>
      </c>
      <c r="P565" s="2">
        <f t="shared" si="124"/>
        <v>2.155307857310506E-3</v>
      </c>
      <c r="Q565" s="2">
        <f t="shared" si="125"/>
        <v>4.7641496370979706E-4</v>
      </c>
      <c r="R565">
        <v>120000</v>
      </c>
      <c r="S565">
        <f t="shared" si="126"/>
        <v>122980.39215686274</v>
      </c>
      <c r="T565">
        <f t="shared" si="127"/>
        <v>7756.7588592149932</v>
      </c>
      <c r="U565">
        <f t="shared" si="128"/>
        <v>86186.209546833255</v>
      </c>
      <c r="V565">
        <f t="shared" si="129"/>
        <v>116972279.70021434</v>
      </c>
    </row>
    <row r="566" spans="5:22" x14ac:dyDescent="0.15">
      <c r="E566" s="1">
        <v>43852</v>
      </c>
      <c r="F566">
        <f t="shared" si="119"/>
        <v>90637138197.713257</v>
      </c>
      <c r="G566">
        <f t="shared" si="120"/>
        <v>43137918.143790774</v>
      </c>
      <c r="H566">
        <v>6000000</v>
      </c>
      <c r="I566">
        <v>0.09</v>
      </c>
      <c r="J566">
        <f t="shared" si="118"/>
        <v>156862745.09803921</v>
      </c>
      <c r="K566">
        <f t="shared" si="121"/>
        <v>2855.6452025012723</v>
      </c>
      <c r="L566">
        <f t="shared" si="122"/>
        <v>31729.391138903025</v>
      </c>
      <c r="N566">
        <v>20000000000</v>
      </c>
      <c r="O566" s="2">
        <f t="shared" si="123"/>
        <v>4.5318569098856631</v>
      </c>
      <c r="P566" s="2">
        <f t="shared" si="124"/>
        <v>2.1568959071895386E-3</v>
      </c>
      <c r="Q566" s="2">
        <f t="shared" si="125"/>
        <v>4.7594086708354532E-4</v>
      </c>
      <c r="R566">
        <v>120000</v>
      </c>
      <c r="S566">
        <f t="shared" si="126"/>
        <v>122980.39215686274</v>
      </c>
      <c r="T566">
        <f t="shared" si="127"/>
        <v>7757.1809061072818</v>
      </c>
      <c r="U566">
        <f t="shared" si="128"/>
        <v>86190.89895674758</v>
      </c>
      <c r="V566">
        <f t="shared" si="129"/>
        <v>117181446.30191804</v>
      </c>
    </row>
    <row r="567" spans="5:22" x14ac:dyDescent="0.15">
      <c r="E567" s="1">
        <v>43853</v>
      </c>
      <c r="F567">
        <f t="shared" si="119"/>
        <v>90794000942.811295</v>
      </c>
      <c r="G567">
        <f t="shared" si="120"/>
        <v>43169647.534929678</v>
      </c>
      <c r="H567">
        <v>6000000</v>
      </c>
      <c r="I567">
        <v>0.09</v>
      </c>
      <c r="J567">
        <f t="shared" si="118"/>
        <v>156862745.09803921</v>
      </c>
      <c r="K567">
        <f t="shared" si="121"/>
        <v>2852.8083631067925</v>
      </c>
      <c r="L567">
        <f t="shared" si="122"/>
        <v>31697.870701186584</v>
      </c>
      <c r="N567">
        <v>20000000000</v>
      </c>
      <c r="O567" s="2">
        <f t="shared" si="123"/>
        <v>4.5397000471405651</v>
      </c>
      <c r="P567" s="2">
        <f t="shared" si="124"/>
        <v>2.158482376746484E-3</v>
      </c>
      <c r="Q567" s="2">
        <f t="shared" si="125"/>
        <v>4.7546806051779878E-4</v>
      </c>
      <c r="R567">
        <v>120000</v>
      </c>
      <c r="S567">
        <f t="shared" si="126"/>
        <v>122980.39215686274</v>
      </c>
      <c r="T567">
        <f t="shared" si="127"/>
        <v>7757.6018045711762</v>
      </c>
      <c r="U567">
        <f t="shared" si="128"/>
        <v>86195.575606346407</v>
      </c>
      <c r="V567">
        <f t="shared" si="129"/>
        <v>117390617.59303166</v>
      </c>
    </row>
    <row r="568" spans="5:22" x14ac:dyDescent="0.15">
      <c r="E568" s="1">
        <v>43854</v>
      </c>
      <c r="F568">
        <f t="shared" si="119"/>
        <v>90950863687.909332</v>
      </c>
      <c r="G568">
        <f t="shared" si="120"/>
        <v>43201345.405630864</v>
      </c>
      <c r="H568">
        <v>6000000</v>
      </c>
      <c r="I568">
        <v>0.09</v>
      </c>
      <c r="J568">
        <f t="shared" si="118"/>
        <v>156862745.09803921</v>
      </c>
      <c r="K568">
        <f t="shared" si="121"/>
        <v>2849.9792296996443</v>
      </c>
      <c r="L568">
        <f t="shared" si="122"/>
        <v>31666.435885551604</v>
      </c>
      <c r="N568">
        <v>20000000000</v>
      </c>
      <c r="O568" s="2">
        <f t="shared" si="123"/>
        <v>4.547543184395467</v>
      </c>
      <c r="P568" s="2">
        <f t="shared" si="124"/>
        <v>2.1600672702815431E-3</v>
      </c>
      <c r="Q568" s="2">
        <f t="shared" si="125"/>
        <v>4.7499653828327406E-4</v>
      </c>
      <c r="R568">
        <v>120000</v>
      </c>
      <c r="S568">
        <f t="shared" si="126"/>
        <v>122980.39215686274</v>
      </c>
      <c r="T568">
        <f t="shared" si="127"/>
        <v>7758.0215597069582</v>
      </c>
      <c r="U568">
        <f t="shared" si="128"/>
        <v>86200.239552299536</v>
      </c>
      <c r="V568">
        <f t="shared" si="129"/>
        <v>117599793.56079488</v>
      </c>
    </row>
    <row r="569" spans="5:22" x14ac:dyDescent="0.15">
      <c r="E569" s="1">
        <v>43855</v>
      </c>
      <c r="F569">
        <f t="shared" si="119"/>
        <v>91107726433.00737</v>
      </c>
      <c r="G569">
        <f t="shared" si="120"/>
        <v>43233011.841516413</v>
      </c>
      <c r="H569">
        <v>6000000</v>
      </c>
      <c r="I569">
        <v>0.09</v>
      </c>
      <c r="J569">
        <f t="shared" si="118"/>
        <v>156862745.09803921</v>
      </c>
      <c r="K569">
        <f t="shared" si="121"/>
        <v>2847.157768115716</v>
      </c>
      <c r="L569">
        <f t="shared" si="122"/>
        <v>31635.086312396845</v>
      </c>
      <c r="N569">
        <v>20000000000</v>
      </c>
      <c r="O569" s="2">
        <f t="shared" si="123"/>
        <v>4.5553863216503689</v>
      </c>
      <c r="P569" s="2">
        <f t="shared" si="124"/>
        <v>2.1616505920758204E-3</v>
      </c>
      <c r="Q569" s="2">
        <f t="shared" si="125"/>
        <v>4.7452629468595263E-4</v>
      </c>
      <c r="R569">
        <v>120000</v>
      </c>
      <c r="S569">
        <f t="shared" si="126"/>
        <v>122980.39215686274</v>
      </c>
      <c r="T569">
        <f t="shared" si="127"/>
        <v>7758.4401765835155</v>
      </c>
      <c r="U569">
        <f t="shared" si="128"/>
        <v>86204.890850927957</v>
      </c>
      <c r="V569">
        <f t="shared" si="129"/>
        <v>117808974.19250405</v>
      </c>
    </row>
    <row r="570" spans="5:22" x14ac:dyDescent="0.15">
      <c r="E570" s="1">
        <v>43856</v>
      </c>
      <c r="F570">
        <f t="shared" si="119"/>
        <v>91264589178.105408</v>
      </c>
      <c r="G570">
        <f t="shared" si="120"/>
        <v>43264646.927828811</v>
      </c>
      <c r="H570">
        <v>6000000</v>
      </c>
      <c r="I570">
        <v>0.09</v>
      </c>
      <c r="J570">
        <f t="shared" si="118"/>
        <v>156862745.09803921</v>
      </c>
      <c r="K570">
        <f t="shared" si="121"/>
        <v>2844.3439444008218</v>
      </c>
      <c r="L570">
        <f t="shared" si="122"/>
        <v>31603.821604453577</v>
      </c>
      <c r="N570">
        <v>20000000000</v>
      </c>
      <c r="O570" s="2">
        <f t="shared" si="123"/>
        <v>4.56322945890527</v>
      </c>
      <c r="P570" s="2">
        <f t="shared" si="124"/>
        <v>2.1632323463914404E-3</v>
      </c>
      <c r="Q570" s="2">
        <f t="shared" si="125"/>
        <v>4.7405732406680362E-4</v>
      </c>
      <c r="R570">
        <v>120000</v>
      </c>
      <c r="S570">
        <f t="shared" si="126"/>
        <v>122980.39215686274</v>
      </c>
      <c r="T570">
        <f t="shared" si="127"/>
        <v>7758.8576602385901</v>
      </c>
      <c r="U570">
        <f t="shared" si="128"/>
        <v>86209.529558206559</v>
      </c>
      <c r="V570">
        <f t="shared" si="129"/>
        <v>118018159.47551185</v>
      </c>
    </row>
    <row r="571" spans="5:22" x14ac:dyDescent="0.15">
      <c r="E571" s="1">
        <v>43857</v>
      </c>
      <c r="F571">
        <f t="shared" si="119"/>
        <v>91421451923.203445</v>
      </c>
      <c r="G571">
        <f t="shared" si="120"/>
        <v>43296250.749433264</v>
      </c>
      <c r="H571">
        <v>6000000</v>
      </c>
      <c r="I571">
        <v>0.09</v>
      </c>
      <c r="J571">
        <f t="shared" si="118"/>
        <v>156862745.09803921</v>
      </c>
      <c r="K571">
        <f t="shared" si="121"/>
        <v>2841.5377248090513</v>
      </c>
      <c r="L571">
        <f t="shared" si="122"/>
        <v>31572.641386767238</v>
      </c>
      <c r="N571">
        <v>20000000000</v>
      </c>
      <c r="O571" s="2">
        <f t="shared" si="123"/>
        <v>4.5710725961601719</v>
      </c>
      <c r="P571" s="2">
        <f t="shared" si="124"/>
        <v>2.164812537471663E-3</v>
      </c>
      <c r="Q571" s="2">
        <f t="shared" si="125"/>
        <v>4.7358962080150857E-4</v>
      </c>
      <c r="R571">
        <v>120000</v>
      </c>
      <c r="S571">
        <f t="shared" si="126"/>
        <v>122980.39215686274</v>
      </c>
      <c r="T571">
        <f t="shared" si="127"/>
        <v>7759.2740156790233</v>
      </c>
      <c r="U571">
        <f t="shared" si="128"/>
        <v>86214.155729766935</v>
      </c>
      <c r="V571">
        <f t="shared" si="129"/>
        <v>118227349.39722693</v>
      </c>
    </row>
    <row r="572" spans="5:22" x14ac:dyDescent="0.15">
      <c r="E572" s="1">
        <v>43858</v>
      </c>
      <c r="F572">
        <f t="shared" si="119"/>
        <v>91578314668.301483</v>
      </c>
      <c r="G572">
        <f t="shared" si="120"/>
        <v>43327823.390820034</v>
      </c>
      <c r="H572">
        <v>6000000</v>
      </c>
      <c r="I572">
        <v>0.09</v>
      </c>
      <c r="J572">
        <f t="shared" si="118"/>
        <v>156862745.09803921</v>
      </c>
      <c r="K572">
        <f t="shared" si="121"/>
        <v>2838.7390758011406</v>
      </c>
      <c r="L572">
        <f t="shared" si="122"/>
        <v>31541.545286679342</v>
      </c>
      <c r="N572">
        <v>20000000000</v>
      </c>
      <c r="O572" s="2">
        <f t="shared" si="123"/>
        <v>4.5789157334150739</v>
      </c>
      <c r="P572" s="2">
        <f t="shared" si="124"/>
        <v>2.1663911695410016E-3</v>
      </c>
      <c r="Q572" s="2">
        <f t="shared" si="125"/>
        <v>4.7312317930019014E-4</v>
      </c>
      <c r="R572">
        <v>120000</v>
      </c>
      <c r="S572">
        <f t="shared" si="126"/>
        <v>122980.39215686274</v>
      </c>
      <c r="T572">
        <f t="shared" si="127"/>
        <v>7759.6892478809941</v>
      </c>
      <c r="U572">
        <f t="shared" si="128"/>
        <v>86218.769420899931</v>
      </c>
      <c r="V572">
        <f t="shared" si="129"/>
        <v>118436543.94511357</v>
      </c>
    </row>
    <row r="573" spans="5:22" x14ac:dyDescent="0.15">
      <c r="E573" s="1">
        <v>43859</v>
      </c>
      <c r="F573">
        <f t="shared" si="119"/>
        <v>91735177413.399521</v>
      </c>
      <c r="G573">
        <f t="shared" si="120"/>
        <v>43359364.936106712</v>
      </c>
      <c r="H573">
        <v>6000000</v>
      </c>
      <c r="I573">
        <v>0.09</v>
      </c>
      <c r="J573">
        <f t="shared" si="118"/>
        <v>156862745.09803921</v>
      </c>
      <c r="K573">
        <f t="shared" si="121"/>
        <v>2835.9479640428531</v>
      </c>
      <c r="L573">
        <f t="shared" si="122"/>
        <v>31510.532933809478</v>
      </c>
      <c r="N573">
        <v>20000000000</v>
      </c>
      <c r="O573" s="2">
        <f t="shared" si="123"/>
        <v>4.5867588706699758</v>
      </c>
      <c r="P573" s="2">
        <f t="shared" si="124"/>
        <v>2.1679682468053354E-3</v>
      </c>
      <c r="Q573" s="2">
        <f t="shared" si="125"/>
        <v>4.7265799400714214E-4</v>
      </c>
      <c r="R573">
        <v>120000</v>
      </c>
      <c r="S573">
        <f t="shared" si="126"/>
        <v>122980.39215686274</v>
      </c>
      <c r="T573">
        <f t="shared" si="127"/>
        <v>7760.1033617902649</v>
      </c>
      <c r="U573">
        <f t="shared" si="128"/>
        <v>86223.370686558497</v>
      </c>
      <c r="V573">
        <f t="shared" si="129"/>
        <v>118645743.10669135</v>
      </c>
    </row>
    <row r="574" spans="5:22" x14ac:dyDescent="0.15">
      <c r="E574" s="1">
        <v>43860</v>
      </c>
      <c r="F574">
        <f t="shared" si="119"/>
        <v>91892040158.497559</v>
      </c>
      <c r="G574">
        <f t="shared" si="120"/>
        <v>43390875.46904052</v>
      </c>
      <c r="H574">
        <v>6000000</v>
      </c>
      <c r="I574">
        <v>0.09</v>
      </c>
      <c r="J574">
        <f t="shared" si="118"/>
        <v>156862745.09803921</v>
      </c>
      <c r="K574">
        <f t="shared" si="121"/>
        <v>2833.1643564033784</v>
      </c>
      <c r="L574">
        <f t="shared" si="122"/>
        <v>31479.603960037541</v>
      </c>
      <c r="N574">
        <v>20000000000</v>
      </c>
      <c r="O574" s="2">
        <f t="shared" si="123"/>
        <v>4.5946020079248777</v>
      </c>
      <c r="P574" s="2">
        <f t="shared" si="124"/>
        <v>2.1695437734520259E-3</v>
      </c>
      <c r="Q574" s="2">
        <f t="shared" si="125"/>
        <v>4.7219405940056303E-4</v>
      </c>
      <c r="R574">
        <v>120000</v>
      </c>
      <c r="S574">
        <f t="shared" si="126"/>
        <v>122980.39215686274</v>
      </c>
      <c r="T574">
        <f t="shared" si="127"/>
        <v>7760.5163623224134</v>
      </c>
      <c r="U574">
        <f t="shared" si="128"/>
        <v>86227.959581360148</v>
      </c>
      <c r="V574">
        <f t="shared" si="129"/>
        <v>118854946.86953478</v>
      </c>
    </row>
    <row r="575" spans="5:22" x14ac:dyDescent="0.15">
      <c r="E575" s="1">
        <v>43861</v>
      </c>
      <c r="F575">
        <f t="shared" si="119"/>
        <v>92048902903.595596</v>
      </c>
      <c r="G575">
        <f t="shared" si="120"/>
        <v>43422355.073000558</v>
      </c>
      <c r="H575">
        <v>6000000</v>
      </c>
      <c r="I575">
        <v>0.09</v>
      </c>
      <c r="J575">
        <f t="shared" si="118"/>
        <v>156862745.09803921</v>
      </c>
      <c r="K575">
        <f t="shared" si="121"/>
        <v>2830.3882199537484</v>
      </c>
      <c r="L575">
        <f t="shared" si="122"/>
        <v>31448.757999486093</v>
      </c>
      <c r="N575">
        <v>20000000000</v>
      </c>
      <c r="O575" s="2">
        <f t="shared" si="123"/>
        <v>4.6024451451797797</v>
      </c>
      <c r="P575" s="2">
        <f t="shared" si="124"/>
        <v>2.171117753650028E-3</v>
      </c>
      <c r="Q575" s="2">
        <f t="shared" si="125"/>
        <v>4.7173136999229139E-4</v>
      </c>
      <c r="R575">
        <v>120000</v>
      </c>
      <c r="S575">
        <f t="shared" si="126"/>
        <v>122980.39215686274</v>
      </c>
      <c r="T575">
        <f t="shared" si="127"/>
        <v>7760.9282543630707</v>
      </c>
      <c r="U575">
        <f t="shared" si="128"/>
        <v>86232.536159589683</v>
      </c>
      <c r="V575">
        <f t="shared" si="129"/>
        <v>119064155.22127301</v>
      </c>
    </row>
    <row r="576" spans="5:22" x14ac:dyDescent="0.15">
      <c r="E576" s="1">
        <v>43862</v>
      </c>
      <c r="F576">
        <f t="shared" si="119"/>
        <v>92205765648.693634</v>
      </c>
      <c r="G576">
        <f t="shared" si="120"/>
        <v>43453803.831000045</v>
      </c>
      <c r="H576">
        <v>6000000</v>
      </c>
      <c r="I576">
        <v>0.09</v>
      </c>
      <c r="J576">
        <f t="shared" si="118"/>
        <v>156862745.09803921</v>
      </c>
      <c r="K576">
        <f t="shared" si="121"/>
        <v>2827.6195219652641</v>
      </c>
      <c r="L576">
        <f t="shared" si="122"/>
        <v>31417.994688502935</v>
      </c>
      <c r="N576">
        <v>20000000000</v>
      </c>
      <c r="O576" s="2">
        <f t="shared" si="123"/>
        <v>4.6102882824346816</v>
      </c>
      <c r="P576" s="2">
        <f t="shared" si="124"/>
        <v>2.1726901915500021E-3</v>
      </c>
      <c r="Q576" s="2">
        <f t="shared" si="125"/>
        <v>4.7126992032754401E-4</v>
      </c>
      <c r="R576">
        <v>120000</v>
      </c>
      <c r="S576">
        <f t="shared" si="126"/>
        <v>122980.39215686274</v>
      </c>
      <c r="T576">
        <f t="shared" si="127"/>
        <v>7761.3390427681561</v>
      </c>
      <c r="U576">
        <f t="shared" si="128"/>
        <v>86237.100475201732</v>
      </c>
      <c r="V576">
        <f t="shared" si="129"/>
        <v>119273368.14958946</v>
      </c>
    </row>
    <row r="577" spans="5:22" x14ac:dyDescent="0.15">
      <c r="E577" s="1">
        <v>43863</v>
      </c>
      <c r="F577">
        <f t="shared" si="119"/>
        <v>92362628393.791672</v>
      </c>
      <c r="G577">
        <f t="shared" si="120"/>
        <v>43485221.825688548</v>
      </c>
      <c r="H577">
        <v>6000000</v>
      </c>
      <c r="I577">
        <v>0.09</v>
      </c>
      <c r="J577">
        <f t="shared" si="118"/>
        <v>156862745.09803921</v>
      </c>
      <c r="K577">
        <f t="shared" si="121"/>
        <v>2824.8582299079412</v>
      </c>
      <c r="L577">
        <f t="shared" si="122"/>
        <v>31387.313665643793</v>
      </c>
      <c r="N577">
        <v>20000000000</v>
      </c>
      <c r="O577" s="2">
        <f t="shared" si="123"/>
        <v>4.6181314196895835</v>
      </c>
      <c r="P577" s="2">
        <f t="shared" si="124"/>
        <v>2.1742610912844273E-3</v>
      </c>
      <c r="Q577" s="2">
        <f t="shared" si="125"/>
        <v>4.7080970498465685E-4</v>
      </c>
      <c r="R577">
        <v>120000</v>
      </c>
      <c r="S577">
        <f t="shared" si="126"/>
        <v>122980.39215686274</v>
      </c>
      <c r="T577">
        <f t="shared" si="127"/>
        <v>7761.7487323641035</v>
      </c>
      <c r="U577">
        <f t="shared" si="128"/>
        <v>86241.652581823379</v>
      </c>
      <c r="V577">
        <f t="shared" si="129"/>
        <v>119482585.64222154</v>
      </c>
    </row>
    <row r="578" spans="5:22" x14ac:dyDescent="0.15">
      <c r="E578" s="1">
        <v>43864</v>
      </c>
      <c r="F578">
        <f t="shared" si="119"/>
        <v>92519491138.889709</v>
      </c>
      <c r="G578">
        <f t="shared" si="120"/>
        <v>43516609.139354192</v>
      </c>
      <c r="H578">
        <v>6000000</v>
      </c>
      <c r="I578">
        <v>0.09</v>
      </c>
      <c r="J578">
        <f t="shared" si="118"/>
        <v>156862745.09803921</v>
      </c>
      <c r="K578">
        <f t="shared" si="121"/>
        <v>2822.1043114489671</v>
      </c>
      <c r="L578">
        <f t="shared" si="122"/>
        <v>31356.71457165519</v>
      </c>
      <c r="N578">
        <v>20000000000</v>
      </c>
      <c r="O578" s="2">
        <f t="shared" si="123"/>
        <v>4.6259745569444854</v>
      </c>
      <c r="P578" s="2">
        <f t="shared" si="124"/>
        <v>2.1758304569677095E-3</v>
      </c>
      <c r="Q578" s="2">
        <f t="shared" si="125"/>
        <v>4.7035071857482786E-4</v>
      </c>
      <c r="R578">
        <v>120000</v>
      </c>
      <c r="S578">
        <f t="shared" si="126"/>
        <v>122980.39215686274</v>
      </c>
      <c r="T578">
        <f t="shared" si="127"/>
        <v>7762.1573279480926</v>
      </c>
      <c r="U578">
        <f t="shared" si="128"/>
        <v>86246.192532756584</v>
      </c>
      <c r="V578">
        <f t="shared" si="129"/>
        <v>119691807.68696024</v>
      </c>
    </row>
    <row r="579" spans="5:22" x14ac:dyDescent="0.15">
      <c r="E579" s="1">
        <v>43865</v>
      </c>
      <c r="F579">
        <f t="shared" si="119"/>
        <v>92676353883.987747</v>
      </c>
      <c r="G579">
        <f t="shared" si="120"/>
        <v>43547965.853925847</v>
      </c>
      <c r="H579">
        <v>6000000</v>
      </c>
      <c r="I579">
        <v>0.09</v>
      </c>
      <c r="J579">
        <f t="shared" si="118"/>
        <v>156862745.09803921</v>
      </c>
      <c r="K579">
        <f t="shared" si="121"/>
        <v>2819.3577344511755</v>
      </c>
      <c r="L579">
        <f t="shared" si="122"/>
        <v>31326.197049457507</v>
      </c>
      <c r="N579">
        <v>20000000000</v>
      </c>
      <c r="O579" s="2">
        <f t="shared" si="123"/>
        <v>4.6338176941993874</v>
      </c>
      <c r="P579" s="2">
        <f t="shared" si="124"/>
        <v>2.1773982926962922E-3</v>
      </c>
      <c r="Q579" s="2">
        <f t="shared" si="125"/>
        <v>4.6989295574186257E-4</v>
      </c>
      <c r="R579">
        <v>120000</v>
      </c>
      <c r="S579">
        <f t="shared" si="126"/>
        <v>122980.39215686274</v>
      </c>
      <c r="T579">
        <f t="shared" si="127"/>
        <v>7762.5648342882787</v>
      </c>
      <c r="U579">
        <f t="shared" si="128"/>
        <v>86250.720380980871</v>
      </c>
      <c r="V579">
        <f t="shared" si="129"/>
        <v>119901034.27164987</v>
      </c>
    </row>
    <row r="580" spans="5:22" x14ac:dyDescent="0.15">
      <c r="E580" s="1">
        <v>43866</v>
      </c>
      <c r="F580">
        <f t="shared" si="119"/>
        <v>92833216629.085785</v>
      </c>
      <c r="G580">
        <f t="shared" si="120"/>
        <v>43579292.0509753</v>
      </c>
      <c r="H580">
        <v>6000000</v>
      </c>
      <c r="I580">
        <v>0.09</v>
      </c>
      <c r="J580">
        <f t="shared" si="118"/>
        <v>156862745.09803921</v>
      </c>
      <c r="K580">
        <f t="shared" si="121"/>
        <v>2816.6184669715331</v>
      </c>
      <c r="L580">
        <f t="shared" si="122"/>
        <v>31295.760744128147</v>
      </c>
      <c r="N580">
        <v>20000000000</v>
      </c>
      <c r="O580" s="2">
        <f t="shared" si="123"/>
        <v>4.6416608314542893</v>
      </c>
      <c r="P580" s="2">
        <f t="shared" si="124"/>
        <v>2.178964602548765E-3</v>
      </c>
      <c r="Q580" s="2">
        <f t="shared" si="125"/>
        <v>4.6943641116192211E-4</v>
      </c>
      <c r="R580">
        <v>120000</v>
      </c>
      <c r="S580">
        <f t="shared" si="126"/>
        <v>122980.39215686274</v>
      </c>
      <c r="T580">
        <f t="shared" si="127"/>
        <v>7762.9712561240094</v>
      </c>
      <c r="U580">
        <f t="shared" si="128"/>
        <v>86255.236179155661</v>
      </c>
      <c r="V580">
        <f t="shared" si="129"/>
        <v>120110265.38418771</v>
      </c>
    </row>
    <row r="581" spans="5:22" x14ac:dyDescent="0.15">
      <c r="E581" s="1">
        <v>43867</v>
      </c>
      <c r="F581">
        <f t="shared" si="119"/>
        <v>92990079374.183823</v>
      </c>
      <c r="G581">
        <f t="shared" si="120"/>
        <v>43610587.811719425</v>
      </c>
      <c r="H581">
        <v>6000000</v>
      </c>
      <c r="I581">
        <v>0.09</v>
      </c>
      <c r="J581">
        <f t="shared" si="118"/>
        <v>156862745.09803921</v>
      </c>
      <c r="K581">
        <f t="shared" si="121"/>
        <v>2813.8864772596417</v>
      </c>
      <c r="L581">
        <f t="shared" si="122"/>
        <v>31265.405302884908</v>
      </c>
      <c r="N581">
        <v>20000000000</v>
      </c>
      <c r="O581" s="2">
        <f t="shared" si="123"/>
        <v>4.6495039687091912</v>
      </c>
      <c r="P581" s="2">
        <f t="shared" si="124"/>
        <v>2.1805293905859712E-3</v>
      </c>
      <c r="Q581" s="2">
        <f t="shared" si="125"/>
        <v>4.6898107954327354E-4</v>
      </c>
      <c r="R581">
        <v>120000</v>
      </c>
      <c r="S581">
        <f t="shared" si="126"/>
        <v>122980.39215686274</v>
      </c>
      <c r="T581">
        <f t="shared" si="127"/>
        <v>7763.3765981660526</v>
      </c>
      <c r="U581">
        <f t="shared" si="128"/>
        <v>86259.739979622813</v>
      </c>
      <c r="V581">
        <f t="shared" si="129"/>
        <v>120319501.01252374</v>
      </c>
    </row>
    <row r="582" spans="5:22" x14ac:dyDescent="0.15">
      <c r="E582" s="1">
        <v>43868</v>
      </c>
      <c r="F582">
        <f t="shared" si="119"/>
        <v>93146942119.28186</v>
      </c>
      <c r="G582">
        <f t="shared" si="120"/>
        <v>43641853.217022307</v>
      </c>
      <c r="H582">
        <v>6000000</v>
      </c>
      <c r="I582">
        <v>0.09</v>
      </c>
      <c r="J582">
        <f t="shared" si="118"/>
        <v>156862745.09803921</v>
      </c>
      <c r="K582">
        <f t="shared" si="121"/>
        <v>2811.1617337562543</v>
      </c>
      <c r="L582">
        <f t="shared" si="122"/>
        <v>31235.130375069493</v>
      </c>
      <c r="N582">
        <v>20000000000</v>
      </c>
      <c r="O582" s="2">
        <f t="shared" si="123"/>
        <v>4.6573471059640932</v>
      </c>
      <c r="P582" s="2">
        <f t="shared" si="124"/>
        <v>2.1820926608511152E-3</v>
      </c>
      <c r="Q582" s="2">
        <f t="shared" si="125"/>
        <v>4.6852695562604236E-4</v>
      </c>
      <c r="R582">
        <v>120000</v>
      </c>
      <c r="S582">
        <f t="shared" si="126"/>
        <v>122980.39215686274</v>
      </c>
      <c r="T582">
        <f t="shared" si="127"/>
        <v>7763.7808650968182</v>
      </c>
      <c r="U582">
        <f t="shared" si="128"/>
        <v>86264.231834409089</v>
      </c>
      <c r="V582">
        <f t="shared" si="129"/>
        <v>120528741.14466023</v>
      </c>
    </row>
    <row r="583" spans="5:22" x14ac:dyDescent="0.15">
      <c r="E583" s="1">
        <v>43869</v>
      </c>
      <c r="F583">
        <f t="shared" si="119"/>
        <v>93303804864.379898</v>
      </c>
      <c r="G583">
        <f t="shared" si="120"/>
        <v>43673088.34739738</v>
      </c>
      <c r="H583">
        <v>6000000</v>
      </c>
      <c r="I583">
        <v>0.09</v>
      </c>
      <c r="J583">
        <f t="shared" si="118"/>
        <v>156862745.09803921</v>
      </c>
      <c r="K583">
        <f t="shared" si="121"/>
        <v>2808.4442050918051</v>
      </c>
      <c r="L583">
        <f t="shared" si="122"/>
        <v>31204.935612131168</v>
      </c>
      <c r="N583">
        <v>20000000000</v>
      </c>
      <c r="O583" s="2">
        <f t="shared" si="123"/>
        <v>4.6651902432189951</v>
      </c>
      <c r="P583" s="2">
        <f t="shared" si="124"/>
        <v>2.1836544173698689E-3</v>
      </c>
      <c r="Q583" s="2">
        <f t="shared" si="125"/>
        <v>4.680740341819675E-4</v>
      </c>
      <c r="R583">
        <v>120000</v>
      </c>
      <c r="S583">
        <f t="shared" si="126"/>
        <v>122980.39215686274</v>
      </c>
      <c r="T583">
        <f t="shared" si="127"/>
        <v>7764.1840615705714</v>
      </c>
      <c r="U583">
        <f t="shared" si="128"/>
        <v>86268.711795228577</v>
      </c>
      <c r="V583">
        <f t="shared" si="129"/>
        <v>120737985.76865152</v>
      </c>
    </row>
    <row r="584" spans="5:22" x14ac:dyDescent="0.15">
      <c r="E584" s="1">
        <v>43870</v>
      </c>
      <c r="F584">
        <f t="shared" si="119"/>
        <v>93460667609.477936</v>
      </c>
      <c r="G584">
        <f t="shared" si="120"/>
        <v>43704293.283009514</v>
      </c>
      <c r="H584">
        <v>6000000</v>
      </c>
      <c r="I584">
        <v>0.09</v>
      </c>
      <c r="J584">
        <f t="shared" ref="J584:J647" si="130">H584/0.51*1.2/I584</f>
        <v>156862745.09803921</v>
      </c>
      <c r="K584">
        <f t="shared" si="121"/>
        <v>2805.7338600849512</v>
      </c>
      <c r="L584">
        <f t="shared" si="122"/>
        <v>31174.820667610569</v>
      </c>
      <c r="N584">
        <v>20000000000</v>
      </c>
      <c r="O584" s="2">
        <f t="shared" si="123"/>
        <v>4.673033380473897</v>
      </c>
      <c r="P584" s="2">
        <f t="shared" si="124"/>
        <v>2.1852146641504755E-3</v>
      </c>
      <c r="Q584" s="2">
        <f t="shared" si="125"/>
        <v>4.676223100141585E-4</v>
      </c>
      <c r="R584">
        <v>120000</v>
      </c>
      <c r="S584">
        <f t="shared" si="126"/>
        <v>122980.39215686274</v>
      </c>
      <c r="T584">
        <f t="shared" si="127"/>
        <v>7764.5861922136473</v>
      </c>
      <c r="U584">
        <f t="shared" si="128"/>
        <v>86273.179913484972</v>
      </c>
      <c r="V584">
        <f t="shared" si="129"/>
        <v>120947234.87260361</v>
      </c>
    </row>
    <row r="585" spans="5:22" x14ac:dyDescent="0.15">
      <c r="E585" s="1">
        <v>43871</v>
      </c>
      <c r="F585">
        <f t="shared" si="119"/>
        <v>93617530354.575974</v>
      </c>
      <c r="G585">
        <f t="shared" si="120"/>
        <v>43735468.103677124</v>
      </c>
      <c r="H585">
        <v>6000000</v>
      </c>
      <c r="I585">
        <v>0.09</v>
      </c>
      <c r="J585">
        <f t="shared" si="130"/>
        <v>156862745.09803921</v>
      </c>
      <c r="K585">
        <f t="shared" si="121"/>
        <v>2803.0306677411318</v>
      </c>
      <c r="L585">
        <f t="shared" si="122"/>
        <v>31144.785197123689</v>
      </c>
      <c r="N585">
        <v>20000000000</v>
      </c>
      <c r="O585" s="2">
        <f t="shared" si="123"/>
        <v>4.680876517728799</v>
      </c>
      <c r="P585" s="2">
        <f t="shared" si="124"/>
        <v>2.186773405183856E-3</v>
      </c>
      <c r="Q585" s="2">
        <f t="shared" si="125"/>
        <v>4.6717177795685524E-4</v>
      </c>
      <c r="R585">
        <v>120000</v>
      </c>
      <c r="S585">
        <f t="shared" si="126"/>
        <v>122980.39215686274</v>
      </c>
      <c r="T585">
        <f t="shared" si="127"/>
        <v>7764.9872616246757</v>
      </c>
      <c r="U585">
        <f t="shared" si="128"/>
        <v>86277.63624027418</v>
      </c>
      <c r="V585">
        <f t="shared" si="129"/>
        <v>121156488.44467397</v>
      </c>
    </row>
    <row r="586" spans="5:22" x14ac:dyDescent="0.15">
      <c r="E586" s="1">
        <v>43872</v>
      </c>
      <c r="F586">
        <f t="shared" si="119"/>
        <v>93774393099.674011</v>
      </c>
      <c r="G586">
        <f t="shared" si="120"/>
        <v>43766612.888874248</v>
      </c>
      <c r="H586">
        <v>6000000</v>
      </c>
      <c r="I586">
        <v>0.09</v>
      </c>
      <c r="J586">
        <f t="shared" si="130"/>
        <v>156862745.09803921</v>
      </c>
      <c r="K586">
        <f t="shared" si="121"/>
        <v>2800.3345972511379</v>
      </c>
      <c r="L586">
        <f t="shared" si="122"/>
        <v>31114.828858345976</v>
      </c>
      <c r="N586">
        <v>20000000000</v>
      </c>
      <c r="O586" s="2">
        <f t="shared" si="123"/>
        <v>4.6887196549837009</v>
      </c>
      <c r="P586" s="2">
        <f t="shared" si="124"/>
        <v>2.1883306444437124E-3</v>
      </c>
      <c r="Q586" s="2">
        <f t="shared" si="125"/>
        <v>4.6672243287518961E-4</v>
      </c>
      <c r="R586">
        <v>120000</v>
      </c>
      <c r="S586">
        <f t="shared" si="126"/>
        <v>122980.39215686274</v>
      </c>
      <c r="T586">
        <f t="shared" si="127"/>
        <v>7765.3872743747797</v>
      </c>
      <c r="U586">
        <f t="shared" si="128"/>
        <v>86282.080826386446</v>
      </c>
      <c r="V586">
        <f t="shared" si="129"/>
        <v>121365746.47307111</v>
      </c>
    </row>
    <row r="587" spans="5:22" x14ac:dyDescent="0.15">
      <c r="E587" s="1">
        <v>43873</v>
      </c>
      <c r="F587">
        <f t="shared" si="119"/>
        <v>93931255844.772049</v>
      </c>
      <c r="G587">
        <f t="shared" si="120"/>
        <v>43797727.717732593</v>
      </c>
      <c r="H587">
        <v>6000000</v>
      </c>
      <c r="I587">
        <v>0.09</v>
      </c>
      <c r="J587">
        <f t="shared" si="130"/>
        <v>156862745.09803921</v>
      </c>
      <c r="K587">
        <f t="shared" si="121"/>
        <v>2797.6456179896963</v>
      </c>
      <c r="L587">
        <f t="shared" si="122"/>
        <v>31084.951310996628</v>
      </c>
      <c r="N587">
        <v>20000000000</v>
      </c>
      <c r="O587" s="2">
        <f t="shared" si="123"/>
        <v>4.6965627922386028</v>
      </c>
      <c r="P587" s="2">
        <f t="shared" si="124"/>
        <v>2.1898863858866298E-3</v>
      </c>
      <c r="Q587" s="2">
        <f t="shared" si="125"/>
        <v>4.6627426966494936E-4</v>
      </c>
      <c r="R587">
        <v>120000</v>
      </c>
      <c r="S587">
        <f t="shared" si="126"/>
        <v>122980.39215686274</v>
      </c>
      <c r="T587">
        <f t="shared" si="127"/>
        <v>7765.7862350077939</v>
      </c>
      <c r="U587">
        <f t="shared" si="128"/>
        <v>86286.513722308824</v>
      </c>
      <c r="V587">
        <f t="shared" si="129"/>
        <v>121575008.94605437</v>
      </c>
    </row>
    <row r="588" spans="5:22" x14ac:dyDescent="0.15">
      <c r="E588" s="1">
        <v>43874</v>
      </c>
      <c r="F588">
        <f t="shared" si="119"/>
        <v>94088118589.870087</v>
      </c>
      <c r="G588">
        <f t="shared" si="120"/>
        <v>43828812.669043593</v>
      </c>
      <c r="H588">
        <v>6000000</v>
      </c>
      <c r="I588">
        <v>0.09</v>
      </c>
      <c r="J588">
        <f t="shared" si="130"/>
        <v>156862745.09803921</v>
      </c>
      <c r="K588">
        <f t="shared" si="121"/>
        <v>2794.9636995140672</v>
      </c>
      <c r="L588">
        <f t="shared" si="122"/>
        <v>31055.152216822971</v>
      </c>
      <c r="N588">
        <v>20000000000</v>
      </c>
      <c r="O588" s="2">
        <f t="shared" si="123"/>
        <v>4.7044059294935039</v>
      </c>
      <c r="P588" s="2">
        <f t="shared" si="124"/>
        <v>2.1914406334521798E-3</v>
      </c>
      <c r="Q588" s="2">
        <f t="shared" si="125"/>
        <v>4.6582728325234452E-4</v>
      </c>
      <c r="R588">
        <v>120000</v>
      </c>
      <c r="S588">
        <f t="shared" si="126"/>
        <v>122980.39215686274</v>
      </c>
      <c r="T588">
        <f t="shared" si="127"/>
        <v>7766.1841480404737</v>
      </c>
      <c r="U588">
        <f t="shared" si="128"/>
        <v>86290.934978227495</v>
      </c>
      <c r="V588">
        <f t="shared" si="129"/>
        <v>121784275.85193355</v>
      </c>
    </row>
    <row r="589" spans="5:22" x14ac:dyDescent="0.15">
      <c r="E589" s="1">
        <v>43875</v>
      </c>
      <c r="F589">
        <f t="shared" si="119"/>
        <v>94244981334.968124</v>
      </c>
      <c r="G589">
        <f t="shared" si="120"/>
        <v>43859867.821260415</v>
      </c>
      <c r="H589">
        <v>6000000</v>
      </c>
      <c r="I589">
        <v>0.09</v>
      </c>
      <c r="J589">
        <f t="shared" si="130"/>
        <v>156862745.09803921</v>
      </c>
      <c r="K589">
        <f t="shared" si="121"/>
        <v>2792.2888115626524</v>
      </c>
      <c r="L589">
        <f t="shared" si="122"/>
        <v>31025.431239585028</v>
      </c>
      <c r="N589">
        <v>20000000000</v>
      </c>
      <c r="O589" s="2">
        <f t="shared" si="123"/>
        <v>4.7122490667484058</v>
      </c>
      <c r="P589" s="2">
        <f t="shared" si="124"/>
        <v>2.1929933910630208E-3</v>
      </c>
      <c r="Q589" s="2">
        <f t="shared" si="125"/>
        <v>4.6538146859377539E-4</v>
      </c>
      <c r="R589">
        <v>120000</v>
      </c>
      <c r="S589">
        <f t="shared" si="126"/>
        <v>122980.39215686274</v>
      </c>
      <c r="T589">
        <f t="shared" si="127"/>
        <v>7766.5810179626951</v>
      </c>
      <c r="U589">
        <f t="shared" si="128"/>
        <v>86295.344644029945</v>
      </c>
      <c r="V589">
        <f t="shared" si="129"/>
        <v>121993547.17906865</v>
      </c>
    </row>
    <row r="590" spans="5:22" x14ac:dyDescent="0.15">
      <c r="E590" s="1">
        <v>43876</v>
      </c>
      <c r="F590">
        <f t="shared" si="119"/>
        <v>94401844080.066162</v>
      </c>
      <c r="G590">
        <f t="shared" si="120"/>
        <v>43890893.252499998</v>
      </c>
      <c r="H590">
        <v>6000000</v>
      </c>
      <c r="I590">
        <v>0.09</v>
      </c>
      <c r="J590">
        <f t="shared" si="130"/>
        <v>156862745.09803921</v>
      </c>
      <c r="K590">
        <f t="shared" si="121"/>
        <v>2789.6209240536209</v>
      </c>
      <c r="L590">
        <f t="shared" si="122"/>
        <v>30995.788045040234</v>
      </c>
      <c r="N590">
        <v>20000000000</v>
      </c>
      <c r="O590" s="2">
        <f t="shared" si="123"/>
        <v>4.7200922040033078</v>
      </c>
      <c r="P590" s="2">
        <f t="shared" si="124"/>
        <v>2.1945446626249997E-3</v>
      </c>
      <c r="Q590" s="2">
        <f t="shared" si="125"/>
        <v>4.6493682067560342E-4</v>
      </c>
      <c r="R590">
        <v>120000</v>
      </c>
      <c r="S590">
        <f t="shared" si="126"/>
        <v>122980.39215686274</v>
      </c>
      <c r="T590">
        <f t="shared" si="127"/>
        <v>7766.9768492376625</v>
      </c>
      <c r="U590">
        <f t="shared" si="128"/>
        <v>86299.74276930737</v>
      </c>
      <c r="V590">
        <f t="shared" si="129"/>
        <v>122202822.91586955</v>
      </c>
    </row>
    <row r="591" spans="5:22" x14ac:dyDescent="0.15">
      <c r="E591" s="1">
        <v>43877</v>
      </c>
      <c r="F591">
        <f t="shared" si="119"/>
        <v>94558706825.1642</v>
      </c>
      <c r="G591">
        <f t="shared" si="120"/>
        <v>43921889.040545039</v>
      </c>
      <c r="H591">
        <v>6000000</v>
      </c>
      <c r="I591">
        <v>0.09</v>
      </c>
      <c r="J591">
        <f t="shared" si="130"/>
        <v>156862745.09803921</v>
      </c>
      <c r="K591">
        <f t="shared" si="121"/>
        <v>2786.9600070835422</v>
      </c>
      <c r="L591">
        <f t="shared" si="122"/>
        <v>30966.22230092825</v>
      </c>
      <c r="N591">
        <v>20000000000</v>
      </c>
      <c r="O591" s="2">
        <f t="shared" si="123"/>
        <v>4.7279353412582097</v>
      </c>
      <c r="P591" s="2">
        <f t="shared" si="124"/>
        <v>2.196094452027252E-3</v>
      </c>
      <c r="Q591" s="2">
        <f t="shared" si="125"/>
        <v>4.6449333451392374E-4</v>
      </c>
      <c r="R591">
        <v>120000</v>
      </c>
      <c r="S591">
        <f t="shared" si="126"/>
        <v>122980.39215686274</v>
      </c>
      <c r="T591">
        <f t="shared" si="127"/>
        <v>7767.371646302111</v>
      </c>
      <c r="U591">
        <f t="shared" si="128"/>
        <v>86304.129403356797</v>
      </c>
      <c r="V591">
        <f t="shared" si="129"/>
        <v>122412103.05079572</v>
      </c>
    </row>
    <row r="592" spans="5:22" x14ac:dyDescent="0.15">
      <c r="E592" s="1">
        <v>43878</v>
      </c>
      <c r="F592">
        <f t="shared" si="119"/>
        <v>94715569570.262238</v>
      </c>
      <c r="G592">
        <f t="shared" si="120"/>
        <v>43952855.262845971</v>
      </c>
      <c r="H592">
        <v>6000000</v>
      </c>
      <c r="I592">
        <v>0.09</v>
      </c>
      <c r="J592">
        <f t="shared" si="130"/>
        <v>156862745.09803921</v>
      </c>
      <c r="K592">
        <f t="shared" si="121"/>
        <v>2784.3060309260372</v>
      </c>
      <c r="L592">
        <f t="shared" si="122"/>
        <v>30936.73367695597</v>
      </c>
      <c r="N592">
        <v>20000000000</v>
      </c>
      <c r="O592" s="2">
        <f t="shared" si="123"/>
        <v>4.7357784785131116</v>
      </c>
      <c r="P592" s="2">
        <f t="shared" si="124"/>
        <v>2.1976427631422986E-3</v>
      </c>
      <c r="Q592" s="2">
        <f t="shared" si="125"/>
        <v>4.6405100515433957E-4</v>
      </c>
      <c r="R592">
        <v>120000</v>
      </c>
      <c r="S592">
        <f t="shared" si="126"/>
        <v>122980.39215686274</v>
      </c>
      <c r="T592">
        <f t="shared" si="127"/>
        <v>7767.7654135665107</v>
      </c>
      <c r="U592">
        <f t="shared" si="128"/>
        <v>86308.504595183462</v>
      </c>
      <c r="V592">
        <f t="shared" si="129"/>
        <v>122621387.57235594</v>
      </c>
    </row>
    <row r="593" spans="5:22" x14ac:dyDescent="0.15">
      <c r="E593" s="1">
        <v>43879</v>
      </c>
      <c r="F593">
        <f t="shared" si="119"/>
        <v>94872432315.360275</v>
      </c>
      <c r="G593">
        <f t="shared" si="120"/>
        <v>43983791.996522926</v>
      </c>
      <c r="H593">
        <v>6000000</v>
      </c>
      <c r="I593">
        <v>0.09</v>
      </c>
      <c r="J593">
        <f t="shared" si="130"/>
        <v>156862745.09803921</v>
      </c>
      <c r="K593">
        <f t="shared" si="121"/>
        <v>2781.6589660304357</v>
      </c>
      <c r="L593">
        <f t="shared" si="122"/>
        <v>30907.321844782622</v>
      </c>
      <c r="N593">
        <v>20000000000</v>
      </c>
      <c r="O593" s="2">
        <f t="shared" si="123"/>
        <v>4.7436216157680136</v>
      </c>
      <c r="P593" s="2">
        <f t="shared" si="124"/>
        <v>2.1991895998261465E-3</v>
      </c>
      <c r="Q593" s="2">
        <f t="shared" si="125"/>
        <v>4.6360982767173928E-4</v>
      </c>
      <c r="R593">
        <v>120000</v>
      </c>
      <c r="S593">
        <f t="shared" si="126"/>
        <v>122980.39215686274</v>
      </c>
      <c r="T593">
        <f t="shared" si="127"/>
        <v>7768.158155415259</v>
      </c>
      <c r="U593">
        <f t="shared" si="128"/>
        <v>86312.868393502882</v>
      </c>
      <c r="V593">
        <f t="shared" si="129"/>
        <v>122830676.469108</v>
      </c>
    </row>
    <row r="594" spans="5:22" x14ac:dyDescent="0.15">
      <c r="E594" s="1">
        <v>43880</v>
      </c>
      <c r="F594">
        <f t="shared" si="119"/>
        <v>95029295060.458313</v>
      </c>
      <c r="G594">
        <f t="shared" si="120"/>
        <v>44014699.318367705</v>
      </c>
      <c r="H594">
        <v>6000000</v>
      </c>
      <c r="I594">
        <v>0.09</v>
      </c>
      <c r="J594">
        <f t="shared" si="130"/>
        <v>156862745.09803921</v>
      </c>
      <c r="K594">
        <f t="shared" si="121"/>
        <v>2779.0187830204509</v>
      </c>
      <c r="L594">
        <f t="shared" si="122"/>
        <v>30877.986478005012</v>
      </c>
      <c r="N594">
        <v>20000000000</v>
      </c>
      <c r="O594" s="2">
        <f t="shared" si="123"/>
        <v>4.7514647530229155</v>
      </c>
      <c r="P594" s="2">
        <f t="shared" si="124"/>
        <v>2.2007349659183854E-3</v>
      </c>
      <c r="Q594" s="2">
        <f t="shared" si="125"/>
        <v>4.6316979717007521E-4</v>
      </c>
      <c r="R594">
        <v>120000</v>
      </c>
      <c r="S594">
        <f t="shared" si="126"/>
        <v>122980.39215686274</v>
      </c>
      <c r="T594">
        <f t="shared" si="127"/>
        <v>7768.5498762068764</v>
      </c>
      <c r="U594">
        <f t="shared" si="128"/>
        <v>86317.220846743076</v>
      </c>
      <c r="V594">
        <f t="shared" si="129"/>
        <v>123039969.72965837</v>
      </c>
    </row>
    <row r="595" spans="5:22" x14ac:dyDescent="0.15">
      <c r="E595" s="1">
        <v>43881</v>
      </c>
      <c r="F595">
        <f t="shared" si="119"/>
        <v>95186157805.556351</v>
      </c>
      <c r="G595">
        <f t="shared" si="120"/>
        <v>44045577.304845713</v>
      </c>
      <c r="H595">
        <v>6000000</v>
      </c>
      <c r="I595">
        <v>0.09</v>
      </c>
      <c r="J595">
        <f t="shared" si="130"/>
        <v>156862745.09803921</v>
      </c>
      <c r="K595">
        <f t="shared" si="121"/>
        <v>2776.3854526928676</v>
      </c>
      <c r="L595">
        <f t="shared" si="122"/>
        <v>30848.727252142973</v>
      </c>
      <c r="N595">
        <v>20000000000</v>
      </c>
      <c r="O595" s="2">
        <f t="shared" si="123"/>
        <v>4.7593078902778174</v>
      </c>
      <c r="P595" s="2">
        <f t="shared" si="124"/>
        <v>2.2022788652422856E-3</v>
      </c>
      <c r="Q595" s="2">
        <f t="shared" si="125"/>
        <v>4.6273090878214455E-4</v>
      </c>
      <c r="R595">
        <v>120000</v>
      </c>
      <c r="S595">
        <f t="shared" si="126"/>
        <v>122980.39215686274</v>
      </c>
      <c r="T595">
        <f t="shared" si="127"/>
        <v>7768.9405802742131</v>
      </c>
      <c r="U595">
        <f t="shared" si="128"/>
        <v>86321.562003046813</v>
      </c>
      <c r="V595">
        <f t="shared" si="129"/>
        <v>123249267.34266198</v>
      </c>
    </row>
    <row r="596" spans="5:22" x14ac:dyDescent="0.15">
      <c r="E596" s="1">
        <v>43882</v>
      </c>
      <c r="F596">
        <f t="shared" si="119"/>
        <v>95343020550.654388</v>
      </c>
      <c r="G596">
        <f t="shared" si="120"/>
        <v>44076426.032097854</v>
      </c>
      <c r="H596">
        <v>6000000</v>
      </c>
      <c r="I596">
        <v>0.09</v>
      </c>
      <c r="J596">
        <f t="shared" si="130"/>
        <v>156862745.09803921</v>
      </c>
      <c r="K596">
        <f t="shared" si="121"/>
        <v>2773.7589460162326</v>
      </c>
      <c r="L596">
        <f t="shared" si="122"/>
        <v>30819.543844624808</v>
      </c>
      <c r="N596">
        <v>20000000000</v>
      </c>
      <c r="O596" s="2">
        <f t="shared" si="123"/>
        <v>4.7671510275327194</v>
      </c>
      <c r="P596" s="2">
        <f t="shared" si="124"/>
        <v>2.2038213016048929E-3</v>
      </c>
      <c r="Q596" s="2">
        <f t="shared" si="125"/>
        <v>4.6229315766937209E-4</v>
      </c>
      <c r="R596">
        <v>120000</v>
      </c>
      <c r="S596">
        <f t="shared" si="126"/>
        <v>122980.39215686274</v>
      </c>
      <c r="T596">
        <f t="shared" si="127"/>
        <v>7769.3302719246312</v>
      </c>
      <c r="U596">
        <f t="shared" si="128"/>
        <v>86325.891910273684</v>
      </c>
      <c r="V596">
        <f t="shared" si="129"/>
        <v>123458569.29682189</v>
      </c>
    </row>
    <row r="597" spans="5:22" x14ac:dyDescent="0.15">
      <c r="E597" s="1">
        <v>43883</v>
      </c>
      <c r="F597">
        <f t="shared" si="119"/>
        <v>95499883295.752426</v>
      </c>
      <c r="G597">
        <f t="shared" si="120"/>
        <v>44107245.575942479</v>
      </c>
      <c r="H597">
        <v>6000000</v>
      </c>
      <c r="I597">
        <v>0.09</v>
      </c>
      <c r="J597">
        <f t="shared" si="130"/>
        <v>156862745.09803921</v>
      </c>
      <c r="K597">
        <f t="shared" si="121"/>
        <v>2771.1392341295718</v>
      </c>
      <c r="L597">
        <f t="shared" si="122"/>
        <v>30790.435934773021</v>
      </c>
      <c r="N597">
        <v>20000000000</v>
      </c>
      <c r="O597" s="2">
        <f t="shared" si="123"/>
        <v>4.7749941647876213</v>
      </c>
      <c r="P597" s="2">
        <f t="shared" si="124"/>
        <v>2.205362278797124E-3</v>
      </c>
      <c r="Q597" s="2">
        <f t="shared" si="125"/>
        <v>4.6185653902159533E-4</v>
      </c>
      <c r="R597">
        <v>120000</v>
      </c>
      <c r="S597">
        <f t="shared" si="126"/>
        <v>122980.39215686274</v>
      </c>
      <c r="T597">
        <f t="shared" si="127"/>
        <v>7769.7189554401966</v>
      </c>
      <c r="U597">
        <f t="shared" si="128"/>
        <v>86330.210616002194</v>
      </c>
      <c r="V597">
        <f t="shared" si="129"/>
        <v>123667875.58088903</v>
      </c>
    </row>
    <row r="598" spans="5:22" x14ac:dyDescent="0.15">
      <c r="E598" s="1">
        <v>43884</v>
      </c>
      <c r="F598">
        <f t="shared" si="119"/>
        <v>95656746040.850464</v>
      </c>
      <c r="G598">
        <f t="shared" si="120"/>
        <v>44138036.011877254</v>
      </c>
      <c r="H598">
        <v>6000000</v>
      </c>
      <c r="I598">
        <v>0.09</v>
      </c>
      <c r="J598">
        <f t="shared" si="130"/>
        <v>156862745.09803921</v>
      </c>
      <c r="K598">
        <f t="shared" si="121"/>
        <v>2768.526288341106</v>
      </c>
      <c r="L598">
        <f t="shared" si="122"/>
        <v>30761.403203790069</v>
      </c>
      <c r="N598">
        <v>20000000000</v>
      </c>
      <c r="O598" s="2">
        <f t="shared" si="123"/>
        <v>4.7828373020425232</v>
      </c>
      <c r="P598" s="2">
        <f t="shared" si="124"/>
        <v>2.2069018005938627E-3</v>
      </c>
      <c r="Q598" s="2">
        <f t="shared" si="125"/>
        <v>4.6142104805685098E-4</v>
      </c>
      <c r="R598">
        <v>120000</v>
      </c>
      <c r="S598">
        <f t="shared" si="126"/>
        <v>122980.39215686274</v>
      </c>
      <c r="T598">
        <f t="shared" si="127"/>
        <v>7770.1066350778756</v>
      </c>
      <c r="U598">
        <f t="shared" si="128"/>
        <v>86334.518167531947</v>
      </c>
      <c r="V598">
        <f t="shared" si="129"/>
        <v>123877186.18366191</v>
      </c>
    </row>
    <row r="599" spans="5:22" x14ac:dyDescent="0.15">
      <c r="E599" s="1">
        <v>43885</v>
      </c>
      <c r="F599">
        <f t="shared" si="119"/>
        <v>95813608785.948502</v>
      </c>
      <c r="G599">
        <f t="shared" si="120"/>
        <v>44168797.415081047</v>
      </c>
      <c r="H599">
        <v>6000000</v>
      </c>
      <c r="I599">
        <v>0.09</v>
      </c>
      <c r="J599">
        <f t="shared" si="130"/>
        <v>156862745.09803921</v>
      </c>
      <c r="K599">
        <f t="shared" si="121"/>
        <v>2765.9200801269849</v>
      </c>
      <c r="L599">
        <f t="shared" si="122"/>
        <v>30732.445334744276</v>
      </c>
      <c r="N599">
        <v>20000000000</v>
      </c>
      <c r="O599" s="2">
        <f t="shared" si="123"/>
        <v>4.7906804392974252</v>
      </c>
      <c r="P599" s="2">
        <f t="shared" si="124"/>
        <v>2.2084398707540522E-3</v>
      </c>
      <c r="Q599" s="2">
        <f t="shared" si="125"/>
        <v>4.609866800211642E-4</v>
      </c>
      <c r="R599">
        <v>120000</v>
      </c>
      <c r="S599">
        <f t="shared" si="126"/>
        <v>122980.39215686274</v>
      </c>
      <c r="T599">
        <f t="shared" si="127"/>
        <v>7770.4933150697152</v>
      </c>
      <c r="U599">
        <f t="shared" si="128"/>
        <v>86338.814611885726</v>
      </c>
      <c r="V599">
        <f t="shared" si="129"/>
        <v>124086501.0939863</v>
      </c>
    </row>
    <row r="600" spans="5:22" x14ac:dyDescent="0.15">
      <c r="E600" s="1">
        <v>43886</v>
      </c>
      <c r="F600">
        <f t="shared" si="119"/>
        <v>95970471531.046539</v>
      </c>
      <c r="G600">
        <f t="shared" si="120"/>
        <v>44199529.860415794</v>
      </c>
      <c r="H600">
        <v>6000000</v>
      </c>
      <c r="I600">
        <v>0.09</v>
      </c>
      <c r="J600">
        <f t="shared" si="130"/>
        <v>156862745.09803921</v>
      </c>
      <c r="K600">
        <f t="shared" si="121"/>
        <v>2763.3205811300322</v>
      </c>
      <c r="L600">
        <f t="shared" si="122"/>
        <v>30703.562012555914</v>
      </c>
      <c r="N600">
        <v>20000000000</v>
      </c>
      <c r="O600" s="2">
        <f t="shared" si="123"/>
        <v>4.7985235765523271</v>
      </c>
      <c r="P600" s="2">
        <f t="shared" si="124"/>
        <v>2.2099764930207898E-3</v>
      </c>
      <c r="Q600" s="2">
        <f t="shared" si="125"/>
        <v>4.6055343018833877E-4</v>
      </c>
      <c r="R600">
        <v>120000</v>
      </c>
      <c r="S600">
        <f t="shared" si="126"/>
        <v>122980.39215686274</v>
      </c>
      <c r="T600">
        <f t="shared" si="127"/>
        <v>7770.8789996230398</v>
      </c>
      <c r="U600">
        <f t="shared" si="128"/>
        <v>86343.099995811557</v>
      </c>
      <c r="V600">
        <f t="shared" si="129"/>
        <v>124295820.30075505</v>
      </c>
    </row>
    <row r="601" spans="5:22" x14ac:dyDescent="0.15">
      <c r="E601" s="1">
        <v>43887</v>
      </c>
      <c r="F601">
        <f t="shared" si="119"/>
        <v>96127334276.144577</v>
      </c>
      <c r="G601">
        <f t="shared" si="120"/>
        <v>44230233.422428347</v>
      </c>
      <c r="H601">
        <v>6000000</v>
      </c>
      <c r="I601">
        <v>0.09</v>
      </c>
      <c r="J601">
        <f t="shared" si="130"/>
        <v>156862745.09803921</v>
      </c>
      <c r="K601">
        <f t="shared" si="121"/>
        <v>2760.7277631585007</v>
      </c>
      <c r="L601">
        <f t="shared" si="122"/>
        <v>30674.752923983342</v>
      </c>
      <c r="N601">
        <v>20000000000</v>
      </c>
      <c r="O601" s="2">
        <f t="shared" si="123"/>
        <v>4.806366713807229</v>
      </c>
      <c r="P601" s="2">
        <f t="shared" si="124"/>
        <v>2.2115116711214173E-3</v>
      </c>
      <c r="Q601" s="2">
        <f t="shared" si="125"/>
        <v>4.6012129385975009E-4</v>
      </c>
      <c r="R601">
        <v>120000</v>
      </c>
      <c r="S601">
        <f t="shared" si="126"/>
        <v>122980.39215686274</v>
      </c>
      <c r="T601">
        <f t="shared" si="127"/>
        <v>7771.2636929206219</v>
      </c>
      <c r="U601">
        <f t="shared" si="128"/>
        <v>86347.374365784694</v>
      </c>
      <c r="V601">
        <f t="shared" si="129"/>
        <v>124505143.79290773</v>
      </c>
    </row>
    <row r="602" spans="5:22" x14ac:dyDescent="0.15">
      <c r="E602" s="1">
        <v>43888</v>
      </c>
      <c r="F602">
        <f t="shared" si="119"/>
        <v>96284197021.242615</v>
      </c>
      <c r="G602">
        <f t="shared" si="120"/>
        <v>44260908.175352328</v>
      </c>
      <c r="H602">
        <v>6000000</v>
      </c>
      <c r="I602">
        <v>0.09</v>
      </c>
      <c r="J602">
        <f t="shared" si="130"/>
        <v>156862745.09803921</v>
      </c>
      <c r="K602">
        <f t="shared" si="121"/>
        <v>2758.1415981848386</v>
      </c>
      <c r="L602">
        <f t="shared" si="122"/>
        <v>30646.017757609319</v>
      </c>
      <c r="N602">
        <v>20000000000</v>
      </c>
      <c r="O602" s="2">
        <f t="shared" si="123"/>
        <v>4.814209851062131</v>
      </c>
      <c r="P602" s="2">
        <f t="shared" si="124"/>
        <v>2.2130454087676164E-3</v>
      </c>
      <c r="Q602" s="2">
        <f t="shared" si="125"/>
        <v>4.5969026636413974E-4</v>
      </c>
      <c r="R602">
        <v>120000</v>
      </c>
      <c r="S602">
        <f t="shared" si="126"/>
        <v>122980.39215686274</v>
      </c>
      <c r="T602">
        <f t="shared" si="127"/>
        <v>7771.6473991208777</v>
      </c>
      <c r="U602">
        <f t="shared" si="128"/>
        <v>86351.63776800975</v>
      </c>
      <c r="V602">
        <f t="shared" si="129"/>
        <v>124714471.55943039</v>
      </c>
    </row>
    <row r="603" spans="5:22" x14ac:dyDescent="0.15">
      <c r="E603" s="1">
        <v>43889</v>
      </c>
      <c r="F603">
        <f t="shared" si="119"/>
        <v>96441059766.340652</v>
      </c>
      <c r="G603">
        <f t="shared" si="120"/>
        <v>44291554.193109937</v>
      </c>
      <c r="H603">
        <v>6000000</v>
      </c>
      <c r="I603">
        <v>0.09</v>
      </c>
      <c r="J603">
        <f t="shared" si="130"/>
        <v>156862745.09803921</v>
      </c>
      <c r="K603">
        <f t="shared" si="121"/>
        <v>2755.5620583444693</v>
      </c>
      <c r="L603">
        <f t="shared" si="122"/>
        <v>30617.356203827436</v>
      </c>
      <c r="N603">
        <v>20000000000</v>
      </c>
      <c r="O603" s="2">
        <f t="shared" si="123"/>
        <v>4.8220529883170329</v>
      </c>
      <c r="P603" s="2">
        <f t="shared" si="124"/>
        <v>2.2145777096554968E-3</v>
      </c>
      <c r="Q603" s="2">
        <f t="shared" si="125"/>
        <v>4.5926034305741154E-4</v>
      </c>
      <c r="R603">
        <v>120000</v>
      </c>
      <c r="S603">
        <f t="shared" si="126"/>
        <v>122980.39215686274</v>
      </c>
      <c r="T603">
        <f t="shared" si="127"/>
        <v>7772.0301223580409</v>
      </c>
      <c r="U603">
        <f t="shared" si="128"/>
        <v>86355.890248422686</v>
      </c>
      <c r="V603">
        <f t="shared" si="129"/>
        <v>124923803.58935528</v>
      </c>
    </row>
    <row r="604" spans="5:22" x14ac:dyDescent="0.15">
      <c r="E604" s="1">
        <v>43890</v>
      </c>
      <c r="F604">
        <f t="shared" si="119"/>
        <v>96597922511.43869</v>
      </c>
      <c r="G604">
        <f t="shared" si="120"/>
        <v>44322171.549313761</v>
      </c>
      <c r="H604">
        <v>6000000</v>
      </c>
      <c r="I604">
        <v>0.09</v>
      </c>
      <c r="J604">
        <f t="shared" si="130"/>
        <v>156862745.09803921</v>
      </c>
      <c r="K604">
        <f t="shared" si="121"/>
        <v>2752.9891159345789</v>
      </c>
      <c r="L604">
        <f t="shared" si="122"/>
        <v>30588.767954828654</v>
      </c>
      <c r="N604">
        <v>20000000000</v>
      </c>
      <c r="O604" s="2">
        <f t="shared" si="123"/>
        <v>4.8298961255719348</v>
      </c>
      <c r="P604" s="2">
        <f t="shared" si="124"/>
        <v>2.2161085774656882E-3</v>
      </c>
      <c r="Q604" s="2">
        <f t="shared" si="125"/>
        <v>4.5883151932242983E-4</v>
      </c>
      <c r="R604">
        <v>120000</v>
      </c>
      <c r="S604">
        <f t="shared" si="126"/>
        <v>122980.39215686274</v>
      </c>
      <c r="T604">
        <f t="shared" si="127"/>
        <v>7772.4118667423427</v>
      </c>
      <c r="U604">
        <f t="shared" si="128"/>
        <v>86360.131852692706</v>
      </c>
      <c r="V604">
        <f t="shared" si="129"/>
        <v>125133139.87176056</v>
      </c>
    </row>
    <row r="605" spans="5:22" x14ac:dyDescent="0.15">
      <c r="E605" s="1">
        <v>43891</v>
      </c>
      <c r="F605">
        <f t="shared" si="119"/>
        <v>96754785256.536728</v>
      </c>
      <c r="G605">
        <f t="shared" si="120"/>
        <v>44352760.317268588</v>
      </c>
      <c r="H605">
        <v>6000000</v>
      </c>
      <c r="I605">
        <v>0.09</v>
      </c>
      <c r="J605">
        <f t="shared" si="130"/>
        <v>156862745.09803921</v>
      </c>
      <c r="K605">
        <f t="shared" si="121"/>
        <v>2750.4227434129184</v>
      </c>
      <c r="L605">
        <f t="shared" si="122"/>
        <v>30560.252704587983</v>
      </c>
      <c r="N605">
        <v>20000000000</v>
      </c>
      <c r="O605" s="2">
        <f t="shared" si="123"/>
        <v>4.8377392628268368</v>
      </c>
      <c r="P605" s="2">
        <f t="shared" si="124"/>
        <v>2.2176380158634296E-3</v>
      </c>
      <c r="Q605" s="2">
        <f t="shared" si="125"/>
        <v>4.5840379056881974E-4</v>
      </c>
      <c r="R605">
        <v>120000</v>
      </c>
      <c r="S605">
        <f t="shared" si="126"/>
        <v>122980.39215686274</v>
      </c>
      <c r="T605">
        <f t="shared" si="127"/>
        <v>7772.7926363601955</v>
      </c>
      <c r="U605">
        <f t="shared" si="128"/>
        <v>86364.362626224392</v>
      </c>
      <c r="V605">
        <f t="shared" si="129"/>
        <v>125342480.39577012</v>
      </c>
    </row>
    <row r="606" spans="5:22" x14ac:dyDescent="0.15">
      <c r="E606" s="1">
        <v>43892</v>
      </c>
      <c r="F606">
        <f t="shared" si="119"/>
        <v>96911648001.634766</v>
      </c>
      <c r="G606">
        <f t="shared" si="120"/>
        <v>44383320.569973178</v>
      </c>
      <c r="H606">
        <v>6000000</v>
      </c>
      <c r="I606">
        <v>0.09</v>
      </c>
      <c r="J606">
        <f t="shared" si="130"/>
        <v>156862745.09803921</v>
      </c>
      <c r="K606">
        <f t="shared" si="121"/>
        <v>2747.8629133966119</v>
      </c>
      <c r="L606">
        <f t="shared" si="122"/>
        <v>30531.810148851244</v>
      </c>
      <c r="N606">
        <v>20000000000</v>
      </c>
      <c r="O606" s="2">
        <f t="shared" si="123"/>
        <v>4.8455824000817387</v>
      </c>
      <c r="P606" s="2">
        <f t="shared" si="124"/>
        <v>2.219166028498659E-3</v>
      </c>
      <c r="Q606" s="2">
        <f t="shared" si="125"/>
        <v>4.5797715223276869E-4</v>
      </c>
      <c r="R606">
        <v>120000</v>
      </c>
      <c r="S606">
        <f t="shared" si="126"/>
        <v>122980.39215686274</v>
      </c>
      <c r="T606">
        <f t="shared" si="127"/>
        <v>7773.172435274364</v>
      </c>
      <c r="U606">
        <f t="shared" si="128"/>
        <v>86368.582614159604</v>
      </c>
      <c r="V606">
        <f t="shared" si="129"/>
        <v>125551825.15055321</v>
      </c>
    </row>
    <row r="607" spans="5:22" x14ac:dyDescent="0.15">
      <c r="E607" s="1">
        <v>43893</v>
      </c>
      <c r="F607">
        <f t="shared" si="119"/>
        <v>97068510746.732803</v>
      </c>
      <c r="G607">
        <f t="shared" si="120"/>
        <v>44413852.380122028</v>
      </c>
      <c r="H607">
        <v>6000000</v>
      </c>
      <c r="I607">
        <v>0.09</v>
      </c>
      <c r="J607">
        <f t="shared" si="130"/>
        <v>156862745.09803921</v>
      </c>
      <c r="K607">
        <f t="shared" si="121"/>
        <v>2745.309598660981</v>
      </c>
      <c r="L607">
        <f t="shared" si="122"/>
        <v>30503.439985122011</v>
      </c>
      <c r="N607">
        <v>20000000000</v>
      </c>
      <c r="O607" s="2">
        <f t="shared" si="123"/>
        <v>4.8534255373366397</v>
      </c>
      <c r="P607" s="2">
        <f t="shared" si="124"/>
        <v>2.2206926190061014E-3</v>
      </c>
      <c r="Q607" s="2">
        <f t="shared" si="125"/>
        <v>4.575515997768302E-4</v>
      </c>
      <c r="R607">
        <v>120000</v>
      </c>
      <c r="S607">
        <f t="shared" si="126"/>
        <v>122980.39215686274</v>
      </c>
      <c r="T607">
        <f t="shared" si="127"/>
        <v>7773.5512675241398</v>
      </c>
      <c r="U607">
        <f t="shared" si="128"/>
        <v>86372.79186137933</v>
      </c>
      <c r="V607">
        <f t="shared" si="129"/>
        <v>125761174.12532423</v>
      </c>
    </row>
    <row r="608" spans="5:22" x14ac:dyDescent="0.15">
      <c r="E608" s="1">
        <v>43894</v>
      </c>
      <c r="F608">
        <f t="shared" si="119"/>
        <v>97225373491.830841</v>
      </c>
      <c r="G608">
        <f t="shared" si="120"/>
        <v>44444355.820107147</v>
      </c>
      <c r="H608">
        <v>6000000</v>
      </c>
      <c r="I608">
        <v>0.09</v>
      </c>
      <c r="J608">
        <f t="shared" si="130"/>
        <v>156862745.09803921</v>
      </c>
      <c r="K608">
        <f t="shared" si="121"/>
        <v>2742.7627721383756</v>
      </c>
      <c r="L608">
        <f t="shared" si="122"/>
        <v>30475.141912648618</v>
      </c>
      <c r="N608">
        <v>20000000000</v>
      </c>
      <c r="O608" s="2">
        <f t="shared" si="123"/>
        <v>4.8612686745915417</v>
      </c>
      <c r="P608" s="2">
        <f t="shared" si="124"/>
        <v>2.2222177910053574E-3</v>
      </c>
      <c r="Q608" s="2">
        <f t="shared" si="125"/>
        <v>4.5712712868972922E-4</v>
      </c>
      <c r="R608">
        <v>120000</v>
      </c>
      <c r="S608">
        <f t="shared" si="126"/>
        <v>122980.39215686274</v>
      </c>
      <c r="T608">
        <f t="shared" si="127"/>
        <v>7773.9291371255194</v>
      </c>
      <c r="U608">
        <f t="shared" si="128"/>
        <v>86376.99041250578</v>
      </c>
      <c r="V608">
        <f t="shared" si="129"/>
        <v>125970527.30934249</v>
      </c>
    </row>
    <row r="609" spans="5:22" x14ac:dyDescent="0.15">
      <c r="E609" s="1">
        <v>43895</v>
      </c>
      <c r="F609">
        <f t="shared" si="119"/>
        <v>97382236236.928879</v>
      </c>
      <c r="G609">
        <f t="shared" si="120"/>
        <v>44474830.962019794</v>
      </c>
      <c r="H609">
        <v>6000000</v>
      </c>
      <c r="I609">
        <v>0.09</v>
      </c>
      <c r="J609">
        <f t="shared" si="130"/>
        <v>156862745.09803921</v>
      </c>
      <c r="K609">
        <f t="shared" si="121"/>
        <v>2740.2224069170165</v>
      </c>
      <c r="L609">
        <f t="shared" si="122"/>
        <v>30446.915632411296</v>
      </c>
      <c r="N609">
        <v>20000000000</v>
      </c>
      <c r="O609" s="2">
        <f t="shared" si="123"/>
        <v>4.8691118118464436</v>
      </c>
      <c r="P609" s="2">
        <f t="shared" si="124"/>
        <v>2.2237415481009895E-3</v>
      </c>
      <c r="Q609" s="2">
        <f t="shared" si="125"/>
        <v>4.567037344861694E-4</v>
      </c>
      <c r="R609">
        <v>120000</v>
      </c>
      <c r="S609">
        <f t="shared" si="126"/>
        <v>122980.39215686274</v>
      </c>
      <c r="T609">
        <f t="shared" si="127"/>
        <v>7774.3060480713702</v>
      </c>
      <c r="U609">
        <f t="shared" si="128"/>
        <v>86381.178311904121</v>
      </c>
      <c r="V609">
        <f t="shared" si="129"/>
        <v>126179884.69191186</v>
      </c>
    </row>
    <row r="610" spans="5:22" x14ac:dyDescent="0.15">
      <c r="E610" s="1">
        <v>43896</v>
      </c>
      <c r="F610">
        <f t="shared" si="119"/>
        <v>97539098982.026917</v>
      </c>
      <c r="G610">
        <f t="shared" si="120"/>
        <v>44505277.877652206</v>
      </c>
      <c r="H610">
        <v>6000000</v>
      </c>
      <c r="I610">
        <v>0.09</v>
      </c>
      <c r="J610">
        <f t="shared" si="130"/>
        <v>156862745.09803921</v>
      </c>
      <c r="K610">
        <f t="shared" si="121"/>
        <v>2737.6884762398504</v>
      </c>
      <c r="L610">
        <f t="shared" si="122"/>
        <v>30418.76084710945</v>
      </c>
      <c r="N610">
        <v>20000000000</v>
      </c>
      <c r="O610" s="2">
        <f t="shared" si="123"/>
        <v>4.8769549491013455</v>
      </c>
      <c r="P610" s="2">
        <f t="shared" si="124"/>
        <v>2.2252638938826102E-3</v>
      </c>
      <c r="Q610" s="2">
        <f t="shared" si="125"/>
        <v>4.5628141270664176E-4</v>
      </c>
      <c r="R610">
        <v>120000</v>
      </c>
      <c r="S610">
        <f t="shared" si="126"/>
        <v>122980.39215686274</v>
      </c>
      <c r="T610">
        <f t="shared" si="127"/>
        <v>7774.6820043316047</v>
      </c>
      <c r="U610">
        <f t="shared" si="128"/>
        <v>86385.355603684497</v>
      </c>
      <c r="V610">
        <f t="shared" si="129"/>
        <v>126389246.26238063</v>
      </c>
    </row>
    <row r="611" spans="5:22" x14ac:dyDescent="0.15">
      <c r="E611" s="1">
        <v>43897</v>
      </c>
      <c r="F611">
        <f t="shared" si="119"/>
        <v>97695961727.124954</v>
      </c>
      <c r="G611">
        <f t="shared" si="120"/>
        <v>44535696.638499312</v>
      </c>
      <c r="H611">
        <v>6000000</v>
      </c>
      <c r="I611">
        <v>0.09</v>
      </c>
      <c r="J611">
        <f t="shared" si="130"/>
        <v>156862745.09803921</v>
      </c>
      <c r="K611">
        <f t="shared" si="121"/>
        <v>2735.1609535034113</v>
      </c>
      <c r="L611">
        <f t="shared" si="122"/>
        <v>30390.677261149016</v>
      </c>
      <c r="N611">
        <v>20000000000</v>
      </c>
      <c r="O611" s="2">
        <f t="shared" si="123"/>
        <v>4.8847980863562475</v>
      </c>
      <c r="P611" s="2">
        <f t="shared" si="124"/>
        <v>2.2267848319249654E-3</v>
      </c>
      <c r="Q611" s="2">
        <f t="shared" si="125"/>
        <v>4.5586015891723521E-4</v>
      </c>
      <c r="R611">
        <v>120000</v>
      </c>
      <c r="S611">
        <f t="shared" si="126"/>
        <v>122980.39215686274</v>
      </c>
      <c r="T611">
        <f t="shared" si="127"/>
        <v>7775.0570098533453</v>
      </c>
      <c r="U611">
        <f t="shared" si="128"/>
        <v>86389.522331703847</v>
      </c>
      <c r="V611">
        <f t="shared" si="129"/>
        <v>126598612.01014118</v>
      </c>
    </row>
    <row r="612" spans="5:22" x14ac:dyDescent="0.15">
      <c r="E612" s="1">
        <v>43898</v>
      </c>
      <c r="F612">
        <f t="shared" si="119"/>
        <v>97852824472.222992</v>
      </c>
      <c r="G612">
        <f t="shared" si="120"/>
        <v>44566087.315760463</v>
      </c>
      <c r="H612">
        <v>6000000</v>
      </c>
      <c r="I612">
        <v>0.09</v>
      </c>
      <c r="J612">
        <f t="shared" si="130"/>
        <v>156862745.09803921</v>
      </c>
      <c r="K612">
        <f t="shared" si="121"/>
        <v>2732.6398122566952</v>
      </c>
      <c r="L612">
        <f t="shared" si="122"/>
        <v>30362.664580629949</v>
      </c>
      <c r="N612">
        <v>20000000000</v>
      </c>
      <c r="O612" s="2">
        <f t="shared" si="123"/>
        <v>4.8926412236111494</v>
      </c>
      <c r="P612" s="2">
        <f t="shared" si="124"/>
        <v>2.2283043657880231E-3</v>
      </c>
      <c r="Q612" s="2">
        <f t="shared" si="125"/>
        <v>4.5543996870944916E-4</v>
      </c>
      <c r="R612">
        <v>120000</v>
      </c>
      <c r="S612">
        <f t="shared" si="126"/>
        <v>122980.39215686274</v>
      </c>
      <c r="T612">
        <f t="shared" si="127"/>
        <v>7775.431068561099</v>
      </c>
      <c r="U612">
        <f t="shared" si="128"/>
        <v>86393.678539567773</v>
      </c>
      <c r="V612">
        <f t="shared" si="129"/>
        <v>126807981.92462975</v>
      </c>
    </row>
    <row r="613" spans="5:22" x14ac:dyDescent="0.15">
      <c r="E613" s="1">
        <v>43899</v>
      </c>
      <c r="F613">
        <f t="shared" si="119"/>
        <v>98009687217.32103</v>
      </c>
      <c r="G613">
        <f t="shared" si="120"/>
        <v>44596449.980341092</v>
      </c>
      <c r="H613">
        <v>6000000</v>
      </c>
      <c r="I613">
        <v>0.09</v>
      </c>
      <c r="J613">
        <f t="shared" si="130"/>
        <v>156862745.09803921</v>
      </c>
      <c r="K613">
        <f t="shared" si="121"/>
        <v>2730.1250262000426</v>
      </c>
      <c r="L613">
        <f t="shared" si="122"/>
        <v>30334.722513333807</v>
      </c>
      <c r="N613">
        <v>20000000000</v>
      </c>
      <c r="O613" s="2">
        <f t="shared" si="123"/>
        <v>4.9004843608660513</v>
      </c>
      <c r="P613" s="2">
        <f t="shared" si="124"/>
        <v>2.2298224990170545E-3</v>
      </c>
      <c r="Q613" s="2">
        <f t="shared" si="125"/>
        <v>4.5502083770000712E-4</v>
      </c>
      <c r="R613">
        <v>120000</v>
      </c>
      <c r="S613">
        <f t="shared" si="126"/>
        <v>122980.39215686274</v>
      </c>
      <c r="T613">
        <f t="shared" si="127"/>
        <v>7775.8041843569135</v>
      </c>
      <c r="U613">
        <f t="shared" si="128"/>
        <v>86397.82427063238</v>
      </c>
      <c r="V613">
        <f t="shared" si="129"/>
        <v>127017355.99532619</v>
      </c>
    </row>
    <row r="614" spans="5:22" x14ac:dyDescent="0.15">
      <c r="E614" s="1">
        <v>43900</v>
      </c>
      <c r="F614">
        <f t="shared" si="119"/>
        <v>98166549962.419067</v>
      </c>
      <c r="G614">
        <f t="shared" si="120"/>
        <v>44626784.702854425</v>
      </c>
      <c r="H614">
        <v>6000000</v>
      </c>
      <c r="I614">
        <v>0.09</v>
      </c>
      <c r="J614">
        <f t="shared" si="130"/>
        <v>156862745.09803921</v>
      </c>
      <c r="K614">
        <f t="shared" si="121"/>
        <v>2727.6165691840342</v>
      </c>
      <c r="L614">
        <f t="shared" si="122"/>
        <v>30306.850768711494</v>
      </c>
      <c r="N614">
        <v>20000000000</v>
      </c>
      <c r="O614" s="2">
        <f t="shared" si="123"/>
        <v>4.9083274981209533</v>
      </c>
      <c r="P614" s="2">
        <f t="shared" si="124"/>
        <v>2.2313392351427214E-3</v>
      </c>
      <c r="Q614" s="2">
        <f t="shared" si="125"/>
        <v>4.5460276153067231E-4</v>
      </c>
      <c r="R614">
        <v>120000</v>
      </c>
      <c r="S614">
        <f t="shared" si="126"/>
        <v>122980.39215686274</v>
      </c>
      <c r="T614">
        <f t="shared" si="127"/>
        <v>7776.1763611205461</v>
      </c>
      <c r="U614">
        <f t="shared" si="128"/>
        <v>86401.959568006074</v>
      </c>
      <c r="V614">
        <f t="shared" si="129"/>
        <v>127226734.2117537</v>
      </c>
    </row>
    <row r="615" spans="5:22" x14ac:dyDescent="0.15">
      <c r="E615" s="1">
        <v>43901</v>
      </c>
      <c r="F615">
        <f t="shared" si="119"/>
        <v>98323412707.517105</v>
      </c>
      <c r="G615">
        <f t="shared" si="120"/>
        <v>44657091.55362314</v>
      </c>
      <c r="H615">
        <v>6000000</v>
      </c>
      <c r="I615">
        <v>0.09</v>
      </c>
      <c r="J615">
        <f t="shared" si="130"/>
        <v>156862745.09803921</v>
      </c>
      <c r="K615">
        <f t="shared" si="121"/>
        <v>2725.1144152083921</v>
      </c>
      <c r="L615">
        <f t="shared" si="122"/>
        <v>30279.049057871023</v>
      </c>
      <c r="N615">
        <v>20000000000</v>
      </c>
      <c r="O615" s="2">
        <f t="shared" si="123"/>
        <v>4.9161706353758552</v>
      </c>
      <c r="P615" s="2">
        <f t="shared" si="124"/>
        <v>2.2328545776811571E-3</v>
      </c>
      <c r="Q615" s="2">
        <f t="shared" si="125"/>
        <v>4.5418573586806528E-4</v>
      </c>
      <c r="R615">
        <v>120000</v>
      </c>
      <c r="S615">
        <f t="shared" si="126"/>
        <v>122980.39215686274</v>
      </c>
      <c r="T615">
        <f t="shared" si="127"/>
        <v>7776.5476027096265</v>
      </c>
      <c r="U615">
        <f t="shared" si="128"/>
        <v>86406.084474551404</v>
      </c>
      <c r="V615">
        <f t="shared" si="129"/>
        <v>127436116.56347857</v>
      </c>
    </row>
    <row r="616" spans="5:22" x14ac:dyDescent="0.15">
      <c r="E616" s="1">
        <v>43902</v>
      </c>
      <c r="F616">
        <f t="shared" si="119"/>
        <v>98480275452.615143</v>
      </c>
      <c r="G616">
        <f t="shared" si="120"/>
        <v>44687370.602681011</v>
      </c>
      <c r="H616">
        <v>6000000</v>
      </c>
      <c r="I616">
        <v>0.09</v>
      </c>
      <c r="J616">
        <f t="shared" si="130"/>
        <v>156862745.09803921</v>
      </c>
      <c r="K616">
        <f t="shared" si="121"/>
        <v>2722.6185384208939</v>
      </c>
      <c r="L616">
        <f t="shared" si="122"/>
        <v>30251.317093565489</v>
      </c>
      <c r="N616">
        <v>20000000000</v>
      </c>
      <c r="O616" s="2">
        <f t="shared" si="123"/>
        <v>4.9240137726307571</v>
      </c>
      <c r="P616" s="2">
        <f t="shared" si="124"/>
        <v>2.2343685301340504E-3</v>
      </c>
      <c r="Q616" s="2">
        <f t="shared" si="125"/>
        <v>4.537697564034823E-4</v>
      </c>
      <c r="R616">
        <v>120000</v>
      </c>
      <c r="S616">
        <f t="shared" si="126"/>
        <v>122980.39215686274</v>
      </c>
      <c r="T616">
        <f t="shared" si="127"/>
        <v>7776.9179129598197</v>
      </c>
      <c r="U616">
        <f t="shared" si="128"/>
        <v>86410.199032886885</v>
      </c>
      <c r="V616">
        <f t="shared" si="129"/>
        <v>127645503.04010999</v>
      </c>
    </row>
    <row r="617" spans="5:22" x14ac:dyDescent="0.15">
      <c r="E617" s="1">
        <v>43903</v>
      </c>
      <c r="F617">
        <f t="shared" ref="F617:F680" si="131">F616+J616</f>
        <v>98637138197.713181</v>
      </c>
      <c r="G617">
        <f t="shared" ref="G617:G680" si="132">G616+L616</f>
        <v>44717621.919774577</v>
      </c>
      <c r="H617">
        <v>6000000</v>
      </c>
      <c r="I617">
        <v>0.09</v>
      </c>
      <c r="J617">
        <f t="shared" si="130"/>
        <v>156862745.09803921</v>
      </c>
      <c r="K617">
        <f t="shared" ref="K617:K680" si="133">H617*G617/F617</f>
        <v>2720.1289131162962</v>
      </c>
      <c r="L617">
        <f t="shared" ref="L617:L680" si="134">K617/I617</f>
        <v>30223.654590181071</v>
      </c>
      <c r="N617">
        <v>20000000000</v>
      </c>
      <c r="O617" s="2">
        <f t="shared" ref="O617:O680" si="135">F617/N617</f>
        <v>4.9318569098856591</v>
      </c>
      <c r="P617" s="2">
        <f t="shared" ref="P617:P680" si="136">G617/N617</f>
        <v>2.235881095988729E-3</v>
      </c>
      <c r="Q617" s="2">
        <f t="shared" ref="Q617:Q680" si="137">G617/F617</f>
        <v>4.5335481885271604E-4</v>
      </c>
      <c r="R617">
        <v>120000</v>
      </c>
      <c r="S617">
        <f t="shared" ref="S617:S680" si="138">J617*49%/75000000*R617</f>
        <v>122980.39215686274</v>
      </c>
      <c r="T617">
        <f t="shared" ref="T617:T680" si="139">V617/F617*H617</f>
        <v>7777.2872956849815</v>
      </c>
      <c r="U617">
        <f t="shared" ref="U617:U680" si="140">T617/I617</f>
        <v>86414.303285388683</v>
      </c>
      <c r="V617">
        <f t="shared" ref="V617:V680" si="141">V616+U616+S617</f>
        <v>127854893.63129975</v>
      </c>
    </row>
    <row r="618" spans="5:22" x14ac:dyDescent="0.15">
      <c r="E618" s="1">
        <v>43904</v>
      </c>
      <c r="F618">
        <f t="shared" si="131"/>
        <v>98794000942.811218</v>
      </c>
      <c r="G618">
        <f t="shared" si="132"/>
        <v>44747845.574364759</v>
      </c>
      <c r="H618">
        <v>6000000</v>
      </c>
      <c r="I618">
        <v>0.09</v>
      </c>
      <c r="J618">
        <f t="shared" si="130"/>
        <v>156862745.09803921</v>
      </c>
      <c r="K618">
        <f t="shared" si="133"/>
        <v>2717.6455137352664</v>
      </c>
      <c r="L618">
        <f t="shared" si="134"/>
        <v>30196.061263725183</v>
      </c>
      <c r="N618">
        <v>20000000000</v>
      </c>
      <c r="O618" s="2">
        <f t="shared" si="135"/>
        <v>4.939700047140561</v>
      </c>
      <c r="P618" s="2">
        <f t="shared" si="136"/>
        <v>2.2373922787182381E-3</v>
      </c>
      <c r="Q618" s="2">
        <f t="shared" si="137"/>
        <v>4.5294091895587769E-4</v>
      </c>
      <c r="R618">
        <v>120000</v>
      </c>
      <c r="S618">
        <f t="shared" si="138"/>
        <v>122980.39215686274</v>
      </c>
      <c r="T618">
        <f t="shared" si="139"/>
        <v>7777.6557546773174</v>
      </c>
      <c r="U618">
        <f t="shared" si="140"/>
        <v>86418.397274192423</v>
      </c>
      <c r="V618">
        <f t="shared" si="141"/>
        <v>128064288.32674201</v>
      </c>
    </row>
    <row r="619" spans="5:22" x14ac:dyDescent="0.15">
      <c r="E619" s="1">
        <v>43905</v>
      </c>
      <c r="F619">
        <f t="shared" si="131"/>
        <v>98950863687.909256</v>
      </c>
      <c r="G619">
        <f t="shared" si="132"/>
        <v>44778041.635628484</v>
      </c>
      <c r="H619">
        <v>6000000</v>
      </c>
      <c r="I619">
        <v>0.09</v>
      </c>
      <c r="J619">
        <f t="shared" si="130"/>
        <v>156862745.09803921</v>
      </c>
      <c r="K619">
        <f t="shared" si="133"/>
        <v>2715.1683148633224</v>
      </c>
      <c r="L619">
        <f t="shared" si="134"/>
        <v>30168.536831814694</v>
      </c>
      <c r="N619">
        <v>20000000000</v>
      </c>
      <c r="O619" s="2">
        <f t="shared" si="135"/>
        <v>4.9475431843954629</v>
      </c>
      <c r="P619" s="2">
        <f t="shared" si="136"/>
        <v>2.2389020817814242E-3</v>
      </c>
      <c r="Q619" s="2">
        <f t="shared" si="137"/>
        <v>4.5252805247722043E-4</v>
      </c>
      <c r="R619">
        <v>120000</v>
      </c>
      <c r="S619">
        <f t="shared" si="138"/>
        <v>122980.39215686274</v>
      </c>
      <c r="T619">
        <f t="shared" si="139"/>
        <v>7778.0232937075461</v>
      </c>
      <c r="U619">
        <f t="shared" si="140"/>
        <v>86422.481041194958</v>
      </c>
      <c r="V619">
        <f t="shared" si="141"/>
        <v>128273687.11617307</v>
      </c>
    </row>
    <row r="620" spans="5:22" x14ac:dyDescent="0.15">
      <c r="E620" s="1">
        <v>43906</v>
      </c>
      <c r="F620">
        <f t="shared" si="131"/>
        <v>99107726433.007294</v>
      </c>
      <c r="G620">
        <f t="shared" si="132"/>
        <v>44808210.172460295</v>
      </c>
      <c r="H620">
        <v>6000000</v>
      </c>
      <c r="I620">
        <v>0.09</v>
      </c>
      <c r="J620">
        <f t="shared" si="130"/>
        <v>156862745.09803921</v>
      </c>
      <c r="K620">
        <f t="shared" si="133"/>
        <v>2712.6972912297883</v>
      </c>
      <c r="L620">
        <f t="shared" si="134"/>
        <v>30141.081013664316</v>
      </c>
      <c r="N620">
        <v>20000000000</v>
      </c>
      <c r="O620" s="2">
        <f t="shared" si="135"/>
        <v>4.9553863216503649</v>
      </c>
      <c r="P620" s="2">
        <f t="shared" si="136"/>
        <v>2.2404105086230148E-3</v>
      </c>
      <c r="Q620" s="2">
        <f t="shared" si="137"/>
        <v>4.5211621520496471E-4</v>
      </c>
      <c r="R620">
        <v>120000</v>
      </c>
      <c r="S620">
        <f t="shared" si="138"/>
        <v>122980.39215686274</v>
      </c>
      <c r="T620">
        <f t="shared" si="139"/>
        <v>7778.3899165250468</v>
      </c>
      <c r="U620">
        <f t="shared" si="140"/>
        <v>86426.554628056081</v>
      </c>
      <c r="V620">
        <f t="shared" si="141"/>
        <v>128483089.98937114</v>
      </c>
    </row>
    <row r="621" spans="5:22" x14ac:dyDescent="0.15">
      <c r="E621" s="1">
        <v>43907</v>
      </c>
      <c r="F621">
        <f t="shared" si="131"/>
        <v>99264589178.105331</v>
      </c>
      <c r="G621">
        <f t="shared" si="132"/>
        <v>44838351.25347396</v>
      </c>
      <c r="H621">
        <v>6000000</v>
      </c>
      <c r="I621">
        <v>0.09</v>
      </c>
      <c r="J621">
        <f t="shared" si="130"/>
        <v>156862745.09803921</v>
      </c>
      <c r="K621">
        <f t="shared" si="133"/>
        <v>2710.2324177067503</v>
      </c>
      <c r="L621">
        <f t="shared" si="134"/>
        <v>30113.693530075005</v>
      </c>
      <c r="N621">
        <v>20000000000</v>
      </c>
      <c r="O621" s="2">
        <f t="shared" si="135"/>
        <v>4.9632294589052668</v>
      </c>
      <c r="P621" s="2">
        <f t="shared" si="136"/>
        <v>2.241917562673698E-3</v>
      </c>
      <c r="Q621" s="2">
        <f t="shared" si="137"/>
        <v>4.517054029511251E-4</v>
      </c>
      <c r="R621">
        <v>120000</v>
      </c>
      <c r="S621">
        <f t="shared" si="138"/>
        <v>122980.39215686274</v>
      </c>
      <c r="T621">
        <f t="shared" si="139"/>
        <v>7778.7556268580183</v>
      </c>
      <c r="U621">
        <f t="shared" si="140"/>
        <v>86430.618076200204</v>
      </c>
      <c r="V621">
        <f t="shared" si="141"/>
        <v>128692496.93615606</v>
      </c>
    </row>
    <row r="622" spans="5:22" x14ac:dyDescent="0.15">
      <c r="E622" s="1">
        <v>43908</v>
      </c>
      <c r="F622">
        <f t="shared" si="131"/>
        <v>99421451923.203369</v>
      </c>
      <c r="G622">
        <f t="shared" si="132"/>
        <v>44868464.947004035</v>
      </c>
      <c r="H622">
        <v>6000000</v>
      </c>
      <c r="I622">
        <v>0.09</v>
      </c>
      <c r="J622">
        <f t="shared" si="130"/>
        <v>156862745.09803921</v>
      </c>
      <c r="K622">
        <f t="shared" si="133"/>
        <v>2707.7736693080292</v>
      </c>
      <c r="L622">
        <f t="shared" si="134"/>
        <v>30086.374103422546</v>
      </c>
      <c r="N622">
        <v>20000000000</v>
      </c>
      <c r="O622" s="2">
        <f t="shared" si="135"/>
        <v>4.9710725961601687</v>
      </c>
      <c r="P622" s="2">
        <f t="shared" si="136"/>
        <v>2.2434232473502016E-3</v>
      </c>
      <c r="Q622" s="2">
        <f t="shared" si="137"/>
        <v>4.5129561155133821E-4</v>
      </c>
      <c r="R622">
        <v>120000</v>
      </c>
      <c r="S622">
        <f t="shared" si="138"/>
        <v>122980.39215686274</v>
      </c>
      <c r="T622">
        <f t="shared" si="139"/>
        <v>7779.1204284136293</v>
      </c>
      <c r="U622">
        <f t="shared" si="140"/>
        <v>86434.671426818109</v>
      </c>
      <c r="V622">
        <f t="shared" si="141"/>
        <v>128901907.94638914</v>
      </c>
    </row>
    <row r="623" spans="5:22" x14ac:dyDescent="0.15">
      <c r="E623" s="1">
        <v>43909</v>
      </c>
      <c r="F623">
        <f t="shared" si="131"/>
        <v>99578314668.301407</v>
      </c>
      <c r="G623">
        <f t="shared" si="132"/>
        <v>44898551.321107455</v>
      </c>
      <c r="H623">
        <v>6000000</v>
      </c>
      <c r="I623">
        <v>0.09</v>
      </c>
      <c r="J623">
        <f t="shared" si="130"/>
        <v>156862745.09803921</v>
      </c>
      <c r="K623">
        <f t="shared" si="133"/>
        <v>2705.321021188156</v>
      </c>
      <c r="L623">
        <f t="shared" si="134"/>
        <v>30059.122457646179</v>
      </c>
      <c r="N623">
        <v>20000000000</v>
      </c>
      <c r="O623" s="2">
        <f t="shared" si="135"/>
        <v>4.9789157334150707</v>
      </c>
      <c r="P623" s="2">
        <f t="shared" si="136"/>
        <v>2.2449275660553726E-3</v>
      </c>
      <c r="Q623" s="2">
        <f t="shared" si="137"/>
        <v>4.5088683686469273E-4</v>
      </c>
      <c r="R623">
        <v>120000</v>
      </c>
      <c r="S623">
        <f t="shared" si="138"/>
        <v>122980.39215686274</v>
      </c>
      <c r="T623">
        <f t="shared" si="139"/>
        <v>7779.4843248781726</v>
      </c>
      <c r="U623">
        <f t="shared" si="140"/>
        <v>86438.714720868593</v>
      </c>
      <c r="V623">
        <f t="shared" si="141"/>
        <v>129111323.00997283</v>
      </c>
    </row>
    <row r="624" spans="5:22" x14ac:dyDescent="0.15">
      <c r="E624" s="1">
        <v>43910</v>
      </c>
      <c r="F624">
        <f t="shared" si="131"/>
        <v>99735177413.399445</v>
      </c>
      <c r="G624">
        <f t="shared" si="132"/>
        <v>44928610.4435651</v>
      </c>
      <c r="H624">
        <v>6000000</v>
      </c>
      <c r="I624">
        <v>0.09</v>
      </c>
      <c r="J624">
        <f t="shared" si="130"/>
        <v>156862745.09803921</v>
      </c>
      <c r="K624">
        <f t="shared" si="133"/>
        <v>2702.8744486413634</v>
      </c>
      <c r="L624">
        <f t="shared" si="134"/>
        <v>30031.938318237371</v>
      </c>
      <c r="N624">
        <v>20000000000</v>
      </c>
      <c r="O624" s="2">
        <f t="shared" si="135"/>
        <v>4.9867588706699726</v>
      </c>
      <c r="P624" s="2">
        <f t="shared" si="136"/>
        <v>2.2464305221782548E-3</v>
      </c>
      <c r="Q624" s="2">
        <f t="shared" si="137"/>
        <v>4.504790747735606E-4</v>
      </c>
      <c r="R624">
        <v>120000</v>
      </c>
      <c r="S624">
        <f t="shared" si="138"/>
        <v>122980.39215686274</v>
      </c>
      <c r="T624">
        <f t="shared" si="139"/>
        <v>7779.8473199172122</v>
      </c>
      <c r="U624">
        <f t="shared" si="140"/>
        <v>86442.747999080137</v>
      </c>
      <c r="V624">
        <f t="shared" si="141"/>
        <v>129320742.11685057</v>
      </c>
    </row>
    <row r="625" spans="5:22" x14ac:dyDescent="0.15">
      <c r="E625" s="1">
        <v>43911</v>
      </c>
      <c r="F625">
        <f t="shared" si="131"/>
        <v>99892040158.497482</v>
      </c>
      <c r="G625">
        <f t="shared" si="132"/>
        <v>44958642.381883338</v>
      </c>
      <c r="H625">
        <v>6000000</v>
      </c>
      <c r="I625">
        <v>0.09</v>
      </c>
      <c r="J625">
        <f t="shared" si="130"/>
        <v>156862745.09803921</v>
      </c>
      <c r="K625">
        <f t="shared" si="133"/>
        <v>2700.4339271005783</v>
      </c>
      <c r="L625">
        <f t="shared" si="134"/>
        <v>30004.821412228648</v>
      </c>
      <c r="N625">
        <v>20000000000</v>
      </c>
      <c r="O625" s="2">
        <f t="shared" si="135"/>
        <v>4.9946020079248745</v>
      </c>
      <c r="P625" s="2">
        <f t="shared" si="136"/>
        <v>2.247932119094167E-3</v>
      </c>
      <c r="Q625" s="2">
        <f t="shared" si="137"/>
        <v>4.5007232118342972E-4</v>
      </c>
      <c r="R625">
        <v>120000</v>
      </c>
      <c r="S625">
        <f t="shared" si="138"/>
        <v>122980.39215686274</v>
      </c>
      <c r="T625">
        <f t="shared" si="139"/>
        <v>7780.209417175739</v>
      </c>
      <c r="U625">
        <f t="shared" si="140"/>
        <v>86446.771301952656</v>
      </c>
      <c r="V625">
        <f t="shared" si="141"/>
        <v>129530165.25700653</v>
      </c>
    </row>
    <row r="626" spans="5:22" x14ac:dyDescent="0.15">
      <c r="E626" s="1">
        <v>43912</v>
      </c>
      <c r="F626">
        <f t="shared" si="131"/>
        <v>100048902903.59552</v>
      </c>
      <c r="G626">
        <f t="shared" si="132"/>
        <v>44988647.203295566</v>
      </c>
      <c r="H626">
        <v>6000000</v>
      </c>
      <c r="I626">
        <v>0.09</v>
      </c>
      <c r="J626">
        <f t="shared" si="130"/>
        <v>156862745.09803921</v>
      </c>
      <c r="K626">
        <f t="shared" si="133"/>
        <v>2697.9994321364288</v>
      </c>
      <c r="L626">
        <f t="shared" si="134"/>
        <v>29977.771468182542</v>
      </c>
      <c r="N626">
        <v>20000000000</v>
      </c>
      <c r="O626" s="2">
        <f t="shared" si="135"/>
        <v>5.0024451451797756</v>
      </c>
      <c r="P626" s="2">
        <f t="shared" si="136"/>
        <v>2.2494323601647782E-3</v>
      </c>
      <c r="Q626" s="2">
        <f t="shared" si="137"/>
        <v>4.4966657202273808E-4</v>
      </c>
      <c r="R626">
        <v>120000</v>
      </c>
      <c r="S626">
        <f t="shared" si="138"/>
        <v>122980.39215686274</v>
      </c>
      <c r="T626">
        <f t="shared" si="139"/>
        <v>7780.5706202783049</v>
      </c>
      <c r="U626">
        <f t="shared" si="140"/>
        <v>86450.784669758941</v>
      </c>
      <c r="V626">
        <f t="shared" si="141"/>
        <v>129739592.42046535</v>
      </c>
    </row>
    <row r="627" spans="5:22" x14ac:dyDescent="0.15">
      <c r="E627" s="1">
        <v>43913</v>
      </c>
      <c r="F627">
        <f t="shared" si="131"/>
        <v>100205765648.69356</v>
      </c>
      <c r="G627">
        <f t="shared" si="132"/>
        <v>45018624.974763751</v>
      </c>
      <c r="H627">
        <v>6000000</v>
      </c>
      <c r="I627">
        <v>0.09</v>
      </c>
      <c r="J627">
        <f t="shared" si="130"/>
        <v>156862745.09803921</v>
      </c>
      <c r="K627">
        <f t="shared" si="133"/>
        <v>2695.5709394562577</v>
      </c>
      <c r="L627">
        <f t="shared" si="134"/>
        <v>29950.788216180641</v>
      </c>
      <c r="N627">
        <v>20000000000</v>
      </c>
      <c r="O627" s="2">
        <f t="shared" si="135"/>
        <v>5.0102882824346775</v>
      </c>
      <c r="P627" s="2">
        <f t="shared" si="136"/>
        <v>2.2509312487381875E-3</v>
      </c>
      <c r="Q627" s="2">
        <f t="shared" si="137"/>
        <v>4.4926182324270963E-4</v>
      </c>
      <c r="R627">
        <v>120000</v>
      </c>
      <c r="S627">
        <f t="shared" si="138"/>
        <v>122980.39215686274</v>
      </c>
      <c r="T627">
        <f t="shared" si="139"/>
        <v>7780.9309328291847</v>
      </c>
      <c r="U627">
        <f t="shared" si="140"/>
        <v>86454.788142546502</v>
      </c>
      <c r="V627">
        <f t="shared" si="141"/>
        <v>129949023.59729198</v>
      </c>
    </row>
    <row r="628" spans="5:22" x14ac:dyDescent="0.15">
      <c r="E628" s="1">
        <v>43914</v>
      </c>
      <c r="F628">
        <f t="shared" si="131"/>
        <v>100362628393.7916</v>
      </c>
      <c r="G628">
        <f t="shared" si="132"/>
        <v>45048575.762979932</v>
      </c>
      <c r="H628">
        <v>6000000</v>
      </c>
      <c r="I628">
        <v>0.09</v>
      </c>
      <c r="J628">
        <f t="shared" si="130"/>
        <v>156862745.09803921</v>
      </c>
      <c r="K628">
        <f t="shared" si="133"/>
        <v>2693.148424903146</v>
      </c>
      <c r="L628">
        <f t="shared" si="134"/>
        <v>29923.871387812735</v>
      </c>
      <c r="N628">
        <v>20000000000</v>
      </c>
      <c r="O628" s="2">
        <f t="shared" si="135"/>
        <v>5.0181314196895794</v>
      </c>
      <c r="P628" s="2">
        <f t="shared" si="136"/>
        <v>2.2524287881489965E-3</v>
      </c>
      <c r="Q628" s="2">
        <f t="shared" si="137"/>
        <v>4.4885807081719098E-4</v>
      </c>
      <c r="R628">
        <v>120000</v>
      </c>
      <c r="S628">
        <f t="shared" si="138"/>
        <v>122980.39215686274</v>
      </c>
      <c r="T628">
        <f t="shared" si="139"/>
        <v>7781.2903584125124</v>
      </c>
      <c r="U628">
        <f t="shared" si="140"/>
        <v>86458.781760139027</v>
      </c>
      <c r="V628">
        <f t="shared" si="141"/>
        <v>130158458.77759139</v>
      </c>
    </row>
    <row r="629" spans="5:22" x14ac:dyDescent="0.15">
      <c r="E629" s="1">
        <v>43915</v>
      </c>
      <c r="F629">
        <f t="shared" si="131"/>
        <v>100519491138.88963</v>
      </c>
      <c r="G629">
        <f t="shared" si="132"/>
        <v>45078499.634367742</v>
      </c>
      <c r="H629">
        <v>6000000</v>
      </c>
      <c r="I629">
        <v>0.09</v>
      </c>
      <c r="J629">
        <f t="shared" si="130"/>
        <v>156862745.09803921</v>
      </c>
      <c r="K629">
        <f t="shared" si="133"/>
        <v>2690.7318644549409</v>
      </c>
      <c r="L629">
        <f t="shared" si="134"/>
        <v>29897.020716166011</v>
      </c>
      <c r="N629">
        <v>20000000000</v>
      </c>
      <c r="O629" s="2">
        <f t="shared" si="135"/>
        <v>5.0259745569444814</v>
      </c>
      <c r="P629" s="2">
        <f t="shared" si="136"/>
        <v>2.2539249817183872E-3</v>
      </c>
      <c r="Q629" s="2">
        <f t="shared" si="137"/>
        <v>4.4845531074249023E-4</v>
      </c>
      <c r="R629">
        <v>120000</v>
      </c>
      <c r="S629">
        <f t="shared" si="138"/>
        <v>122980.39215686274</v>
      </c>
      <c r="T629">
        <f t="shared" si="139"/>
        <v>7781.6489005924241</v>
      </c>
      <c r="U629">
        <f t="shared" si="140"/>
        <v>86462.765562138055</v>
      </c>
      <c r="V629">
        <f t="shared" si="141"/>
        <v>130367897.9515084</v>
      </c>
    </row>
    <row r="630" spans="5:22" x14ac:dyDescent="0.15">
      <c r="E630" s="1">
        <v>43916</v>
      </c>
      <c r="F630">
        <f t="shared" si="131"/>
        <v>100676353883.98767</v>
      </c>
      <c r="G630">
        <f t="shared" si="132"/>
        <v>45108396.65508391</v>
      </c>
      <c r="H630">
        <v>6000000</v>
      </c>
      <c r="I630">
        <v>0.09</v>
      </c>
      <c r="J630">
        <f t="shared" si="130"/>
        <v>156862745.09803921</v>
      </c>
      <c r="K630">
        <f t="shared" si="133"/>
        <v>2688.3212342233001</v>
      </c>
      <c r="L630">
        <f t="shared" si="134"/>
        <v>29870.235935814446</v>
      </c>
      <c r="N630">
        <v>20000000000</v>
      </c>
      <c r="O630" s="2">
        <f t="shared" si="135"/>
        <v>5.0338176941993833</v>
      </c>
      <c r="P630" s="2">
        <f t="shared" si="136"/>
        <v>2.2554198327541953E-3</v>
      </c>
      <c r="Q630" s="2">
        <f t="shared" si="137"/>
        <v>4.4805353903721668E-4</v>
      </c>
      <c r="R630">
        <v>120000</v>
      </c>
      <c r="S630">
        <f t="shared" si="138"/>
        <v>122980.39215686274</v>
      </c>
      <c r="T630">
        <f t="shared" si="139"/>
        <v>7782.006562913205</v>
      </c>
      <c r="U630">
        <f t="shared" si="140"/>
        <v>86466.739587924501</v>
      </c>
      <c r="V630">
        <f t="shared" si="141"/>
        <v>130577341.1092274</v>
      </c>
    </row>
    <row r="631" spans="5:22" x14ac:dyDescent="0.15">
      <c r="E631" s="1">
        <v>43917</v>
      </c>
      <c r="F631">
        <f t="shared" si="131"/>
        <v>100833216629.08571</v>
      </c>
      <c r="G631">
        <f t="shared" si="132"/>
        <v>45138266.891019724</v>
      </c>
      <c r="H631">
        <v>6000000</v>
      </c>
      <c r="I631">
        <v>0.09</v>
      </c>
      <c r="J631">
        <f t="shared" si="130"/>
        <v>156862745.09803921</v>
      </c>
      <c r="K631">
        <f t="shared" si="133"/>
        <v>2685.9165104527328</v>
      </c>
      <c r="L631">
        <f t="shared" si="134"/>
        <v>29843.516782808143</v>
      </c>
      <c r="N631">
        <v>20000000000</v>
      </c>
      <c r="O631" s="2">
        <f t="shared" si="135"/>
        <v>5.0416608314542852</v>
      </c>
      <c r="P631" s="2">
        <f t="shared" si="136"/>
        <v>2.2569133445509864E-3</v>
      </c>
      <c r="Q631" s="2">
        <f t="shared" si="137"/>
        <v>4.476527517421221E-4</v>
      </c>
      <c r="R631">
        <v>120000</v>
      </c>
      <c r="S631">
        <f t="shared" si="138"/>
        <v>122980.39215686274</v>
      </c>
      <c r="T631">
        <f t="shared" si="139"/>
        <v>7782.3633488994301</v>
      </c>
      <c r="U631">
        <f t="shared" si="140"/>
        <v>86470.703876660336</v>
      </c>
      <c r="V631">
        <f t="shared" si="141"/>
        <v>130786788.24097219</v>
      </c>
    </row>
    <row r="632" spans="5:22" x14ac:dyDescent="0.15">
      <c r="E632" s="1">
        <v>43918</v>
      </c>
      <c r="F632">
        <f t="shared" si="131"/>
        <v>100990079374.18375</v>
      </c>
      <c r="G632">
        <f t="shared" si="132"/>
        <v>45168110.40780253</v>
      </c>
      <c r="H632">
        <v>6000000</v>
      </c>
      <c r="I632">
        <v>0.09</v>
      </c>
      <c r="J632">
        <f t="shared" si="130"/>
        <v>156862745.09803921</v>
      </c>
      <c r="K632">
        <f t="shared" si="133"/>
        <v>2683.5176695196615</v>
      </c>
      <c r="L632">
        <f t="shared" si="134"/>
        <v>29816.862994662908</v>
      </c>
      <c r="N632">
        <v>20000000000</v>
      </c>
      <c r="O632" s="2">
        <f t="shared" si="135"/>
        <v>5.0495039687091872</v>
      </c>
      <c r="P632" s="2">
        <f t="shared" si="136"/>
        <v>2.2584055203901266E-3</v>
      </c>
      <c r="Q632" s="2">
        <f t="shared" si="137"/>
        <v>4.4725294491994354E-4</v>
      </c>
      <c r="R632">
        <v>120000</v>
      </c>
      <c r="S632">
        <f t="shared" si="138"/>
        <v>122980.39215686274</v>
      </c>
      <c r="T632">
        <f t="shared" si="139"/>
        <v>7782.7192620561009</v>
      </c>
      <c r="U632">
        <f t="shared" si="140"/>
        <v>86474.658467290006</v>
      </c>
      <c r="V632">
        <f t="shared" si="141"/>
        <v>130996239.33700572</v>
      </c>
    </row>
    <row r="633" spans="5:22" x14ac:dyDescent="0.15">
      <c r="E633" s="1">
        <v>43919</v>
      </c>
      <c r="F633">
        <f t="shared" si="131"/>
        <v>101146942119.28178</v>
      </c>
      <c r="G633">
        <f t="shared" si="132"/>
        <v>45197927.270797193</v>
      </c>
      <c r="H633">
        <v>6000000</v>
      </c>
      <c r="I633">
        <v>0.09</v>
      </c>
      <c r="J633">
        <f t="shared" si="130"/>
        <v>156862745.09803921</v>
      </c>
      <c r="K633">
        <f t="shared" si="133"/>
        <v>2681.1246879314831</v>
      </c>
      <c r="L633">
        <f t="shared" si="134"/>
        <v>29790.274310349814</v>
      </c>
      <c r="N633">
        <v>20000000000</v>
      </c>
      <c r="O633" s="2">
        <f t="shared" si="135"/>
        <v>5.0573471059640891</v>
      </c>
      <c r="P633" s="2">
        <f t="shared" si="136"/>
        <v>2.2598963635398596E-3</v>
      </c>
      <c r="Q633" s="2">
        <f t="shared" si="137"/>
        <v>4.4685411465524721E-4</v>
      </c>
      <c r="R633">
        <v>120000</v>
      </c>
      <c r="S633">
        <f t="shared" si="138"/>
        <v>122980.39215686274</v>
      </c>
      <c r="T633">
        <f t="shared" si="139"/>
        <v>7783.0743058687849</v>
      </c>
      <c r="U633">
        <f t="shared" si="140"/>
        <v>86478.603398542051</v>
      </c>
      <c r="V633">
        <f t="shared" si="141"/>
        <v>131205694.38762988</v>
      </c>
    </row>
    <row r="634" spans="5:22" x14ac:dyDescent="0.15">
      <c r="E634" s="1">
        <v>43920</v>
      </c>
      <c r="F634">
        <f t="shared" si="131"/>
        <v>101303804864.37982</v>
      </c>
      <c r="G634">
        <f t="shared" si="132"/>
        <v>45227717.545107543</v>
      </c>
      <c r="H634">
        <v>6000000</v>
      </c>
      <c r="I634">
        <v>0.09</v>
      </c>
      <c r="J634">
        <f t="shared" si="130"/>
        <v>156862745.09803921</v>
      </c>
      <c r="K634">
        <f t="shared" si="133"/>
        <v>2678.7375423256422</v>
      </c>
      <c r="L634">
        <f t="shared" si="134"/>
        <v>29763.750470284915</v>
      </c>
      <c r="N634">
        <v>20000000000</v>
      </c>
      <c r="O634" s="2">
        <f t="shared" si="135"/>
        <v>5.065190243218991</v>
      </c>
      <c r="P634" s="2">
        <f t="shared" si="136"/>
        <v>2.2613858772553772E-3</v>
      </c>
      <c r="Q634" s="2">
        <f t="shared" si="137"/>
        <v>4.4645625705427372E-4</v>
      </c>
      <c r="R634">
        <v>120000</v>
      </c>
      <c r="S634">
        <f t="shared" si="138"/>
        <v>122980.39215686274</v>
      </c>
      <c r="T634">
        <f t="shared" si="139"/>
        <v>7783.4284838037602</v>
      </c>
      <c r="U634">
        <f t="shared" si="140"/>
        <v>86482.538708930675</v>
      </c>
      <c r="V634">
        <f t="shared" si="141"/>
        <v>131415153.3831853</v>
      </c>
    </row>
    <row r="635" spans="5:22" x14ac:dyDescent="0.15">
      <c r="E635" s="1">
        <v>43921</v>
      </c>
      <c r="F635">
        <f t="shared" si="131"/>
        <v>101460667609.47786</v>
      </c>
      <c r="G635">
        <f t="shared" si="132"/>
        <v>45257481.295577832</v>
      </c>
      <c r="H635">
        <v>6000000</v>
      </c>
      <c r="I635">
        <v>0.09</v>
      </c>
      <c r="J635">
        <f t="shared" si="130"/>
        <v>156862745.09803921</v>
      </c>
      <c r="K635">
        <f t="shared" si="133"/>
        <v>2676.3562094687113</v>
      </c>
      <c r="L635">
        <f t="shared" si="134"/>
        <v>29737.291216319016</v>
      </c>
      <c r="N635">
        <v>20000000000</v>
      </c>
      <c r="O635" s="2">
        <f t="shared" si="135"/>
        <v>5.073033380473893</v>
      </c>
      <c r="P635" s="2">
        <f t="shared" si="136"/>
        <v>2.2628740647788917E-3</v>
      </c>
      <c r="Q635" s="2">
        <f t="shared" si="137"/>
        <v>4.4605936824478515E-4</v>
      </c>
      <c r="R635">
        <v>120000</v>
      </c>
      <c r="S635">
        <f t="shared" si="138"/>
        <v>122980.39215686274</v>
      </c>
      <c r="T635">
        <f t="shared" si="139"/>
        <v>7783.781799308138</v>
      </c>
      <c r="U635">
        <f t="shared" si="140"/>
        <v>86486.464436757087</v>
      </c>
      <c r="V635">
        <f t="shared" si="141"/>
        <v>131624616.31405109</v>
      </c>
    </row>
    <row r="636" spans="5:22" x14ac:dyDescent="0.15">
      <c r="E636" s="1">
        <v>43922</v>
      </c>
      <c r="F636">
        <f t="shared" si="131"/>
        <v>101617530354.5759</v>
      </c>
      <c r="G636">
        <f t="shared" si="132"/>
        <v>45287218.586794153</v>
      </c>
      <c r="H636">
        <v>6000000</v>
      </c>
      <c r="I636">
        <v>0.09</v>
      </c>
      <c r="J636">
        <f t="shared" si="130"/>
        <v>156862745.09803921</v>
      </c>
      <c r="K636">
        <f t="shared" si="133"/>
        <v>2673.9806662554761</v>
      </c>
      <c r="L636">
        <f t="shared" si="134"/>
        <v>29710.896291727513</v>
      </c>
      <c r="N636">
        <v>20000000000</v>
      </c>
      <c r="O636" s="2">
        <f t="shared" si="135"/>
        <v>5.0808765177287949</v>
      </c>
      <c r="P636" s="2">
        <f t="shared" si="136"/>
        <v>2.2643609293397076E-3</v>
      </c>
      <c r="Q636" s="2">
        <f t="shared" si="137"/>
        <v>4.4566344437591265E-4</v>
      </c>
      <c r="R636">
        <v>120000</v>
      </c>
      <c r="S636">
        <f t="shared" si="138"/>
        <v>122980.39215686274</v>
      </c>
      <c r="T636">
        <f t="shared" si="139"/>
        <v>7784.1342558100159</v>
      </c>
      <c r="U636">
        <f t="shared" si="140"/>
        <v>86490.380620111289</v>
      </c>
      <c r="V636">
        <f t="shared" si="141"/>
        <v>131834083.17064472</v>
      </c>
    </row>
    <row r="637" spans="5:22" x14ac:dyDescent="0.15">
      <c r="E637" s="1">
        <v>43923</v>
      </c>
      <c r="F637">
        <f t="shared" si="131"/>
        <v>101774393099.67393</v>
      </c>
      <c r="G637">
        <f t="shared" si="132"/>
        <v>45316929.483085878</v>
      </c>
      <c r="H637">
        <v>6000000</v>
      </c>
      <c r="I637">
        <v>0.09</v>
      </c>
      <c r="J637">
        <f t="shared" si="130"/>
        <v>156862745.09803921</v>
      </c>
      <c r="K637">
        <f t="shared" si="133"/>
        <v>2671.6108897080362</v>
      </c>
      <c r="L637">
        <f t="shared" si="134"/>
        <v>29684.565441200404</v>
      </c>
      <c r="N637">
        <v>20000000000</v>
      </c>
      <c r="O637" s="2">
        <f t="shared" si="135"/>
        <v>5.0887196549836968</v>
      </c>
      <c r="P637" s="2">
        <f t="shared" si="136"/>
        <v>2.2658464741542937E-3</v>
      </c>
      <c r="Q637" s="2">
        <f t="shared" si="137"/>
        <v>4.4526848161800597E-4</v>
      </c>
      <c r="R637">
        <v>120000</v>
      </c>
      <c r="S637">
        <f t="shared" si="138"/>
        <v>122980.39215686274</v>
      </c>
      <c r="T637">
        <f t="shared" si="139"/>
        <v>7784.4858567185938</v>
      </c>
      <c r="U637">
        <f t="shared" si="140"/>
        <v>86494.28729687327</v>
      </c>
      <c r="V637">
        <f t="shared" si="141"/>
        <v>132043553.94342169</v>
      </c>
    </row>
    <row r="638" spans="5:22" x14ac:dyDescent="0.15">
      <c r="E638" s="1">
        <v>43924</v>
      </c>
      <c r="F638">
        <f t="shared" si="131"/>
        <v>101931255844.77197</v>
      </c>
      <c r="G638">
        <f t="shared" si="132"/>
        <v>45346614.048527077</v>
      </c>
      <c r="H638">
        <v>6000000</v>
      </c>
      <c r="I638">
        <v>0.09</v>
      </c>
      <c r="J638">
        <f t="shared" si="130"/>
        <v>156862745.09803921</v>
      </c>
      <c r="K638">
        <f t="shared" si="133"/>
        <v>2669.2468569749049</v>
      </c>
      <c r="L638">
        <f t="shared" si="134"/>
        <v>29658.298410832278</v>
      </c>
      <c r="N638">
        <v>20000000000</v>
      </c>
      <c r="O638" s="2">
        <f t="shared" si="135"/>
        <v>5.0965627922385988</v>
      </c>
      <c r="P638" s="2">
        <f t="shared" si="136"/>
        <v>2.2673307024263538E-3</v>
      </c>
      <c r="Q638" s="2">
        <f t="shared" si="137"/>
        <v>4.4487447616248411E-4</v>
      </c>
      <c r="R638">
        <v>120000</v>
      </c>
      <c r="S638">
        <f t="shared" si="138"/>
        <v>122980.39215686274</v>
      </c>
      <c r="T638">
        <f t="shared" si="139"/>
        <v>7784.8366054243206</v>
      </c>
      <c r="U638">
        <f t="shared" si="140"/>
        <v>86498.184504714678</v>
      </c>
      <c r="V638">
        <f t="shared" si="141"/>
        <v>132253028.62287544</v>
      </c>
    </row>
    <row r="639" spans="5:22" x14ac:dyDescent="0.15">
      <c r="E639" s="1">
        <v>43925</v>
      </c>
      <c r="F639">
        <f t="shared" si="131"/>
        <v>102088118589.87001</v>
      </c>
      <c r="G639">
        <f t="shared" si="132"/>
        <v>45376272.34693791</v>
      </c>
      <c r="H639">
        <v>6000000</v>
      </c>
      <c r="I639">
        <v>0.09</v>
      </c>
      <c r="J639">
        <f t="shared" si="130"/>
        <v>156862745.09803921</v>
      </c>
      <c r="K639">
        <f t="shared" si="133"/>
        <v>2666.8885453301227</v>
      </c>
      <c r="L639">
        <f t="shared" si="134"/>
        <v>29632.094948112477</v>
      </c>
      <c r="N639">
        <v>20000000000</v>
      </c>
      <c r="O639" s="2">
        <f t="shared" si="135"/>
        <v>5.1044059294935007</v>
      </c>
      <c r="P639" s="2">
        <f t="shared" si="136"/>
        <v>2.2688136173468956E-3</v>
      </c>
      <c r="Q639" s="2">
        <f t="shared" si="137"/>
        <v>4.4448142422168706E-4</v>
      </c>
      <c r="R639">
        <v>120000</v>
      </c>
      <c r="S639">
        <f t="shared" si="138"/>
        <v>122980.39215686274</v>
      </c>
      <c r="T639">
        <f t="shared" si="139"/>
        <v>7785.1865052990215</v>
      </c>
      <c r="U639">
        <f t="shared" si="140"/>
        <v>86502.072281100249</v>
      </c>
      <c r="V639">
        <f t="shared" si="141"/>
        <v>132462507.19953702</v>
      </c>
    </row>
    <row r="640" spans="5:22" x14ac:dyDescent="0.15">
      <c r="E640" s="1">
        <v>43926</v>
      </c>
      <c r="F640">
        <f t="shared" si="131"/>
        <v>102244981334.96805</v>
      </c>
      <c r="G640">
        <f t="shared" si="132"/>
        <v>45405904.441886023</v>
      </c>
      <c r="H640">
        <v>6000000</v>
      </c>
      <c r="I640">
        <v>0.09</v>
      </c>
      <c r="J640">
        <f t="shared" si="130"/>
        <v>156862745.09803921</v>
      </c>
      <c r="K640">
        <f t="shared" si="133"/>
        <v>2664.5359321723745</v>
      </c>
      <c r="L640">
        <f t="shared" si="134"/>
        <v>29605.954801915272</v>
      </c>
      <c r="N640">
        <v>20000000000</v>
      </c>
      <c r="O640" s="2">
        <f t="shared" si="135"/>
        <v>5.1122490667484026</v>
      </c>
      <c r="P640" s="2">
        <f t="shared" si="136"/>
        <v>2.2702952220943011E-3</v>
      </c>
      <c r="Q640" s="2">
        <f t="shared" si="137"/>
        <v>4.4408932202872909E-4</v>
      </c>
      <c r="R640">
        <v>120000</v>
      </c>
      <c r="S640">
        <f t="shared" si="138"/>
        <v>122980.39215686274</v>
      </c>
      <c r="T640">
        <f t="shared" si="139"/>
        <v>7785.5355596960235</v>
      </c>
      <c r="U640">
        <f t="shared" si="140"/>
        <v>86505.950663289157</v>
      </c>
      <c r="V640">
        <f t="shared" si="141"/>
        <v>132671989.663975</v>
      </c>
    </row>
    <row r="641" spans="5:22" x14ac:dyDescent="0.15">
      <c r="E641" s="1">
        <v>43927</v>
      </c>
      <c r="F641">
        <f t="shared" si="131"/>
        <v>102401844080.06609</v>
      </c>
      <c r="G641">
        <f t="shared" si="132"/>
        <v>45435510.39668794</v>
      </c>
      <c r="H641">
        <v>6000000</v>
      </c>
      <c r="I641">
        <v>0.09</v>
      </c>
      <c r="J641">
        <f t="shared" si="130"/>
        <v>156862745.09803921</v>
      </c>
      <c r="K641">
        <f t="shared" si="133"/>
        <v>2662.1889950241184</v>
      </c>
      <c r="L641">
        <f t="shared" si="134"/>
        <v>29579.877722490204</v>
      </c>
      <c r="N641">
        <v>20000000000</v>
      </c>
      <c r="O641" s="2">
        <f t="shared" si="135"/>
        <v>5.1200922040033046</v>
      </c>
      <c r="P641" s="2">
        <f t="shared" si="136"/>
        <v>2.2717755198343971E-3</v>
      </c>
      <c r="Q641" s="2">
        <f t="shared" si="137"/>
        <v>4.4369816583735315E-4</v>
      </c>
      <c r="R641">
        <v>120000</v>
      </c>
      <c r="S641">
        <f t="shared" si="138"/>
        <v>122980.39215686274</v>
      </c>
      <c r="T641">
        <f t="shared" si="139"/>
        <v>7785.8837719502953</v>
      </c>
      <c r="U641">
        <f t="shared" si="140"/>
        <v>86509.819688336618</v>
      </c>
      <c r="V641">
        <f t="shared" si="141"/>
        <v>132881476.00679515</v>
      </c>
    </row>
    <row r="642" spans="5:22" x14ac:dyDescent="0.15">
      <c r="E642" s="1">
        <v>43928</v>
      </c>
      <c r="F642">
        <f t="shared" si="131"/>
        <v>102558706825.16412</v>
      </c>
      <c r="G642">
        <f t="shared" si="132"/>
        <v>45465090.274410427</v>
      </c>
      <c r="H642">
        <v>6000000</v>
      </c>
      <c r="I642">
        <v>0.09</v>
      </c>
      <c r="J642">
        <f t="shared" si="130"/>
        <v>156862745.09803921</v>
      </c>
      <c r="K642">
        <f t="shared" si="133"/>
        <v>2659.8477115307173</v>
      </c>
      <c r="L642">
        <f t="shared" si="134"/>
        <v>29553.863461452416</v>
      </c>
      <c r="N642">
        <v>20000000000</v>
      </c>
      <c r="O642" s="2">
        <f t="shared" si="135"/>
        <v>5.1279353412582065</v>
      </c>
      <c r="P642" s="2">
        <f t="shared" si="136"/>
        <v>2.2732545137205211E-3</v>
      </c>
      <c r="Q642" s="2">
        <f t="shared" si="137"/>
        <v>4.4330795192178623E-4</v>
      </c>
      <c r="R642">
        <v>120000</v>
      </c>
      <c r="S642">
        <f t="shared" si="138"/>
        <v>122980.39215686274</v>
      </c>
      <c r="T642">
        <f t="shared" si="139"/>
        <v>7786.2311453785651</v>
      </c>
      <c r="U642">
        <f t="shared" si="140"/>
        <v>86513.679393095168</v>
      </c>
      <c r="V642">
        <f t="shared" si="141"/>
        <v>133090966.21864036</v>
      </c>
    </row>
    <row r="643" spans="5:22" x14ac:dyDescent="0.15">
      <c r="E643" s="1">
        <v>43929</v>
      </c>
      <c r="F643">
        <f t="shared" si="131"/>
        <v>102715569570.26216</v>
      </c>
      <c r="G643">
        <f t="shared" si="132"/>
        <v>45494644.137871876</v>
      </c>
      <c r="H643">
        <v>6000000</v>
      </c>
      <c r="I643">
        <v>0.09</v>
      </c>
      <c r="J643">
        <f t="shared" si="130"/>
        <v>156862745.09803921</v>
      </c>
      <c r="K643">
        <f t="shared" si="133"/>
        <v>2657.512059459581</v>
      </c>
      <c r="L643">
        <f t="shared" si="134"/>
        <v>29527.911771773124</v>
      </c>
      <c r="N643">
        <v>20000000000</v>
      </c>
      <c r="O643" s="2">
        <f t="shared" si="135"/>
        <v>5.1357784785131084</v>
      </c>
      <c r="P643" s="2">
        <f t="shared" si="136"/>
        <v>2.2747322068935936E-3</v>
      </c>
      <c r="Q643" s="2">
        <f t="shared" si="137"/>
        <v>4.4291867657659682E-4</v>
      </c>
      <c r="R643">
        <v>120000</v>
      </c>
      <c r="S643">
        <f t="shared" si="138"/>
        <v>122980.39215686274</v>
      </c>
      <c r="T643">
        <f t="shared" si="139"/>
        <v>7786.5776832794581</v>
      </c>
      <c r="U643">
        <f t="shared" si="140"/>
        <v>86517.529814216206</v>
      </c>
      <c r="V643">
        <f t="shared" si="141"/>
        <v>133300460.29019032</v>
      </c>
    </row>
    <row r="644" spans="5:22" x14ac:dyDescent="0.15">
      <c r="E644" s="1">
        <v>43930</v>
      </c>
      <c r="F644">
        <f t="shared" si="131"/>
        <v>102872432315.3602</v>
      </c>
      <c r="G644">
        <f t="shared" si="132"/>
        <v>45524172.049643651</v>
      </c>
      <c r="H644">
        <v>6000000</v>
      </c>
      <c r="I644">
        <v>0.09</v>
      </c>
      <c r="J644">
        <f t="shared" si="130"/>
        <v>156862745.09803921</v>
      </c>
      <c r="K644">
        <f t="shared" si="133"/>
        <v>2655.1820166993152</v>
      </c>
      <c r="L644">
        <f t="shared" si="134"/>
        <v>29502.022407770171</v>
      </c>
      <c r="N644">
        <v>20000000000</v>
      </c>
      <c r="O644" s="2">
        <f t="shared" si="135"/>
        <v>5.1436216157680104</v>
      </c>
      <c r="P644" s="2">
        <f t="shared" si="136"/>
        <v>2.2762086024821827E-3</v>
      </c>
      <c r="Q644" s="2">
        <f t="shared" si="137"/>
        <v>4.4253033611655257E-4</v>
      </c>
      <c r="R644">
        <v>120000</v>
      </c>
      <c r="S644">
        <f t="shared" si="138"/>
        <v>122980.39215686274</v>
      </c>
      <c r="T644">
        <f t="shared" si="139"/>
        <v>7786.9233889336138</v>
      </c>
      <c r="U644">
        <f t="shared" si="140"/>
        <v>86521.370988151262</v>
      </c>
      <c r="V644">
        <f t="shared" si="141"/>
        <v>133509958.21216141</v>
      </c>
    </row>
    <row r="645" spans="5:22" x14ac:dyDescent="0.15">
      <c r="E645" s="1">
        <v>43931</v>
      </c>
      <c r="F645">
        <f t="shared" si="131"/>
        <v>103029295060.45824</v>
      </c>
      <c r="G645">
        <f t="shared" si="132"/>
        <v>45553674.072051421</v>
      </c>
      <c r="H645">
        <v>6000000</v>
      </c>
      <c r="I645">
        <v>0.09</v>
      </c>
      <c r="J645">
        <f t="shared" si="130"/>
        <v>156862745.09803921</v>
      </c>
      <c r="K645">
        <f t="shared" si="133"/>
        <v>2652.8575612588775</v>
      </c>
      <c r="L645">
        <f t="shared" si="134"/>
        <v>29476.195125098639</v>
      </c>
      <c r="N645">
        <v>20000000000</v>
      </c>
      <c r="O645" s="2">
        <f t="shared" si="135"/>
        <v>5.1514647530229114</v>
      </c>
      <c r="P645" s="2">
        <f t="shared" si="136"/>
        <v>2.2776837036025711E-3</v>
      </c>
      <c r="Q645" s="2">
        <f t="shared" si="137"/>
        <v>4.4214292687647956E-4</v>
      </c>
      <c r="R645">
        <v>120000</v>
      </c>
      <c r="S645">
        <f t="shared" si="138"/>
        <v>122980.39215686274</v>
      </c>
      <c r="T645">
        <f t="shared" si="139"/>
        <v>7787.2682656038169</v>
      </c>
      <c r="U645">
        <f t="shared" si="140"/>
        <v>86525.202951153522</v>
      </c>
      <c r="V645">
        <f t="shared" si="141"/>
        <v>133719459.97530642</v>
      </c>
    </row>
    <row r="646" spans="5:22" x14ac:dyDescent="0.15">
      <c r="E646" s="1">
        <v>43932</v>
      </c>
      <c r="F646">
        <f t="shared" si="131"/>
        <v>103186157805.55627</v>
      </c>
      <c r="G646">
        <f t="shared" si="132"/>
        <v>45583150.267176516</v>
      </c>
      <c r="H646">
        <v>6000000</v>
      </c>
      <c r="I646">
        <v>0.09</v>
      </c>
      <c r="J646">
        <f t="shared" si="130"/>
        <v>156862745.09803921</v>
      </c>
      <c r="K646">
        <f t="shared" si="133"/>
        <v>2650.5386712667382</v>
      </c>
      <c r="L646">
        <f t="shared" si="134"/>
        <v>29450.429680741538</v>
      </c>
      <c r="N646">
        <v>20000000000</v>
      </c>
      <c r="O646" s="2">
        <f t="shared" si="135"/>
        <v>5.1593078902778133</v>
      </c>
      <c r="P646" s="2">
        <f t="shared" si="136"/>
        <v>2.2791575133588259E-3</v>
      </c>
      <c r="Q646" s="2">
        <f t="shared" si="137"/>
        <v>4.4175644521112303E-4</v>
      </c>
      <c r="R646">
        <v>120000</v>
      </c>
      <c r="S646">
        <f t="shared" si="138"/>
        <v>122980.39215686274</v>
      </c>
      <c r="T646">
        <f t="shared" si="139"/>
        <v>7787.61231653512</v>
      </c>
      <c r="U646">
        <f t="shared" si="140"/>
        <v>86529.02573927911</v>
      </c>
      <c r="V646">
        <f t="shared" si="141"/>
        <v>133928965.57041444</v>
      </c>
    </row>
    <row r="647" spans="5:22" x14ac:dyDescent="0.15">
      <c r="E647" s="1">
        <v>43933</v>
      </c>
      <c r="F647">
        <f t="shared" si="131"/>
        <v>103343020550.65431</v>
      </c>
      <c r="G647">
        <f t="shared" si="132"/>
        <v>45612600.696857259</v>
      </c>
      <c r="H647">
        <v>6000000</v>
      </c>
      <c r="I647">
        <v>0.09</v>
      </c>
      <c r="J647">
        <f t="shared" si="130"/>
        <v>156862745.09803921</v>
      </c>
      <c r="K647">
        <f t="shared" si="133"/>
        <v>2648.2253249700548</v>
      </c>
      <c r="L647">
        <f t="shared" si="134"/>
        <v>29424.725833000608</v>
      </c>
      <c r="N647">
        <v>20000000000</v>
      </c>
      <c r="O647" s="2">
        <f t="shared" si="135"/>
        <v>5.1671510275327153</v>
      </c>
      <c r="P647" s="2">
        <f t="shared" si="136"/>
        <v>2.280630034842863E-3</v>
      </c>
      <c r="Q647" s="2">
        <f t="shared" si="137"/>
        <v>4.4137088749500913E-4</v>
      </c>
      <c r="R647">
        <v>120000</v>
      </c>
      <c r="S647">
        <f t="shared" si="138"/>
        <v>122980.39215686274</v>
      </c>
      <c r="T647">
        <f t="shared" si="139"/>
        <v>7787.9555449549689</v>
      </c>
      <c r="U647">
        <f t="shared" si="140"/>
        <v>86532.839388388544</v>
      </c>
      <c r="V647">
        <f t="shared" si="141"/>
        <v>134138474.98831059</v>
      </c>
    </row>
    <row r="648" spans="5:22" x14ac:dyDescent="0.15">
      <c r="E648" s="1">
        <v>43934</v>
      </c>
      <c r="F648">
        <f t="shared" si="131"/>
        <v>103499883295.75235</v>
      </c>
      <c r="G648">
        <f t="shared" si="132"/>
        <v>45642025.422690257</v>
      </c>
      <c r="H648">
        <v>6000000</v>
      </c>
      <c r="I648">
        <v>0.09</v>
      </c>
      <c r="J648">
        <f t="shared" ref="J648:J711" si="142">H648/0.51*1.2/I648</f>
        <v>156862745.09803921</v>
      </c>
      <c r="K648">
        <f t="shared" si="133"/>
        <v>2645.9175007338436</v>
      </c>
      <c r="L648">
        <f t="shared" si="134"/>
        <v>29399.083341487152</v>
      </c>
      <c r="N648">
        <v>20000000000</v>
      </c>
      <c r="O648" s="2">
        <f t="shared" si="135"/>
        <v>5.1749941647876172</v>
      </c>
      <c r="P648" s="2">
        <f t="shared" si="136"/>
        <v>2.2821012711345128E-3</v>
      </c>
      <c r="Q648" s="2">
        <f t="shared" si="137"/>
        <v>4.4098625012230729E-4</v>
      </c>
      <c r="R648">
        <v>120000</v>
      </c>
      <c r="S648">
        <f t="shared" si="138"/>
        <v>122980.39215686274</v>
      </c>
      <c r="T648">
        <f t="shared" si="139"/>
        <v>7788.2979540733168</v>
      </c>
      <c r="U648">
        <f t="shared" si="140"/>
        <v>86536.643934147971</v>
      </c>
      <c r="V648">
        <f t="shared" si="141"/>
        <v>134347988.21985584</v>
      </c>
    </row>
    <row r="649" spans="5:22" x14ac:dyDescent="0.15">
      <c r="E649" s="1">
        <v>43935</v>
      </c>
      <c r="F649">
        <f t="shared" si="131"/>
        <v>103656746040.85039</v>
      </c>
      <c r="G649">
        <f t="shared" si="132"/>
        <v>45671424.506031744</v>
      </c>
      <c r="H649">
        <v>6000000</v>
      </c>
      <c r="I649">
        <v>0.09</v>
      </c>
      <c r="J649">
        <f t="shared" si="142"/>
        <v>156862745.09803921</v>
      </c>
      <c r="K649">
        <f t="shared" si="133"/>
        <v>2643.6151770401684</v>
      </c>
      <c r="L649">
        <f t="shared" si="134"/>
        <v>29373.501967112985</v>
      </c>
      <c r="N649">
        <v>20000000000</v>
      </c>
      <c r="O649" s="2">
        <f t="shared" si="135"/>
        <v>5.1828373020425191</v>
      </c>
      <c r="P649" s="2">
        <f t="shared" si="136"/>
        <v>2.2835712253015871E-3</v>
      </c>
      <c r="Q649" s="2">
        <f t="shared" si="137"/>
        <v>4.4060252950669474E-4</v>
      </c>
      <c r="R649">
        <v>120000</v>
      </c>
      <c r="S649">
        <f t="shared" si="138"/>
        <v>122980.39215686274</v>
      </c>
      <c r="T649">
        <f t="shared" si="139"/>
        <v>7788.6395470827565</v>
      </c>
      <c r="U649">
        <f t="shared" si="140"/>
        <v>86540.439412030624</v>
      </c>
      <c r="V649">
        <f t="shared" si="141"/>
        <v>134557505.25594687</v>
      </c>
    </row>
    <row r="650" spans="5:22" x14ac:dyDescent="0.15">
      <c r="E650" s="1">
        <v>43936</v>
      </c>
      <c r="F650">
        <f t="shared" si="131"/>
        <v>103813608785.94843</v>
      </c>
      <c r="G650">
        <f t="shared" si="132"/>
        <v>45700798.007998854</v>
      </c>
      <c r="H650">
        <v>6000000</v>
      </c>
      <c r="I650">
        <v>0.09</v>
      </c>
      <c r="J650">
        <f t="shared" si="142"/>
        <v>156862745.09803921</v>
      </c>
      <c r="K650">
        <f t="shared" si="133"/>
        <v>2641.318332487328</v>
      </c>
      <c r="L650">
        <f t="shared" si="134"/>
        <v>29347.981472081425</v>
      </c>
      <c r="N650">
        <v>20000000000</v>
      </c>
      <c r="O650" s="2">
        <f t="shared" si="135"/>
        <v>5.1906804392974211</v>
      </c>
      <c r="P650" s="2">
        <f t="shared" si="136"/>
        <v>2.2850399003999425E-3</v>
      </c>
      <c r="Q650" s="2">
        <f t="shared" si="137"/>
        <v>4.4021972208122136E-4</v>
      </c>
      <c r="R650">
        <v>120000</v>
      </c>
      <c r="S650">
        <f t="shared" si="138"/>
        <v>122980.39215686274</v>
      </c>
      <c r="T650">
        <f t="shared" si="139"/>
        <v>7788.9803271586306</v>
      </c>
      <c r="U650">
        <f t="shared" si="140"/>
        <v>86544.225857318117</v>
      </c>
      <c r="V650">
        <f t="shared" si="141"/>
        <v>134767026.08751577</v>
      </c>
    </row>
    <row r="651" spans="5:22" x14ac:dyDescent="0.15">
      <c r="E651" s="1">
        <v>43937</v>
      </c>
      <c r="F651">
        <f t="shared" si="131"/>
        <v>103970471531.04646</v>
      </c>
      <c r="G651">
        <f t="shared" si="132"/>
        <v>45730145.989470936</v>
      </c>
      <c r="H651">
        <v>6000000</v>
      </c>
      <c r="I651">
        <v>0.09</v>
      </c>
      <c r="J651">
        <f t="shared" si="142"/>
        <v>156862745.09803921</v>
      </c>
      <c r="K651">
        <f t="shared" si="133"/>
        <v>2639.0269457890568</v>
      </c>
      <c r="L651">
        <f t="shared" si="134"/>
        <v>29322.521619878411</v>
      </c>
      <c r="N651">
        <v>20000000000</v>
      </c>
      <c r="O651" s="2">
        <f t="shared" si="135"/>
        <v>5.198523576552323</v>
      </c>
      <c r="P651" s="2">
        <f t="shared" si="136"/>
        <v>2.2865072994735468E-3</v>
      </c>
      <c r="Q651" s="2">
        <f t="shared" si="137"/>
        <v>4.398378242981761E-4</v>
      </c>
      <c r="R651">
        <v>120000</v>
      </c>
      <c r="S651">
        <f t="shared" si="138"/>
        <v>122980.39215686274</v>
      </c>
      <c r="T651">
        <f t="shared" si="139"/>
        <v>7789.3202974591586</v>
      </c>
      <c r="U651">
        <f t="shared" si="140"/>
        <v>86548.003305101767</v>
      </c>
      <c r="V651">
        <f t="shared" si="141"/>
        <v>134976550.70552996</v>
      </c>
    </row>
    <row r="652" spans="5:22" x14ac:dyDescent="0.15">
      <c r="E652" s="1">
        <v>43938</v>
      </c>
      <c r="F652">
        <f t="shared" si="131"/>
        <v>104127334276.1445</v>
      </c>
      <c r="G652">
        <f t="shared" si="132"/>
        <v>45759468.511090815</v>
      </c>
      <c r="H652">
        <v>6000000</v>
      </c>
      <c r="I652">
        <v>0.09</v>
      </c>
      <c r="J652">
        <f t="shared" si="142"/>
        <v>156862745.09803921</v>
      </c>
      <c r="K652">
        <f t="shared" si="133"/>
        <v>2636.7409957737259</v>
      </c>
      <c r="L652">
        <f t="shared" si="134"/>
        <v>29297.122175263623</v>
      </c>
      <c r="N652">
        <v>20000000000</v>
      </c>
      <c r="O652" s="2">
        <f t="shared" si="135"/>
        <v>5.2063667138072249</v>
      </c>
      <c r="P652" s="2">
        <f t="shared" si="136"/>
        <v>2.2879734255545408E-3</v>
      </c>
      <c r="Q652" s="2">
        <f t="shared" si="137"/>
        <v>4.3945683262895435E-4</v>
      </c>
      <c r="R652">
        <v>120000</v>
      </c>
      <c r="S652">
        <f t="shared" si="138"/>
        <v>122980.39215686274</v>
      </c>
      <c r="T652">
        <f t="shared" si="139"/>
        <v>7789.6594611255487</v>
      </c>
      <c r="U652">
        <f t="shared" si="140"/>
        <v>86551.771790283878</v>
      </c>
      <c r="V652">
        <f t="shared" si="141"/>
        <v>135186079.10099193</v>
      </c>
    </row>
    <row r="653" spans="5:22" x14ac:dyDescent="0.15">
      <c r="E653" s="1">
        <v>43939</v>
      </c>
      <c r="F653">
        <f t="shared" si="131"/>
        <v>104284197021.24254</v>
      </c>
      <c r="G653">
        <f t="shared" si="132"/>
        <v>45788765.633266076</v>
      </c>
      <c r="H653">
        <v>6000000</v>
      </c>
      <c r="I653">
        <v>0.09</v>
      </c>
      <c r="J653">
        <f t="shared" si="142"/>
        <v>156862745.09803921</v>
      </c>
      <c r="K653">
        <f t="shared" si="133"/>
        <v>2634.4604613835577</v>
      </c>
      <c r="L653">
        <f t="shared" si="134"/>
        <v>29271.782904261752</v>
      </c>
      <c r="N653">
        <v>20000000000</v>
      </c>
      <c r="O653" s="2">
        <f t="shared" si="135"/>
        <v>5.2142098510621269</v>
      </c>
      <c r="P653" s="2">
        <f t="shared" si="136"/>
        <v>2.2894382816633038E-3</v>
      </c>
      <c r="Q653" s="2">
        <f t="shared" si="137"/>
        <v>4.390767435639263E-4</v>
      </c>
      <c r="R653">
        <v>120000</v>
      </c>
      <c r="S653">
        <f t="shared" si="138"/>
        <v>122980.39215686274</v>
      </c>
      <c r="T653">
        <f t="shared" si="139"/>
        <v>7789.9978212821188</v>
      </c>
      <c r="U653">
        <f t="shared" si="140"/>
        <v>86555.531347579104</v>
      </c>
      <c r="V653">
        <f t="shared" si="141"/>
        <v>135395611.2649391</v>
      </c>
    </row>
    <row r="654" spans="5:22" x14ac:dyDescent="0.15">
      <c r="E654" s="1">
        <v>43940</v>
      </c>
      <c r="F654">
        <f t="shared" si="131"/>
        <v>104441059766.34058</v>
      </c>
      <c r="G654">
        <f t="shared" si="132"/>
        <v>45818037.416170336</v>
      </c>
      <c r="H654">
        <v>6000000</v>
      </c>
      <c r="I654">
        <v>0.09</v>
      </c>
      <c r="J654">
        <f t="shared" si="142"/>
        <v>156862745.09803921</v>
      </c>
      <c r="K654">
        <f t="shared" si="133"/>
        <v>2632.1853216738409</v>
      </c>
      <c r="L654">
        <f t="shared" si="134"/>
        <v>29246.50357415379</v>
      </c>
      <c r="N654">
        <v>20000000000</v>
      </c>
      <c r="O654" s="2">
        <f t="shared" si="135"/>
        <v>5.2220529883170288</v>
      </c>
      <c r="P654" s="2">
        <f t="shared" si="136"/>
        <v>2.290901870808517E-3</v>
      </c>
      <c r="Q654" s="2">
        <f t="shared" si="137"/>
        <v>4.3869755361230681E-4</v>
      </c>
      <c r="R654">
        <v>120000</v>
      </c>
      <c r="S654">
        <f t="shared" si="138"/>
        <v>122980.39215686274</v>
      </c>
      <c r="T654">
        <f t="shared" si="139"/>
        <v>7790.3353810364097</v>
      </c>
      <c r="U654">
        <f t="shared" si="140"/>
        <v>86559.282011515665</v>
      </c>
      <c r="V654">
        <f t="shared" si="141"/>
        <v>135605147.18844354</v>
      </c>
    </row>
    <row r="655" spans="5:22" x14ac:dyDescent="0.15">
      <c r="E655" s="1">
        <v>43941</v>
      </c>
      <c r="F655">
        <f t="shared" si="131"/>
        <v>104597922511.43861</v>
      </c>
      <c r="G655">
        <f t="shared" si="132"/>
        <v>45847283.919744492</v>
      </c>
      <c r="H655">
        <v>6000000</v>
      </c>
      <c r="I655">
        <v>0.09</v>
      </c>
      <c r="J655">
        <f t="shared" si="142"/>
        <v>156862745.09803921</v>
      </c>
      <c r="K655">
        <f t="shared" si="133"/>
        <v>2629.9155558121561</v>
      </c>
      <c r="L655">
        <f t="shared" si="134"/>
        <v>29221.283953468403</v>
      </c>
      <c r="N655">
        <v>20000000000</v>
      </c>
      <c r="O655" s="2">
        <f t="shared" si="135"/>
        <v>5.2298961255719307</v>
      </c>
      <c r="P655" s="2">
        <f t="shared" si="136"/>
        <v>2.2923641959872246E-3</v>
      </c>
      <c r="Q655" s="2">
        <f t="shared" si="137"/>
        <v>4.3831925930202609E-4</v>
      </c>
      <c r="R655">
        <v>120000</v>
      </c>
      <c r="S655">
        <f t="shared" si="138"/>
        <v>122980.39215686274</v>
      </c>
      <c r="T655">
        <f t="shared" si="139"/>
        <v>7790.6721434793035</v>
      </c>
      <c r="U655">
        <f t="shared" si="140"/>
        <v>86563.023816436704</v>
      </c>
      <c r="V655">
        <f t="shared" si="141"/>
        <v>135814686.86261192</v>
      </c>
    </row>
    <row r="656" spans="5:22" x14ac:dyDescent="0.15">
      <c r="E656" s="1">
        <v>43942</v>
      </c>
      <c r="F656">
        <f t="shared" si="131"/>
        <v>104754785256.53665</v>
      </c>
      <c r="G656">
        <f t="shared" si="132"/>
        <v>45876505.203697957</v>
      </c>
      <c r="H656">
        <v>6000000</v>
      </c>
      <c r="I656">
        <v>0.09</v>
      </c>
      <c r="J656">
        <f t="shared" si="142"/>
        <v>156862745.09803921</v>
      </c>
      <c r="K656">
        <f t="shared" si="133"/>
        <v>2627.6511430776068</v>
      </c>
      <c r="L656">
        <f t="shared" si="134"/>
        <v>29196.123811973408</v>
      </c>
      <c r="N656">
        <v>20000000000</v>
      </c>
      <c r="O656" s="2">
        <f t="shared" si="135"/>
        <v>5.2377392628268327</v>
      </c>
      <c r="P656" s="2">
        <f t="shared" si="136"/>
        <v>2.2938252601848977E-3</v>
      </c>
      <c r="Q656" s="2">
        <f t="shared" si="137"/>
        <v>4.3794185717960108E-4</v>
      </c>
      <c r="R656">
        <v>120000</v>
      </c>
      <c r="S656">
        <f t="shared" si="138"/>
        <v>122980.39215686274</v>
      </c>
      <c r="T656">
        <f t="shared" si="139"/>
        <v>7791.0081116851343</v>
      </c>
      <c r="U656">
        <f t="shared" si="140"/>
        <v>86566.75679650149</v>
      </c>
      <c r="V656">
        <f t="shared" si="141"/>
        <v>136024230.27858523</v>
      </c>
    </row>
    <row r="657" spans="5:22" x14ac:dyDescent="0.15">
      <c r="E657" s="1">
        <v>43943</v>
      </c>
      <c r="F657">
        <f t="shared" si="131"/>
        <v>104911648001.63469</v>
      </c>
      <c r="G657">
        <f t="shared" si="132"/>
        <v>45905701.327509932</v>
      </c>
      <c r="H657">
        <v>6000000</v>
      </c>
      <c r="I657">
        <v>0.09</v>
      </c>
      <c r="J657">
        <f t="shared" si="142"/>
        <v>156862745.09803921</v>
      </c>
      <c r="K657">
        <f t="shared" si="133"/>
        <v>2625.3920628600545</v>
      </c>
      <c r="L657">
        <f t="shared" si="134"/>
        <v>29171.022920667274</v>
      </c>
      <c r="N657">
        <v>20000000000</v>
      </c>
      <c r="O657" s="2">
        <f t="shared" si="135"/>
        <v>5.2455824000817346</v>
      </c>
      <c r="P657" s="2">
        <f t="shared" si="136"/>
        <v>2.2952850663754965E-3</v>
      </c>
      <c r="Q657" s="2">
        <f t="shared" si="137"/>
        <v>4.3756534381000906E-4</v>
      </c>
      <c r="R657">
        <v>120000</v>
      </c>
      <c r="S657">
        <f t="shared" si="138"/>
        <v>122980.39215686274</v>
      </c>
      <c r="T657">
        <f t="shared" si="139"/>
        <v>7791.3432887118042</v>
      </c>
      <c r="U657">
        <f t="shared" si="140"/>
        <v>86570.480985686721</v>
      </c>
      <c r="V657">
        <f t="shared" si="141"/>
        <v>136233777.4275386</v>
      </c>
    </row>
    <row r="658" spans="5:22" x14ac:dyDescent="0.15">
      <c r="E658" s="1">
        <v>43944</v>
      </c>
      <c r="F658">
        <f t="shared" si="131"/>
        <v>105068510746.73273</v>
      </c>
      <c r="G658">
        <f t="shared" si="132"/>
        <v>45934872.3504306</v>
      </c>
      <c r="H658">
        <v>6000000</v>
      </c>
      <c r="I658">
        <v>0.09</v>
      </c>
      <c r="J658">
        <f t="shared" si="142"/>
        <v>156862745.09803921</v>
      </c>
      <c r="K658">
        <f t="shared" si="133"/>
        <v>2623.1382946593644</v>
      </c>
      <c r="L658">
        <f t="shared" si="134"/>
        <v>29145.981051770716</v>
      </c>
      <c r="N658">
        <v>20000000000</v>
      </c>
      <c r="O658" s="2">
        <f t="shared" si="135"/>
        <v>5.2534255373366365</v>
      </c>
      <c r="P658" s="2">
        <f t="shared" si="136"/>
        <v>2.29674361752153E-3</v>
      </c>
      <c r="Q658" s="2">
        <f t="shared" si="137"/>
        <v>4.3718971577656073E-4</v>
      </c>
      <c r="R658">
        <v>120000</v>
      </c>
      <c r="S658">
        <f t="shared" si="138"/>
        <v>122980.39215686274</v>
      </c>
      <c r="T658">
        <f t="shared" si="139"/>
        <v>7791.6776776008946</v>
      </c>
      <c r="U658">
        <f t="shared" si="140"/>
        <v>86574.196417787723</v>
      </c>
      <c r="V658">
        <f t="shared" si="141"/>
        <v>136443328.30068117</v>
      </c>
    </row>
    <row r="659" spans="5:22" x14ac:dyDescent="0.15">
      <c r="E659" s="1">
        <v>43945</v>
      </c>
      <c r="F659">
        <f t="shared" si="131"/>
        <v>105225373491.83076</v>
      </c>
      <c r="G659">
        <f t="shared" si="132"/>
        <v>45964018.331482373</v>
      </c>
      <c r="H659">
        <v>6000000</v>
      </c>
      <c r="I659">
        <v>0.09</v>
      </c>
      <c r="J659">
        <f t="shared" si="142"/>
        <v>156862745.09803921</v>
      </c>
      <c r="K659">
        <f t="shared" si="133"/>
        <v>2620.8898180846554</v>
      </c>
      <c r="L659">
        <f t="shared" si="134"/>
        <v>29120.997978718395</v>
      </c>
      <c r="N659">
        <v>20000000000</v>
      </c>
      <c r="O659" s="2">
        <f t="shared" si="135"/>
        <v>5.2612686745915385</v>
      </c>
      <c r="P659" s="2">
        <f t="shared" si="136"/>
        <v>2.2982009165741185E-3</v>
      </c>
      <c r="Q659" s="2">
        <f t="shared" si="137"/>
        <v>4.3681496968077588E-4</v>
      </c>
      <c r="R659">
        <v>120000</v>
      </c>
      <c r="S659">
        <f t="shared" si="138"/>
        <v>122980.39215686274</v>
      </c>
      <c r="T659">
        <f t="shared" si="139"/>
        <v>7792.0112813777723</v>
      </c>
      <c r="U659">
        <f t="shared" si="140"/>
        <v>86577.903126419696</v>
      </c>
      <c r="V659">
        <f t="shared" si="141"/>
        <v>136652882.88925582</v>
      </c>
    </row>
    <row r="660" spans="5:22" x14ac:dyDescent="0.15">
      <c r="E660" s="1">
        <v>43946</v>
      </c>
      <c r="F660">
        <f t="shared" si="131"/>
        <v>105382236236.9288</v>
      </c>
      <c r="G660">
        <f t="shared" si="132"/>
        <v>45993139.32946109</v>
      </c>
      <c r="H660">
        <v>6000000</v>
      </c>
      <c r="I660">
        <v>0.09</v>
      </c>
      <c r="J660">
        <f t="shared" si="142"/>
        <v>156862745.09803921</v>
      </c>
      <c r="K660">
        <f t="shared" si="133"/>
        <v>2618.6466128535526</v>
      </c>
      <c r="L660">
        <f t="shared" si="134"/>
        <v>29096.073476150585</v>
      </c>
      <c r="N660">
        <v>20000000000</v>
      </c>
      <c r="O660" s="2">
        <f t="shared" si="135"/>
        <v>5.2691118118464404</v>
      </c>
      <c r="P660" s="2">
        <f t="shared" si="136"/>
        <v>2.2996569664730545E-3</v>
      </c>
      <c r="Q660" s="2">
        <f t="shared" si="137"/>
        <v>4.3644110214225882E-4</v>
      </c>
      <c r="R660">
        <v>120000</v>
      </c>
      <c r="S660">
        <f t="shared" si="138"/>
        <v>122980.39215686274</v>
      </c>
      <c r="T660">
        <f t="shared" si="139"/>
        <v>7792.3441030517133</v>
      </c>
      <c r="U660">
        <f t="shared" si="140"/>
        <v>86581.601145019042</v>
      </c>
      <c r="V660">
        <f t="shared" si="141"/>
        <v>136862441.18453911</v>
      </c>
    </row>
    <row r="661" spans="5:22" x14ac:dyDescent="0.15">
      <c r="E661" s="1">
        <v>43947</v>
      </c>
      <c r="F661">
        <f t="shared" si="131"/>
        <v>105539098982.02684</v>
      </c>
      <c r="G661">
        <f t="shared" si="132"/>
        <v>46022235.402937241</v>
      </c>
      <c r="H661">
        <v>6000000</v>
      </c>
      <c r="I661">
        <v>0.09</v>
      </c>
      <c r="J661">
        <f t="shared" si="142"/>
        <v>156862745.09803921</v>
      </c>
      <c r="K661">
        <f t="shared" si="133"/>
        <v>2616.4086587914549</v>
      </c>
      <c r="L661">
        <f t="shared" si="134"/>
        <v>29071.207319905054</v>
      </c>
      <c r="N661">
        <v>20000000000</v>
      </c>
      <c r="O661" s="2">
        <f t="shared" si="135"/>
        <v>5.2769549491013423</v>
      </c>
      <c r="P661" s="2">
        <f t="shared" si="136"/>
        <v>2.3011117701468619E-3</v>
      </c>
      <c r="Q661" s="2">
        <f t="shared" si="137"/>
        <v>4.3606810979857579E-4</v>
      </c>
      <c r="R661">
        <v>120000</v>
      </c>
      <c r="S661">
        <f t="shared" si="138"/>
        <v>122980.39215686274</v>
      </c>
      <c r="T661">
        <f t="shared" si="139"/>
        <v>7792.6761456159966</v>
      </c>
      <c r="U661">
        <f t="shared" si="140"/>
        <v>86585.290506844409</v>
      </c>
      <c r="V661">
        <f t="shared" si="141"/>
        <v>137072003.17784101</v>
      </c>
    </row>
    <row r="662" spans="5:22" x14ac:dyDescent="0.15">
      <c r="E662" s="1">
        <v>43948</v>
      </c>
      <c r="F662">
        <f t="shared" si="131"/>
        <v>105695961727.12488</v>
      </c>
      <c r="G662">
        <f t="shared" si="132"/>
        <v>46051306.610257149</v>
      </c>
      <c r="H662">
        <v>6000000</v>
      </c>
      <c r="I662">
        <v>0.09</v>
      </c>
      <c r="J662">
        <f t="shared" si="142"/>
        <v>156862745.09803921</v>
      </c>
      <c r="K662">
        <f t="shared" si="133"/>
        <v>2614.1759358307982</v>
      </c>
      <c r="L662">
        <f t="shared" si="134"/>
        <v>29046.39928700887</v>
      </c>
      <c r="N662">
        <v>20000000000</v>
      </c>
      <c r="O662" s="2">
        <f t="shared" si="135"/>
        <v>5.2847980863562443</v>
      </c>
      <c r="P662" s="2">
        <f t="shared" si="136"/>
        <v>2.3025653305128574E-3</v>
      </c>
      <c r="Q662" s="2">
        <f t="shared" si="137"/>
        <v>4.3569598930513304E-4</v>
      </c>
      <c r="R662">
        <v>120000</v>
      </c>
      <c r="S662">
        <f t="shared" si="138"/>
        <v>122980.39215686274</v>
      </c>
      <c r="T662">
        <f t="shared" si="139"/>
        <v>7793.0074120480231</v>
      </c>
      <c r="U662">
        <f t="shared" si="140"/>
        <v>86588.971244978035</v>
      </c>
      <c r="V662">
        <f t="shared" si="141"/>
        <v>137281568.86050472</v>
      </c>
    </row>
    <row r="663" spans="5:22" x14ac:dyDescent="0.15">
      <c r="E663" s="1">
        <v>43949</v>
      </c>
      <c r="F663">
        <f t="shared" si="131"/>
        <v>105852824472.22292</v>
      </c>
      <c r="G663">
        <f t="shared" si="132"/>
        <v>46080353.009544156</v>
      </c>
      <c r="H663">
        <v>6000000</v>
      </c>
      <c r="I663">
        <v>0.09</v>
      </c>
      <c r="J663">
        <f t="shared" si="142"/>
        <v>156862745.09803921</v>
      </c>
      <c r="K663">
        <f t="shared" si="133"/>
        <v>2611.948424010332</v>
      </c>
      <c r="L663">
        <f t="shared" si="134"/>
        <v>29021.649155670359</v>
      </c>
      <c r="N663">
        <v>20000000000</v>
      </c>
      <c r="O663" s="2">
        <f t="shared" si="135"/>
        <v>5.2926412236111462</v>
      </c>
      <c r="P663" s="2">
        <f t="shared" si="136"/>
        <v>2.3040176504772079E-3</v>
      </c>
      <c r="Q663" s="2">
        <f t="shared" si="137"/>
        <v>4.3532473733505532E-4</v>
      </c>
      <c r="R663">
        <v>120000</v>
      </c>
      <c r="S663">
        <f t="shared" si="138"/>
        <v>122980.39215686274</v>
      </c>
      <c r="T663">
        <f t="shared" si="139"/>
        <v>7793.3379053094204</v>
      </c>
      <c r="U663">
        <f t="shared" si="140"/>
        <v>86592.643392326892</v>
      </c>
      <c r="V663">
        <f t="shared" si="141"/>
        <v>137491138.22390658</v>
      </c>
    </row>
    <row r="664" spans="5:22" x14ac:dyDescent="0.15">
      <c r="E664" s="1">
        <v>43950</v>
      </c>
      <c r="F664">
        <f t="shared" si="131"/>
        <v>106009687217.32095</v>
      </c>
      <c r="G664">
        <f t="shared" si="132"/>
        <v>46109374.658699825</v>
      </c>
      <c r="H664">
        <v>6000000</v>
      </c>
      <c r="I664">
        <v>0.09</v>
      </c>
      <c r="J664">
        <f t="shared" si="142"/>
        <v>156862745.09803921</v>
      </c>
      <c r="K664">
        <f t="shared" si="133"/>
        <v>2609.7261034744001</v>
      </c>
      <c r="L664">
        <f t="shared" si="134"/>
        <v>28996.956705271114</v>
      </c>
      <c r="N664">
        <v>20000000000</v>
      </c>
      <c r="O664" s="2">
        <f t="shared" si="135"/>
        <v>5.3004843608660472</v>
      </c>
      <c r="P664" s="2">
        <f t="shared" si="136"/>
        <v>2.3054687329349911E-3</v>
      </c>
      <c r="Q664" s="2">
        <f t="shared" si="137"/>
        <v>4.3495435057906674E-4</v>
      </c>
      <c r="R664">
        <v>120000</v>
      </c>
      <c r="S664">
        <f t="shared" si="138"/>
        <v>122980.39215686274</v>
      </c>
      <c r="T664">
        <f t="shared" si="139"/>
        <v>7793.6676283461475</v>
      </c>
      <c r="U664">
        <f t="shared" si="140"/>
        <v>86596.306981623857</v>
      </c>
      <c r="V664">
        <f t="shared" si="141"/>
        <v>137700711.25945577</v>
      </c>
    </row>
    <row r="665" spans="5:22" x14ac:dyDescent="0.15">
      <c r="E665" s="1">
        <v>43951</v>
      </c>
      <c r="F665">
        <f t="shared" si="131"/>
        <v>106166549962.41899</v>
      </c>
      <c r="G665">
        <f t="shared" si="132"/>
        <v>46138371.615405098</v>
      </c>
      <c r="H665">
        <v>6000000</v>
      </c>
      <c r="I665">
        <v>0.09</v>
      </c>
      <c r="J665">
        <f t="shared" si="142"/>
        <v>156862745.09803921</v>
      </c>
      <c r="K665">
        <f t="shared" si="133"/>
        <v>2607.5089544722268</v>
      </c>
      <c r="L665">
        <f t="shared" si="134"/>
        <v>28972.321716358078</v>
      </c>
      <c r="N665">
        <v>20000000000</v>
      </c>
      <c r="O665" s="2">
        <f t="shared" si="135"/>
        <v>5.3083274981209492</v>
      </c>
      <c r="P665" s="2">
        <f t="shared" si="136"/>
        <v>2.3069185807702551E-3</v>
      </c>
      <c r="Q665" s="2">
        <f t="shared" si="137"/>
        <v>4.3458482574537113E-4</v>
      </c>
      <c r="R665">
        <v>120000</v>
      </c>
      <c r="S665">
        <f t="shared" si="138"/>
        <v>122980.39215686274</v>
      </c>
      <c r="T665">
        <f t="shared" si="139"/>
        <v>7793.9965840886025</v>
      </c>
      <c r="U665">
        <f t="shared" si="140"/>
        <v>86599.962045428925</v>
      </c>
      <c r="V665">
        <f t="shared" si="141"/>
        <v>137910287.95859426</v>
      </c>
    </row>
    <row r="666" spans="5:22" x14ac:dyDescent="0.15">
      <c r="E666" s="1">
        <v>43952</v>
      </c>
      <c r="F666">
        <f t="shared" si="131"/>
        <v>106323412707.51703</v>
      </c>
      <c r="G666">
        <f t="shared" si="132"/>
        <v>46167343.937121458</v>
      </c>
      <c r="H666">
        <v>6000000</v>
      </c>
      <c r="I666">
        <v>0.09</v>
      </c>
      <c r="J666">
        <f t="shared" si="142"/>
        <v>156862745.09803921</v>
      </c>
      <c r="K666">
        <f t="shared" si="133"/>
        <v>2605.2969573572072</v>
      </c>
      <c r="L666">
        <f t="shared" si="134"/>
        <v>28947.743970635638</v>
      </c>
      <c r="N666">
        <v>20000000000</v>
      </c>
      <c r="O666" s="2">
        <f t="shared" si="135"/>
        <v>5.3161706353758511</v>
      </c>
      <c r="P666" s="2">
        <f t="shared" si="136"/>
        <v>2.3083671968560731E-3</v>
      </c>
      <c r="Q666" s="2">
        <f t="shared" si="137"/>
        <v>4.3421615955953455E-4</v>
      </c>
      <c r="R666">
        <v>120000</v>
      </c>
      <c r="S666">
        <f t="shared" si="138"/>
        <v>122980.39215686274</v>
      </c>
      <c r="T666">
        <f t="shared" si="139"/>
        <v>7794.3247754517315</v>
      </c>
      <c r="U666">
        <f t="shared" si="140"/>
        <v>86603.608616130354</v>
      </c>
      <c r="V666">
        <f t="shared" si="141"/>
        <v>138119868.31279656</v>
      </c>
    </row>
    <row r="667" spans="5:22" x14ac:dyDescent="0.15">
      <c r="E667" s="1">
        <v>43953</v>
      </c>
      <c r="F667">
        <f t="shared" si="131"/>
        <v>106480275452.61507</v>
      </c>
      <c r="G667">
        <f t="shared" si="132"/>
        <v>46196291.681092091</v>
      </c>
      <c r="H667">
        <v>6000000</v>
      </c>
      <c r="I667">
        <v>0.09</v>
      </c>
      <c r="J667">
        <f t="shared" si="142"/>
        <v>156862745.09803921</v>
      </c>
      <c r="K667">
        <f t="shared" si="133"/>
        <v>2603.0900925862065</v>
      </c>
      <c r="L667">
        <f t="shared" si="134"/>
        <v>28923.22325095785</v>
      </c>
      <c r="N667">
        <v>20000000000</v>
      </c>
      <c r="O667" s="2">
        <f t="shared" si="135"/>
        <v>5.324013772630753</v>
      </c>
      <c r="P667" s="2">
        <f t="shared" si="136"/>
        <v>2.3098145840546045E-3</v>
      </c>
      <c r="Q667" s="2">
        <f t="shared" si="137"/>
        <v>4.3384834876436778E-4</v>
      </c>
      <c r="R667">
        <v>120000</v>
      </c>
      <c r="S667">
        <f t="shared" si="138"/>
        <v>122980.39215686274</v>
      </c>
      <c r="T667">
        <f t="shared" si="139"/>
        <v>7794.6522053351227</v>
      </c>
      <c r="U667">
        <f t="shared" si="140"/>
        <v>86607.246725945806</v>
      </c>
      <c r="V667">
        <f t="shared" si="141"/>
        <v>138329452.31356958</v>
      </c>
    </row>
    <row r="668" spans="5:22" x14ac:dyDescent="0.15">
      <c r="E668" s="1">
        <v>43954</v>
      </c>
      <c r="F668">
        <f t="shared" si="131"/>
        <v>106637138197.7131</v>
      </c>
      <c r="G668">
        <f t="shared" si="132"/>
        <v>46225214.904343046</v>
      </c>
      <c r="H668">
        <v>6000000</v>
      </c>
      <c r="I668">
        <v>0.09</v>
      </c>
      <c r="J668">
        <f t="shared" si="142"/>
        <v>156862745.09803921</v>
      </c>
      <c r="K668">
        <f t="shared" si="133"/>
        <v>2600.8883407188646</v>
      </c>
      <c r="L668">
        <f t="shared" si="134"/>
        <v>28898.759341320718</v>
      </c>
      <c r="N668">
        <v>20000000000</v>
      </c>
      <c r="O668" s="2">
        <f t="shared" si="135"/>
        <v>5.331856909885655</v>
      </c>
      <c r="P668" s="2">
        <f t="shared" si="136"/>
        <v>2.3112607452171522E-3</v>
      </c>
      <c r="Q668" s="2">
        <f t="shared" si="137"/>
        <v>4.3348139011981074E-4</v>
      </c>
      <c r="R668">
        <v>120000</v>
      </c>
      <c r="S668">
        <f t="shared" si="138"/>
        <v>122980.39215686274</v>
      </c>
      <c r="T668">
        <f t="shared" si="139"/>
        <v>7794.9788766231222</v>
      </c>
      <c r="U668">
        <f t="shared" si="140"/>
        <v>86610.876406923577</v>
      </c>
      <c r="V668">
        <f t="shared" si="141"/>
        <v>138539039.95245239</v>
      </c>
    </row>
    <row r="669" spans="5:22" x14ac:dyDescent="0.15">
      <c r="E669" s="1">
        <v>43955</v>
      </c>
      <c r="F669">
        <f t="shared" si="131"/>
        <v>106794000942.81114</v>
      </c>
      <c r="G669">
        <f t="shared" si="132"/>
        <v>46254113.663684368</v>
      </c>
      <c r="H669">
        <v>6000000</v>
      </c>
      <c r="I669">
        <v>0.09</v>
      </c>
      <c r="J669">
        <f t="shared" si="142"/>
        <v>156862745.09803921</v>
      </c>
      <c r="K669">
        <f t="shared" si="133"/>
        <v>2598.6916824169029</v>
      </c>
      <c r="L669">
        <f t="shared" si="134"/>
        <v>28874.352026854478</v>
      </c>
      <c r="N669">
        <v>20000000000</v>
      </c>
      <c r="O669" s="2">
        <f t="shared" si="135"/>
        <v>5.3397000471405569</v>
      </c>
      <c r="P669" s="2">
        <f t="shared" si="136"/>
        <v>2.3127056831842184E-3</v>
      </c>
      <c r="Q669" s="2">
        <f t="shared" si="137"/>
        <v>4.3311528040281715E-4</v>
      </c>
      <c r="R669">
        <v>120000</v>
      </c>
      <c r="S669">
        <f t="shared" si="138"/>
        <v>122980.39215686274</v>
      </c>
      <c r="T669">
        <f t="shared" si="139"/>
        <v>7795.3047921849266</v>
      </c>
      <c r="U669">
        <f t="shared" si="140"/>
        <v>86614.497690943637</v>
      </c>
      <c r="V669">
        <f t="shared" si="141"/>
        <v>138748631.2210162</v>
      </c>
    </row>
    <row r="670" spans="5:22" x14ac:dyDescent="0.15">
      <c r="E670" s="1">
        <v>43956</v>
      </c>
      <c r="F670">
        <f t="shared" si="131"/>
        <v>106950863687.90918</v>
      </c>
      <c r="G670">
        <f t="shared" si="132"/>
        <v>46282988.015711226</v>
      </c>
      <c r="H670">
        <v>6000000</v>
      </c>
      <c r="I670">
        <v>0.09</v>
      </c>
      <c r="J670">
        <f t="shared" si="142"/>
        <v>156862745.09803921</v>
      </c>
      <c r="K670">
        <f t="shared" si="133"/>
        <v>2596.5000984434423</v>
      </c>
      <c r="L670">
        <f t="shared" si="134"/>
        <v>28850.001093816027</v>
      </c>
      <c r="N670">
        <v>20000000000</v>
      </c>
      <c r="O670" s="2">
        <f t="shared" si="135"/>
        <v>5.3475431843954588</v>
      </c>
      <c r="P670" s="2">
        <f t="shared" si="136"/>
        <v>2.3141494007855611E-3</v>
      </c>
      <c r="Q670" s="2">
        <f t="shared" si="137"/>
        <v>4.3275001640724034E-4</v>
      </c>
      <c r="R670">
        <v>120000</v>
      </c>
      <c r="S670">
        <f t="shared" si="138"/>
        <v>122980.39215686274</v>
      </c>
      <c r="T670">
        <f t="shared" si="139"/>
        <v>7795.6299548746856</v>
      </c>
      <c r="U670">
        <f t="shared" si="140"/>
        <v>86618.110609718729</v>
      </c>
      <c r="V670">
        <f t="shared" si="141"/>
        <v>138958226.11086401</v>
      </c>
    </row>
    <row r="671" spans="5:22" x14ac:dyDescent="0.15">
      <c r="E671" s="1">
        <v>43957</v>
      </c>
      <c r="F671">
        <f t="shared" si="131"/>
        <v>107107726433.00722</v>
      </c>
      <c r="G671">
        <f t="shared" si="132"/>
        <v>46311838.016805045</v>
      </c>
      <c r="H671">
        <v>6000000</v>
      </c>
      <c r="I671">
        <v>0.09</v>
      </c>
      <c r="J671">
        <f t="shared" si="142"/>
        <v>156862745.09803921</v>
      </c>
      <c r="K671">
        <f t="shared" si="133"/>
        <v>2594.3135696623208</v>
      </c>
      <c r="L671">
        <f t="shared" si="134"/>
        <v>28825.706329581342</v>
      </c>
      <c r="N671">
        <v>20000000000</v>
      </c>
      <c r="O671" s="2">
        <f t="shared" si="135"/>
        <v>5.3553863216503608</v>
      </c>
      <c r="P671" s="2">
        <f t="shared" si="136"/>
        <v>2.3155919008402523E-3</v>
      </c>
      <c r="Q671" s="2">
        <f t="shared" si="137"/>
        <v>4.3238559494372013E-4</v>
      </c>
      <c r="R671">
        <v>120000</v>
      </c>
      <c r="S671">
        <f t="shared" si="138"/>
        <v>122980.39215686274</v>
      </c>
      <c r="T671">
        <f t="shared" si="139"/>
        <v>7795.9543675316099</v>
      </c>
      <c r="U671">
        <f t="shared" si="140"/>
        <v>86621.715194795674</v>
      </c>
      <c r="V671">
        <f t="shared" si="141"/>
        <v>139167824.61363059</v>
      </c>
    </row>
    <row r="672" spans="5:22" x14ac:dyDescent="0.15">
      <c r="E672" s="1">
        <v>43958</v>
      </c>
      <c r="F672">
        <f t="shared" si="131"/>
        <v>107264589178.10526</v>
      </c>
      <c r="G672">
        <f t="shared" si="132"/>
        <v>46340663.723134629</v>
      </c>
      <c r="H672">
        <v>6000000</v>
      </c>
      <c r="I672">
        <v>0.09</v>
      </c>
      <c r="J672">
        <f t="shared" si="142"/>
        <v>156862745.09803921</v>
      </c>
      <c r="K672">
        <f t="shared" si="133"/>
        <v>2592.1320770374223</v>
      </c>
      <c r="L672">
        <f t="shared" si="134"/>
        <v>28801.467522638028</v>
      </c>
      <c r="N672">
        <v>20000000000</v>
      </c>
      <c r="O672" s="2">
        <f t="shared" si="135"/>
        <v>5.3632294589052627</v>
      </c>
      <c r="P672" s="2">
        <f t="shared" si="136"/>
        <v>2.3170331861567315E-3</v>
      </c>
      <c r="Q672" s="2">
        <f t="shared" si="137"/>
        <v>4.3202201283957039E-4</v>
      </c>
      <c r="R672">
        <v>120000</v>
      </c>
      <c r="S672">
        <f t="shared" si="138"/>
        <v>122980.39215686274</v>
      </c>
      <c r="T672">
        <f t="shared" si="139"/>
        <v>7796.2780329800689</v>
      </c>
      <c r="U672">
        <f t="shared" si="140"/>
        <v>86625.31147755633</v>
      </c>
      <c r="V672">
        <f t="shared" si="141"/>
        <v>139377426.72098225</v>
      </c>
    </row>
    <row r="673" spans="5:22" x14ac:dyDescent="0.15">
      <c r="E673" s="1">
        <v>43959</v>
      </c>
      <c r="F673">
        <f t="shared" si="131"/>
        <v>107421451923.20329</v>
      </c>
      <c r="G673">
        <f t="shared" si="132"/>
        <v>46369465.190657265</v>
      </c>
      <c r="H673">
        <v>6000000</v>
      </c>
      <c r="I673">
        <v>0.09</v>
      </c>
      <c r="J673">
        <f t="shared" si="142"/>
        <v>156862745.09803921</v>
      </c>
      <c r="K673">
        <f t="shared" si="133"/>
        <v>2589.9556016320062</v>
      </c>
      <c r="L673">
        <f t="shared" si="134"/>
        <v>28777.284462577849</v>
      </c>
      <c r="N673">
        <v>20000000000</v>
      </c>
      <c r="O673" s="2">
        <f t="shared" si="135"/>
        <v>5.3710725961601646</v>
      </c>
      <c r="P673" s="2">
        <f t="shared" si="136"/>
        <v>2.3184732595328632E-3</v>
      </c>
      <c r="Q673" s="2">
        <f t="shared" si="137"/>
        <v>4.3165926693866766E-4</v>
      </c>
      <c r="R673">
        <v>120000</v>
      </c>
      <c r="S673">
        <f t="shared" si="138"/>
        <v>122980.39215686274</v>
      </c>
      <c r="T673">
        <f t="shared" si="139"/>
        <v>7796.6009540296782</v>
      </c>
      <c r="U673">
        <f t="shared" si="140"/>
        <v>86628.899489218646</v>
      </c>
      <c r="V673">
        <f t="shared" si="141"/>
        <v>139587032.42461666</v>
      </c>
    </row>
    <row r="674" spans="5:22" x14ac:dyDescent="0.15">
      <c r="E674" s="1">
        <v>43960</v>
      </c>
      <c r="F674">
        <f t="shared" si="131"/>
        <v>107578314668.30133</v>
      </c>
      <c r="G674">
        <f t="shared" si="132"/>
        <v>46398242.475119844</v>
      </c>
      <c r="H674">
        <v>6000000</v>
      </c>
      <c r="I674">
        <v>0.09</v>
      </c>
      <c r="J674">
        <f t="shared" si="142"/>
        <v>156862745.09803921</v>
      </c>
      <c r="K674">
        <f t="shared" si="133"/>
        <v>2587.7841246080461</v>
      </c>
      <c r="L674">
        <f t="shared" si="134"/>
        <v>28753.156940089404</v>
      </c>
      <c r="N674">
        <v>20000000000</v>
      </c>
      <c r="O674" s="2">
        <f t="shared" si="135"/>
        <v>5.3789157334150666</v>
      </c>
      <c r="P674" s="2">
        <f t="shared" si="136"/>
        <v>2.3199121237559924E-3</v>
      </c>
      <c r="Q674" s="2">
        <f t="shared" si="137"/>
        <v>4.31297354101341E-4</v>
      </c>
      <c r="R674">
        <v>120000</v>
      </c>
      <c r="S674">
        <f t="shared" si="138"/>
        <v>122980.39215686274</v>
      </c>
      <c r="T674">
        <f t="shared" si="139"/>
        <v>7796.9231334754177</v>
      </c>
      <c r="U674">
        <f t="shared" si="140"/>
        <v>86632.479260837979</v>
      </c>
      <c r="V674">
        <f t="shared" si="141"/>
        <v>139796641.71626276</v>
      </c>
    </row>
    <row r="675" spans="5:22" x14ac:dyDescent="0.15">
      <c r="E675" s="1">
        <v>43961</v>
      </c>
      <c r="F675">
        <f t="shared" si="131"/>
        <v>107735177413.39937</v>
      </c>
      <c r="G675">
        <f t="shared" si="132"/>
        <v>46426995.632059932</v>
      </c>
      <c r="H675">
        <v>6000000</v>
      </c>
      <c r="I675">
        <v>0.09</v>
      </c>
      <c r="J675">
        <f t="shared" si="142"/>
        <v>156862745.09803921</v>
      </c>
      <c r="K675">
        <f t="shared" si="133"/>
        <v>2585.6176272255707</v>
      </c>
      <c r="L675">
        <f t="shared" si="134"/>
        <v>28729.084746950786</v>
      </c>
      <c r="N675">
        <v>20000000000</v>
      </c>
      <c r="O675" s="2">
        <f t="shared" si="135"/>
        <v>5.3867588706699685</v>
      </c>
      <c r="P675" s="2">
        <f t="shared" si="136"/>
        <v>2.3213497816029966E-3</v>
      </c>
      <c r="Q675" s="2">
        <f t="shared" si="137"/>
        <v>4.3093627120426183E-4</v>
      </c>
      <c r="R675">
        <v>120000</v>
      </c>
      <c r="S675">
        <f t="shared" si="138"/>
        <v>122980.39215686274</v>
      </c>
      <c r="T675">
        <f t="shared" si="139"/>
        <v>7797.2445740977128</v>
      </c>
      <c r="U675">
        <f t="shared" si="140"/>
        <v>86636.050823307916</v>
      </c>
      <c r="V675">
        <f t="shared" si="141"/>
        <v>140006254.58768046</v>
      </c>
    </row>
    <row r="676" spans="5:22" x14ac:dyDescent="0.15">
      <c r="E676" s="1">
        <v>43962</v>
      </c>
      <c r="F676">
        <f t="shared" si="131"/>
        <v>107892040158.49741</v>
      </c>
      <c r="G676">
        <f t="shared" si="132"/>
        <v>46455724.716806881</v>
      </c>
      <c r="H676">
        <v>6000000</v>
      </c>
      <c r="I676">
        <v>0.09</v>
      </c>
      <c r="J676">
        <f t="shared" si="142"/>
        <v>156862745.09803921</v>
      </c>
      <c r="K676">
        <f t="shared" si="133"/>
        <v>2583.456090842014</v>
      </c>
      <c r="L676">
        <f t="shared" si="134"/>
        <v>28705.06767602238</v>
      </c>
      <c r="N676">
        <v>20000000000</v>
      </c>
      <c r="O676" s="2">
        <f t="shared" si="135"/>
        <v>5.3946020079248704</v>
      </c>
      <c r="P676" s="2">
        <f t="shared" si="136"/>
        <v>2.3227862358403441E-3</v>
      </c>
      <c r="Q676" s="2">
        <f t="shared" si="137"/>
        <v>4.3057601514033566E-4</v>
      </c>
      <c r="R676">
        <v>120000</v>
      </c>
      <c r="S676">
        <f t="shared" si="138"/>
        <v>122980.39215686274</v>
      </c>
      <c r="T676">
        <f t="shared" si="139"/>
        <v>7797.5652786625396</v>
      </c>
      <c r="U676">
        <f t="shared" si="140"/>
        <v>86639.614207361548</v>
      </c>
      <c r="V676">
        <f t="shared" si="141"/>
        <v>140215871.03066063</v>
      </c>
    </row>
    <row r="677" spans="5:22" x14ac:dyDescent="0.15">
      <c r="E677" s="1">
        <v>43963</v>
      </c>
      <c r="F677">
        <f t="shared" si="131"/>
        <v>108048902903.59544</v>
      </c>
      <c r="G677">
        <f t="shared" si="132"/>
        <v>46484429.784482904</v>
      </c>
      <c r="H677">
        <v>6000000</v>
      </c>
      <c r="I677">
        <v>0.09</v>
      </c>
      <c r="J677">
        <f t="shared" si="142"/>
        <v>156862745.09803921</v>
      </c>
      <c r="K677">
        <f t="shared" si="133"/>
        <v>2581.2994969115648</v>
      </c>
      <c r="L677">
        <f t="shared" si="134"/>
        <v>28681.10552123961</v>
      </c>
      <c r="N677">
        <v>20000000000</v>
      </c>
      <c r="O677" s="2">
        <f t="shared" si="135"/>
        <v>5.4024451451797724</v>
      </c>
      <c r="P677" s="2">
        <f t="shared" si="136"/>
        <v>2.3242214892241451E-3</v>
      </c>
      <c r="Q677" s="2">
        <f t="shared" si="137"/>
        <v>4.3021658281859414E-4</v>
      </c>
      <c r="R677">
        <v>120000</v>
      </c>
      <c r="S677">
        <f t="shared" si="138"/>
        <v>122980.39215686274</v>
      </c>
      <c r="T677">
        <f t="shared" si="139"/>
        <v>7797.8852499215172</v>
      </c>
      <c r="U677">
        <f t="shared" si="140"/>
        <v>86643.16944357242</v>
      </c>
      <c r="V677">
        <f t="shared" si="141"/>
        <v>140425491.03702486</v>
      </c>
    </row>
    <row r="678" spans="5:22" x14ac:dyDescent="0.15">
      <c r="E678" s="1">
        <v>43964</v>
      </c>
      <c r="F678">
        <f t="shared" si="131"/>
        <v>108205765648.69348</v>
      </c>
      <c r="G678">
        <f t="shared" si="132"/>
        <v>46513110.890004143</v>
      </c>
      <c r="H678">
        <v>6000000</v>
      </c>
      <c r="I678">
        <v>0.09</v>
      </c>
      <c r="J678">
        <f t="shared" si="142"/>
        <v>156862745.09803921</v>
      </c>
      <c r="K678">
        <f t="shared" si="133"/>
        <v>2579.1478269845275</v>
      </c>
      <c r="L678">
        <f t="shared" si="134"/>
        <v>28657.198077605863</v>
      </c>
      <c r="N678">
        <v>20000000000</v>
      </c>
      <c r="O678" s="2">
        <f t="shared" si="135"/>
        <v>5.4102882824346743</v>
      </c>
      <c r="P678" s="2">
        <f t="shared" si="136"/>
        <v>2.3256555445002073E-3</v>
      </c>
      <c r="Q678" s="2">
        <f t="shared" si="137"/>
        <v>4.2985797116408797E-4</v>
      </c>
      <c r="R678">
        <v>120000</v>
      </c>
      <c r="S678">
        <f t="shared" si="138"/>
        <v>122980.39215686274</v>
      </c>
      <c r="T678">
        <f t="shared" si="139"/>
        <v>7798.2044906120054</v>
      </c>
      <c r="U678">
        <f t="shared" si="140"/>
        <v>86646.716562355621</v>
      </c>
      <c r="V678">
        <f t="shared" si="141"/>
        <v>140635114.5986253</v>
      </c>
    </row>
    <row r="679" spans="5:22" x14ac:dyDescent="0.15">
      <c r="E679" s="1">
        <v>43965</v>
      </c>
      <c r="F679">
        <f t="shared" si="131"/>
        <v>108362628393.79152</v>
      </c>
      <c r="G679">
        <f t="shared" si="132"/>
        <v>46541768.088081747</v>
      </c>
      <c r="H679">
        <v>6000000</v>
      </c>
      <c r="I679">
        <v>0.09</v>
      </c>
      <c r="J679">
        <f t="shared" si="142"/>
        <v>156862745.09803921</v>
      </c>
      <c r="K679">
        <f t="shared" si="133"/>
        <v>2577.0010627066863</v>
      </c>
      <c r="L679">
        <f t="shared" si="134"/>
        <v>28633.345141185404</v>
      </c>
      <c r="N679">
        <v>20000000000</v>
      </c>
      <c r="O679" s="2">
        <f t="shared" si="135"/>
        <v>5.4181314196895762</v>
      </c>
      <c r="P679" s="2">
        <f t="shared" si="136"/>
        <v>2.3270884044040872E-3</v>
      </c>
      <c r="Q679" s="2">
        <f t="shared" si="137"/>
        <v>4.2950017711778103E-4</v>
      </c>
      <c r="R679">
        <v>120000</v>
      </c>
      <c r="S679">
        <f t="shared" si="138"/>
        <v>122980.39215686274</v>
      </c>
      <c r="T679">
        <f t="shared" si="139"/>
        <v>7798.5230034571969</v>
      </c>
      <c r="U679">
        <f t="shared" si="140"/>
        <v>86650.255593968861</v>
      </c>
      <c r="V679">
        <f t="shared" si="141"/>
        <v>140844741.70734453</v>
      </c>
    </row>
    <row r="680" spans="5:22" x14ac:dyDescent="0.15">
      <c r="E680" s="1">
        <v>43966</v>
      </c>
      <c r="F680">
        <f t="shared" si="131"/>
        <v>108519491138.88956</v>
      </c>
      <c r="G680">
        <f t="shared" si="132"/>
        <v>46570401.433222935</v>
      </c>
      <c r="H680">
        <v>6000000</v>
      </c>
      <c r="I680">
        <v>0.09</v>
      </c>
      <c r="J680">
        <f t="shared" si="142"/>
        <v>156862745.09803921</v>
      </c>
      <c r="K680">
        <f t="shared" si="133"/>
        <v>2574.8591858186705</v>
      </c>
      <c r="L680">
        <f t="shared" si="134"/>
        <v>28609.546509096341</v>
      </c>
      <c r="N680">
        <v>20000000000</v>
      </c>
      <c r="O680" s="2">
        <f t="shared" si="135"/>
        <v>5.4259745569444782</v>
      </c>
      <c r="P680" s="2">
        <f t="shared" si="136"/>
        <v>2.3285200716611468E-3</v>
      </c>
      <c r="Q680" s="2">
        <f t="shared" si="137"/>
        <v>4.2914319763644513E-4</v>
      </c>
      <c r="R680">
        <v>120000</v>
      </c>
      <c r="S680">
        <f t="shared" si="138"/>
        <v>122980.39215686274</v>
      </c>
      <c r="T680">
        <f t="shared" si="139"/>
        <v>7798.8407911662116</v>
      </c>
      <c r="U680">
        <f t="shared" si="140"/>
        <v>86653.78656851346</v>
      </c>
      <c r="V680">
        <f t="shared" si="141"/>
        <v>141054372.35509536</v>
      </c>
    </row>
    <row r="681" spans="5:22" x14ac:dyDescent="0.15">
      <c r="E681" s="1">
        <v>43967</v>
      </c>
      <c r="F681">
        <f t="shared" ref="F681:F744" si="143">F680+J680</f>
        <v>108676353883.98759</v>
      </c>
      <c r="G681">
        <f t="shared" ref="G681:G744" si="144">G680+L680</f>
        <v>46599010.979732029</v>
      </c>
      <c r="H681">
        <v>6000000</v>
      </c>
      <c r="I681">
        <v>0.09</v>
      </c>
      <c r="J681">
        <f t="shared" si="142"/>
        <v>156862745.09803921</v>
      </c>
      <c r="K681">
        <f t="shared" ref="K681:K744" si="145">H681*G681/F681</f>
        <v>2572.7221781553317</v>
      </c>
      <c r="L681">
        <f t="shared" ref="L681:L744" si="146">K681/I681</f>
        <v>28585.801979503685</v>
      </c>
      <c r="N681">
        <v>20000000000</v>
      </c>
      <c r="O681" s="2">
        <f t="shared" ref="O681:O744" si="147">F681/N681</f>
        <v>5.4338176941993801</v>
      </c>
      <c r="P681" s="2">
        <f t="shared" ref="P681:P744" si="148">G681/N681</f>
        <v>2.3299505489866013E-3</v>
      </c>
      <c r="Q681" s="2">
        <f t="shared" ref="Q681:Q744" si="149">G681/F681</f>
        <v>4.2878702969255524E-4</v>
      </c>
      <c r="R681">
        <v>120000</v>
      </c>
      <c r="S681">
        <f t="shared" ref="S681:S744" si="150">J681*49%/75000000*R681</f>
        <v>122980.39215686274</v>
      </c>
      <c r="T681">
        <f t="shared" ref="T681:T744" si="151">V681/F681*H681</f>
        <v>7799.1578564341926</v>
      </c>
      <c r="U681">
        <f t="shared" ref="U681:U744" si="152">T681/I681</f>
        <v>86657.309515935471</v>
      </c>
      <c r="V681">
        <f t="shared" ref="V681:V744" si="153">V680+U680+S681</f>
        <v>141264006.53382075</v>
      </c>
    </row>
    <row r="682" spans="5:22" x14ac:dyDescent="0.15">
      <c r="E682" s="1">
        <v>43968</v>
      </c>
      <c r="F682">
        <f t="shared" si="143"/>
        <v>108833216629.08563</v>
      </c>
      <c r="G682">
        <f t="shared" si="144"/>
        <v>46627596.781711534</v>
      </c>
      <c r="H682">
        <v>6000000</v>
      </c>
      <c r="I682">
        <v>0.09</v>
      </c>
      <c r="J682">
        <f t="shared" si="142"/>
        <v>156862745.09803921</v>
      </c>
      <c r="K682">
        <f t="shared" si="145"/>
        <v>2570.5900216451191</v>
      </c>
      <c r="L682">
        <f t="shared" si="146"/>
        <v>28562.111351612435</v>
      </c>
      <c r="N682">
        <v>20000000000</v>
      </c>
      <c r="O682" s="2">
        <f t="shared" si="147"/>
        <v>5.441660831454282</v>
      </c>
      <c r="P682" s="2">
        <f t="shared" si="148"/>
        <v>2.3313798390855768E-3</v>
      </c>
      <c r="Q682" s="2">
        <f t="shared" si="149"/>
        <v>4.2843167027418658E-4</v>
      </c>
      <c r="R682">
        <v>120000</v>
      </c>
      <c r="S682">
        <f t="shared" si="150"/>
        <v>122980.39215686274</v>
      </c>
      <c r="T682">
        <f t="shared" si="151"/>
        <v>7799.4742019423929</v>
      </c>
      <c r="U682">
        <f t="shared" si="152"/>
        <v>86660.824466026592</v>
      </c>
      <c r="V682">
        <f t="shared" si="153"/>
        <v>141473644.23549354</v>
      </c>
    </row>
    <row r="683" spans="5:22" x14ac:dyDescent="0.15">
      <c r="E683" s="1">
        <v>43969</v>
      </c>
      <c r="F683">
        <f t="shared" si="143"/>
        <v>108990079374.18367</v>
      </c>
      <c r="G683">
        <f t="shared" si="144"/>
        <v>46656158.893063143</v>
      </c>
      <c r="H683">
        <v>6000000</v>
      </c>
      <c r="I683">
        <v>0.09</v>
      </c>
      <c r="J683">
        <f t="shared" si="142"/>
        <v>156862745.09803921</v>
      </c>
      <c r="K683">
        <f t="shared" si="145"/>
        <v>2568.4626983094677</v>
      </c>
      <c r="L683">
        <f t="shared" si="146"/>
        <v>28538.474425660752</v>
      </c>
      <c r="N683">
        <v>20000000000</v>
      </c>
      <c r="O683" s="2">
        <f t="shared" si="147"/>
        <v>5.4495039687091831</v>
      </c>
      <c r="P683" s="2">
        <f t="shared" si="148"/>
        <v>2.332807944653157E-3</v>
      </c>
      <c r="Q683" s="2">
        <f t="shared" si="149"/>
        <v>4.2807711638491127E-4</v>
      </c>
      <c r="R683">
        <v>120000</v>
      </c>
      <c r="S683">
        <f t="shared" si="150"/>
        <v>122980.39215686274</v>
      </c>
      <c r="T683">
        <f t="shared" si="151"/>
        <v>7799.7898303582715</v>
      </c>
      <c r="U683">
        <f t="shared" si="152"/>
        <v>86664.331448425248</v>
      </c>
      <c r="V683">
        <f t="shared" si="153"/>
        <v>141683285.45211643</v>
      </c>
    </row>
    <row r="684" spans="5:22" x14ac:dyDescent="0.15">
      <c r="E684" s="1">
        <v>43970</v>
      </c>
      <c r="F684">
        <f t="shared" si="143"/>
        <v>109146942119.28171</v>
      </c>
      <c r="G684">
        <f t="shared" si="144"/>
        <v>46684697.367488801</v>
      </c>
      <c r="H684">
        <v>6000000</v>
      </c>
      <c r="I684">
        <v>0.09</v>
      </c>
      <c r="J684">
        <f t="shared" si="142"/>
        <v>156862745.09803921</v>
      </c>
      <c r="K684">
        <f t="shared" si="145"/>
        <v>2566.3401902621822</v>
      </c>
      <c r="L684">
        <f t="shared" si="146"/>
        <v>28514.891002913137</v>
      </c>
      <c r="N684">
        <v>20000000000</v>
      </c>
      <c r="O684" s="2">
        <f t="shared" si="147"/>
        <v>5.457347105964085</v>
      </c>
      <c r="P684" s="2">
        <f t="shared" si="148"/>
        <v>2.3342348683744402E-3</v>
      </c>
      <c r="Q684" s="2">
        <f t="shared" si="149"/>
        <v>4.2772336504369706E-4</v>
      </c>
      <c r="R684">
        <v>120000</v>
      </c>
      <c r="S684">
        <f t="shared" si="150"/>
        <v>122980.39215686274</v>
      </c>
      <c r="T684">
        <f t="shared" si="151"/>
        <v>7800.1047443355819</v>
      </c>
      <c r="U684">
        <f t="shared" si="152"/>
        <v>86667.830492617577</v>
      </c>
      <c r="V684">
        <f t="shared" si="153"/>
        <v>141892930.17572173</v>
      </c>
    </row>
    <row r="685" spans="5:22" x14ac:dyDescent="0.15">
      <c r="E685" s="1">
        <v>43971</v>
      </c>
      <c r="F685">
        <f t="shared" si="143"/>
        <v>109303804864.37975</v>
      </c>
      <c r="G685">
        <f t="shared" si="144"/>
        <v>46713212.258491717</v>
      </c>
      <c r="H685">
        <v>6000000</v>
      </c>
      <c r="I685">
        <v>0.09</v>
      </c>
      <c r="J685">
        <f t="shared" si="142"/>
        <v>156862745.09803921</v>
      </c>
      <c r="K685">
        <f t="shared" si="145"/>
        <v>2564.2224797088338</v>
      </c>
      <c r="L685">
        <f t="shared" si="146"/>
        <v>28491.36088565371</v>
      </c>
      <c r="N685">
        <v>20000000000</v>
      </c>
      <c r="O685" s="2">
        <f t="shared" si="147"/>
        <v>5.4651902432189869</v>
      </c>
      <c r="P685" s="2">
        <f t="shared" si="148"/>
        <v>2.3356606129245859E-3</v>
      </c>
      <c r="Q685" s="2">
        <f t="shared" si="149"/>
        <v>4.2737041328480563E-4</v>
      </c>
      <c r="R685">
        <v>120000</v>
      </c>
      <c r="S685">
        <f t="shared" si="150"/>
        <v>122980.39215686274</v>
      </c>
      <c r="T685">
        <f t="shared" si="151"/>
        <v>7800.4189465144609</v>
      </c>
      <c r="U685">
        <f t="shared" si="152"/>
        <v>86671.321627938451</v>
      </c>
      <c r="V685">
        <f t="shared" si="153"/>
        <v>142102578.39837122</v>
      </c>
    </row>
    <row r="686" spans="5:22" x14ac:dyDescent="0.15">
      <c r="E686" s="1">
        <v>43972</v>
      </c>
      <c r="F686">
        <f t="shared" si="143"/>
        <v>109460667609.47778</v>
      </c>
      <c r="G686">
        <f t="shared" si="144"/>
        <v>46741703.619377375</v>
      </c>
      <c r="H686">
        <v>6000000</v>
      </c>
      <c r="I686">
        <v>0.09</v>
      </c>
      <c r="J686">
        <f t="shared" si="142"/>
        <v>156862745.09803921</v>
      </c>
      <c r="K686">
        <f t="shared" si="145"/>
        <v>2562.1095489461563</v>
      </c>
      <c r="L686">
        <f t="shared" si="146"/>
        <v>28467.883877179516</v>
      </c>
      <c r="N686">
        <v>20000000000</v>
      </c>
      <c r="O686" s="2">
        <f t="shared" si="147"/>
        <v>5.4730333804738889</v>
      </c>
      <c r="P686" s="2">
        <f t="shared" si="148"/>
        <v>2.3370851809688688E-3</v>
      </c>
      <c r="Q686" s="2">
        <f t="shared" si="149"/>
        <v>4.2701825815769269E-4</v>
      </c>
      <c r="R686">
        <v>120000</v>
      </c>
      <c r="S686">
        <f t="shared" si="150"/>
        <v>122980.39215686274</v>
      </c>
      <c r="T686">
        <f t="shared" si="151"/>
        <v>7800.7324395215228</v>
      </c>
      <c r="U686">
        <f t="shared" si="152"/>
        <v>86674.804883572477</v>
      </c>
      <c r="V686">
        <f t="shared" si="153"/>
        <v>142312230.11215603</v>
      </c>
    </row>
    <row r="687" spans="5:22" x14ac:dyDescent="0.15">
      <c r="E687" s="1">
        <v>43973</v>
      </c>
      <c r="F687">
        <f t="shared" si="143"/>
        <v>109617530354.57582</v>
      </c>
      <c r="G687">
        <f t="shared" si="144"/>
        <v>46770171.503254555</v>
      </c>
      <c r="H687">
        <v>6000000</v>
      </c>
      <c r="I687">
        <v>0.09</v>
      </c>
      <c r="J687">
        <f t="shared" si="142"/>
        <v>156862745.09803921</v>
      </c>
      <c r="K687">
        <f t="shared" si="145"/>
        <v>2560.0013803614511</v>
      </c>
      <c r="L687">
        <f t="shared" si="146"/>
        <v>28444.459781793903</v>
      </c>
      <c r="N687">
        <v>20000000000</v>
      </c>
      <c r="O687" s="2">
        <f t="shared" si="147"/>
        <v>5.4808765177287908</v>
      </c>
      <c r="P687" s="2">
        <f t="shared" si="148"/>
        <v>2.3385085751627278E-3</v>
      </c>
      <c r="Q687" s="2">
        <f t="shared" si="149"/>
        <v>4.2666689672690846E-4</v>
      </c>
      <c r="R687">
        <v>120000</v>
      </c>
      <c r="S687">
        <f t="shared" si="150"/>
        <v>122980.39215686274</v>
      </c>
      <c r="T687">
        <f t="shared" si="151"/>
        <v>7801.0452259699423</v>
      </c>
      <c r="U687">
        <f t="shared" si="152"/>
        <v>86678.280288554917</v>
      </c>
      <c r="V687">
        <f t="shared" si="153"/>
        <v>142521885.30919647</v>
      </c>
    </row>
    <row r="688" spans="5:22" x14ac:dyDescent="0.15">
      <c r="E688" s="1">
        <v>43974</v>
      </c>
      <c r="F688">
        <f t="shared" si="143"/>
        <v>109774393099.67386</v>
      </c>
      <c r="G688">
        <f t="shared" si="144"/>
        <v>46798615.963036351</v>
      </c>
      <c r="H688">
        <v>6000000</v>
      </c>
      <c r="I688">
        <v>0.09</v>
      </c>
      <c r="J688">
        <f t="shared" si="142"/>
        <v>156862745.09803921</v>
      </c>
      <c r="K688">
        <f t="shared" si="145"/>
        <v>2557.8979564319934</v>
      </c>
      <c r="L688">
        <f t="shared" si="146"/>
        <v>28421.088404799928</v>
      </c>
      <c r="N688">
        <v>20000000000</v>
      </c>
      <c r="O688" s="2">
        <f t="shared" si="147"/>
        <v>5.4887196549836927</v>
      </c>
      <c r="P688" s="2">
        <f t="shared" si="148"/>
        <v>2.3399307981518177E-3</v>
      </c>
      <c r="Q688" s="2">
        <f t="shared" si="149"/>
        <v>4.2631632607199893E-4</v>
      </c>
      <c r="R688">
        <v>120000</v>
      </c>
      <c r="S688">
        <f t="shared" si="150"/>
        <v>122980.39215686274</v>
      </c>
      <c r="T688">
        <f t="shared" si="151"/>
        <v>7801.3573084595419</v>
      </c>
      <c r="U688">
        <f t="shared" si="152"/>
        <v>86681.747871772692</v>
      </c>
      <c r="V688">
        <f t="shared" si="153"/>
        <v>142731543.98164189</v>
      </c>
    </row>
    <row r="689" spans="5:22" x14ac:dyDescent="0.15">
      <c r="E689" s="1">
        <v>43975</v>
      </c>
      <c r="F689">
        <f t="shared" si="143"/>
        <v>109931255844.7719</v>
      </c>
      <c r="G689">
        <f t="shared" si="144"/>
        <v>46827037.051441148</v>
      </c>
      <c r="H689">
        <v>6000000</v>
      </c>
      <c r="I689">
        <v>0.09</v>
      </c>
      <c r="J689">
        <f t="shared" si="142"/>
        <v>156862745.09803921</v>
      </c>
      <c r="K689">
        <f t="shared" si="145"/>
        <v>2555.7992597244479</v>
      </c>
      <c r="L689">
        <f t="shared" si="146"/>
        <v>28397.769552493868</v>
      </c>
      <c r="N689">
        <v>20000000000</v>
      </c>
      <c r="O689" s="2">
        <f t="shared" si="147"/>
        <v>5.4965627922385947</v>
      </c>
      <c r="P689" s="2">
        <f t="shared" si="148"/>
        <v>2.3413518525720574E-3</v>
      </c>
      <c r="Q689" s="2">
        <f t="shared" si="149"/>
        <v>4.2596654328740796E-4</v>
      </c>
      <c r="R689">
        <v>120000</v>
      </c>
      <c r="S689">
        <f t="shared" si="150"/>
        <v>122980.39215686274</v>
      </c>
      <c r="T689">
        <f t="shared" si="151"/>
        <v>7801.6686895768889</v>
      </c>
      <c r="U689">
        <f t="shared" si="152"/>
        <v>86685.20766196544</v>
      </c>
      <c r="V689">
        <f t="shared" si="153"/>
        <v>142941206.12167054</v>
      </c>
    </row>
    <row r="690" spans="5:22" x14ac:dyDescent="0.15">
      <c r="E690" s="1">
        <v>43976</v>
      </c>
      <c r="F690">
        <f t="shared" si="143"/>
        <v>110088118589.86993</v>
      </c>
      <c r="G690">
        <f t="shared" si="144"/>
        <v>46855434.82099364</v>
      </c>
      <c r="H690">
        <v>6000000</v>
      </c>
      <c r="I690">
        <v>0.09</v>
      </c>
      <c r="J690">
        <f t="shared" si="142"/>
        <v>156862745.09803921</v>
      </c>
      <c r="K690">
        <f t="shared" si="145"/>
        <v>2553.7052728942817</v>
      </c>
      <c r="L690">
        <f t="shared" si="146"/>
        <v>28374.503032158686</v>
      </c>
      <c r="N690">
        <v>20000000000</v>
      </c>
      <c r="O690" s="2">
        <f t="shared" si="147"/>
        <v>5.5044059294934966</v>
      </c>
      <c r="P690" s="2">
        <f t="shared" si="148"/>
        <v>2.3427717410496821E-3</v>
      </c>
      <c r="Q690" s="2">
        <f t="shared" si="149"/>
        <v>4.2561754548238028E-4</v>
      </c>
      <c r="R690">
        <v>120000</v>
      </c>
      <c r="S690">
        <f t="shared" si="150"/>
        <v>122980.39215686274</v>
      </c>
      <c r="T690">
        <f t="shared" si="151"/>
        <v>7801.9793718953679</v>
      </c>
      <c r="U690">
        <f t="shared" si="152"/>
        <v>86688.659687726307</v>
      </c>
      <c r="V690">
        <f t="shared" si="153"/>
        <v>143150871.72148937</v>
      </c>
    </row>
    <row r="691" spans="5:22" x14ac:dyDescent="0.15">
      <c r="E691" s="1">
        <v>43977</v>
      </c>
      <c r="F691">
        <f t="shared" si="143"/>
        <v>110244981334.96797</v>
      </c>
      <c r="G691">
        <f t="shared" si="144"/>
        <v>46883809.324025795</v>
      </c>
      <c r="H691">
        <v>6000000</v>
      </c>
      <c r="I691">
        <v>0.09</v>
      </c>
      <c r="J691">
        <f t="shared" si="142"/>
        <v>156862745.09803921</v>
      </c>
      <c r="K691">
        <f t="shared" si="145"/>
        <v>2551.6159786851899</v>
      </c>
      <c r="L691">
        <f t="shared" si="146"/>
        <v>28351.288652057669</v>
      </c>
      <c r="N691">
        <v>20000000000</v>
      </c>
      <c r="O691" s="2">
        <f t="shared" si="147"/>
        <v>5.5122490667483985</v>
      </c>
      <c r="P691" s="2">
        <f t="shared" si="148"/>
        <v>2.3441904662012897E-3</v>
      </c>
      <c r="Q691" s="2">
        <f t="shared" si="149"/>
        <v>4.2526932978086493E-4</v>
      </c>
      <c r="R691">
        <v>120000</v>
      </c>
      <c r="S691">
        <f t="shared" si="150"/>
        <v>122980.39215686274</v>
      </c>
      <c r="T691">
        <f t="shared" si="151"/>
        <v>7802.2893579752781</v>
      </c>
      <c r="U691">
        <f t="shared" si="152"/>
        <v>86692.103977503095</v>
      </c>
      <c r="V691">
        <f t="shared" si="153"/>
        <v>143360540.77333397</v>
      </c>
    </row>
    <row r="692" spans="5:22" x14ac:dyDescent="0.15">
      <c r="E692" s="1">
        <v>43978</v>
      </c>
      <c r="F692">
        <f t="shared" si="143"/>
        <v>110401844080.06601</v>
      </c>
      <c r="G692">
        <f t="shared" si="144"/>
        <v>46912160.61267785</v>
      </c>
      <c r="H692">
        <v>6000000</v>
      </c>
      <c r="I692">
        <v>0.09</v>
      </c>
      <c r="J692">
        <f t="shared" si="142"/>
        <v>156862745.09803921</v>
      </c>
      <c r="K692">
        <f t="shared" si="145"/>
        <v>2549.5313599285196</v>
      </c>
      <c r="L692">
        <f t="shared" si="146"/>
        <v>28328.126221427996</v>
      </c>
      <c r="N692">
        <v>20000000000</v>
      </c>
      <c r="O692" s="2">
        <f t="shared" si="147"/>
        <v>5.5200922040033005</v>
      </c>
      <c r="P692" s="2">
        <f t="shared" si="148"/>
        <v>2.3456080306338925E-3</v>
      </c>
      <c r="Q692" s="2">
        <f t="shared" si="149"/>
        <v>4.2492189332141996E-4</v>
      </c>
      <c r="R692">
        <v>120000</v>
      </c>
      <c r="S692">
        <f t="shared" si="150"/>
        <v>122980.39215686274</v>
      </c>
      <c r="T692">
        <f t="shared" si="151"/>
        <v>7802.5986503639106</v>
      </c>
      <c r="U692">
        <f t="shared" si="152"/>
        <v>86695.540559599016</v>
      </c>
      <c r="V692">
        <f t="shared" si="153"/>
        <v>143570213.26946834</v>
      </c>
    </row>
    <row r="693" spans="5:22" x14ac:dyDescent="0.15">
      <c r="E693" s="1">
        <v>43979</v>
      </c>
      <c r="F693">
        <f t="shared" si="143"/>
        <v>110558706825.16405</v>
      </c>
      <c r="G693">
        <f t="shared" si="144"/>
        <v>46940488.738899276</v>
      </c>
      <c r="H693">
        <v>6000000</v>
      </c>
      <c r="I693">
        <v>0.09</v>
      </c>
      <c r="J693">
        <f t="shared" si="142"/>
        <v>156862745.09803921</v>
      </c>
      <c r="K693">
        <f t="shared" si="145"/>
        <v>2547.4513995427037</v>
      </c>
      <c r="L693">
        <f t="shared" si="146"/>
        <v>28305.015550474487</v>
      </c>
      <c r="N693">
        <v>20000000000</v>
      </c>
      <c r="O693" s="2">
        <f t="shared" si="147"/>
        <v>5.5279353412582024</v>
      </c>
      <c r="P693" s="2">
        <f t="shared" si="148"/>
        <v>2.3470244369449638E-3</v>
      </c>
      <c r="Q693" s="2">
        <f t="shared" si="149"/>
        <v>4.2457523325711735E-4</v>
      </c>
      <c r="R693">
        <v>120000</v>
      </c>
      <c r="S693">
        <f t="shared" si="150"/>
        <v>122980.39215686274</v>
      </c>
      <c r="T693">
        <f t="shared" si="151"/>
        <v>7802.9072515956386</v>
      </c>
      <c r="U693">
        <f t="shared" si="152"/>
        <v>86698.969462173773</v>
      </c>
      <c r="V693">
        <f t="shared" si="153"/>
        <v>143779889.2021848</v>
      </c>
    </row>
    <row r="694" spans="5:22" x14ac:dyDescent="0.15">
      <c r="E694" s="1">
        <v>43980</v>
      </c>
      <c r="F694">
        <f t="shared" si="143"/>
        <v>110715569570.26208</v>
      </c>
      <c r="G694">
        <f t="shared" si="144"/>
        <v>46968793.754449748</v>
      </c>
      <c r="H694">
        <v>6000000</v>
      </c>
      <c r="I694">
        <v>0.09</v>
      </c>
      <c r="J694">
        <f t="shared" si="142"/>
        <v>156862745.09803921</v>
      </c>
      <c r="K694">
        <f t="shared" si="145"/>
        <v>2545.3760805326938</v>
      </c>
      <c r="L694">
        <f t="shared" si="146"/>
        <v>28281.956450363265</v>
      </c>
      <c r="N694">
        <v>20000000000</v>
      </c>
      <c r="O694" s="2">
        <f t="shared" si="147"/>
        <v>5.5357784785131043</v>
      </c>
      <c r="P694" s="2">
        <f t="shared" si="148"/>
        <v>2.3484396877224874E-3</v>
      </c>
      <c r="Q694" s="2">
        <f t="shared" si="149"/>
        <v>4.2422934675544899E-4</v>
      </c>
      <c r="R694">
        <v>120000</v>
      </c>
      <c r="S694">
        <f t="shared" si="150"/>
        <v>122980.39215686274</v>
      </c>
      <c r="T694">
        <f t="shared" si="151"/>
        <v>7803.2151641919972</v>
      </c>
      <c r="U694">
        <f t="shared" si="152"/>
        <v>86702.390713244415</v>
      </c>
      <c r="V694">
        <f t="shared" si="153"/>
        <v>143989568.56380385</v>
      </c>
    </row>
    <row r="695" spans="5:22" x14ac:dyDescent="0.15">
      <c r="E695" s="1">
        <v>43981</v>
      </c>
      <c r="F695">
        <f t="shared" si="143"/>
        <v>110872432315.36012</v>
      </c>
      <c r="G695">
        <f t="shared" si="144"/>
        <v>46997075.710900113</v>
      </c>
      <c r="H695">
        <v>6000000</v>
      </c>
      <c r="I695">
        <v>0.09</v>
      </c>
      <c r="J695">
        <f t="shared" si="142"/>
        <v>156862745.09803921</v>
      </c>
      <c r="K695">
        <f t="shared" si="145"/>
        <v>2543.3053859894007</v>
      </c>
      <c r="L695">
        <f t="shared" si="146"/>
        <v>28258.948733215566</v>
      </c>
      <c r="N695">
        <v>20000000000</v>
      </c>
      <c r="O695" s="2">
        <f t="shared" si="147"/>
        <v>5.5436216157680063</v>
      </c>
      <c r="P695" s="2">
        <f t="shared" si="148"/>
        <v>2.3498537855450056E-3</v>
      </c>
      <c r="Q695" s="2">
        <f t="shared" si="149"/>
        <v>4.2388423099823342E-4</v>
      </c>
      <c r="R695">
        <v>120000</v>
      </c>
      <c r="S695">
        <f t="shared" si="150"/>
        <v>122980.39215686274</v>
      </c>
      <c r="T695">
        <f t="shared" si="151"/>
        <v>7803.5223906617657</v>
      </c>
      <c r="U695">
        <f t="shared" si="152"/>
        <v>86705.804340686285</v>
      </c>
      <c r="V695">
        <f t="shared" si="153"/>
        <v>144199251.34667397</v>
      </c>
    </row>
    <row r="696" spans="5:22" x14ac:dyDescent="0.15">
      <c r="E696" s="1">
        <v>43982</v>
      </c>
      <c r="F696">
        <f t="shared" si="143"/>
        <v>111029295060.45816</v>
      </c>
      <c r="G696">
        <f t="shared" si="144"/>
        <v>47025334.659633331</v>
      </c>
      <c r="H696">
        <v>6000000</v>
      </c>
      <c r="I696">
        <v>0.09</v>
      </c>
      <c r="J696">
        <f t="shared" si="142"/>
        <v>156862745.09803921</v>
      </c>
      <c r="K696">
        <f t="shared" si="145"/>
        <v>2541.2392990891399</v>
      </c>
      <c r="L696">
        <f t="shared" si="146"/>
        <v>28235.992212101555</v>
      </c>
      <c r="N696">
        <v>20000000000</v>
      </c>
      <c r="O696" s="2">
        <f t="shared" si="147"/>
        <v>5.5514647530229082</v>
      </c>
      <c r="P696" s="2">
        <f t="shared" si="148"/>
        <v>2.3512667329816665E-3</v>
      </c>
      <c r="Q696" s="2">
        <f t="shared" si="149"/>
        <v>4.2353988318152331E-4</v>
      </c>
      <c r="R696">
        <v>120000</v>
      </c>
      <c r="S696">
        <f t="shared" si="150"/>
        <v>122980.39215686274</v>
      </c>
      <c r="T696">
        <f t="shared" si="151"/>
        <v>7803.828933501055</v>
      </c>
      <c r="U696">
        <f t="shared" si="152"/>
        <v>86709.210372233953</v>
      </c>
      <c r="V696">
        <f t="shared" si="153"/>
        <v>144408937.54317153</v>
      </c>
    </row>
    <row r="697" spans="5:22" x14ac:dyDescent="0.15">
      <c r="E697" s="1">
        <v>43983</v>
      </c>
      <c r="F697">
        <f t="shared" si="143"/>
        <v>111186157805.5562</v>
      </c>
      <c r="G697">
        <f t="shared" si="144"/>
        <v>47053570.651845433</v>
      </c>
      <c r="H697">
        <v>6000000</v>
      </c>
      <c r="I697">
        <v>0.09</v>
      </c>
      <c r="J697">
        <f t="shared" si="142"/>
        <v>156862745.09803921</v>
      </c>
      <c r="K697">
        <f t="shared" si="145"/>
        <v>2539.1778030930795</v>
      </c>
      <c r="L697">
        <f t="shared" si="146"/>
        <v>28213.086701034219</v>
      </c>
      <c r="N697">
        <v>20000000000</v>
      </c>
      <c r="O697" s="2">
        <f t="shared" si="147"/>
        <v>5.5593078902778101</v>
      </c>
      <c r="P697" s="2">
        <f t="shared" si="148"/>
        <v>2.3526785325922715E-3</v>
      </c>
      <c r="Q697" s="2">
        <f t="shared" si="149"/>
        <v>4.2319630051551317E-4</v>
      </c>
      <c r="R697">
        <v>120000</v>
      </c>
      <c r="S697">
        <f t="shared" si="150"/>
        <v>122980.39215686274</v>
      </c>
      <c r="T697">
        <f t="shared" si="151"/>
        <v>7804.1347951933858</v>
      </c>
      <c r="U697">
        <f t="shared" si="152"/>
        <v>86712.608835482068</v>
      </c>
      <c r="V697">
        <f t="shared" si="153"/>
        <v>144618627.14570063</v>
      </c>
    </row>
    <row r="698" spans="5:22" x14ac:dyDescent="0.15">
      <c r="E698" s="1">
        <v>43984</v>
      </c>
      <c r="F698">
        <f t="shared" si="143"/>
        <v>111343020550.65424</v>
      </c>
      <c r="G698">
        <f t="shared" si="144"/>
        <v>47081783.738546468</v>
      </c>
      <c r="H698">
        <v>6000000</v>
      </c>
      <c r="I698">
        <v>0.09</v>
      </c>
      <c r="J698">
        <f t="shared" si="142"/>
        <v>156862745.09803921</v>
      </c>
      <c r="K698">
        <f t="shared" si="145"/>
        <v>2537.1208813466928</v>
      </c>
      <c r="L698">
        <f t="shared" si="146"/>
        <v>28190.232014963254</v>
      </c>
      <c r="N698">
        <v>20000000000</v>
      </c>
      <c r="O698" s="2">
        <f t="shared" si="147"/>
        <v>5.5671510275327121</v>
      </c>
      <c r="P698" s="2">
        <f t="shared" si="148"/>
        <v>2.3540891869273236E-3</v>
      </c>
      <c r="Q698" s="2">
        <f t="shared" si="149"/>
        <v>4.228534802244488E-4</v>
      </c>
      <c r="R698">
        <v>120000</v>
      </c>
      <c r="S698">
        <f t="shared" si="150"/>
        <v>122980.39215686274</v>
      </c>
      <c r="T698">
        <f t="shared" si="151"/>
        <v>7804.4399782097707</v>
      </c>
      <c r="U698">
        <f t="shared" si="152"/>
        <v>86715.99975788634</v>
      </c>
      <c r="V698">
        <f t="shared" si="153"/>
        <v>144828320.14669299</v>
      </c>
    </row>
    <row r="699" spans="5:22" x14ac:dyDescent="0.15">
      <c r="E699" s="1">
        <v>43985</v>
      </c>
      <c r="F699">
        <f t="shared" si="143"/>
        <v>111499883295.75227</v>
      </c>
      <c r="G699">
        <f t="shared" si="144"/>
        <v>47109973.97056143</v>
      </c>
      <c r="H699">
        <v>6000000</v>
      </c>
      <c r="I699">
        <v>0.09</v>
      </c>
      <c r="J699">
        <f t="shared" si="142"/>
        <v>156862745.09803921</v>
      </c>
      <c r="K699">
        <f t="shared" si="145"/>
        <v>2535.0685172792182</v>
      </c>
      <c r="L699">
        <f t="shared" si="146"/>
        <v>28167.427969769091</v>
      </c>
      <c r="N699">
        <v>20000000000</v>
      </c>
      <c r="O699" s="2">
        <f t="shared" si="147"/>
        <v>5.574994164787614</v>
      </c>
      <c r="P699" s="2">
        <f t="shared" si="148"/>
        <v>2.3554986985280715E-3</v>
      </c>
      <c r="Q699" s="2">
        <f t="shared" si="149"/>
        <v>4.2251141954653638E-4</v>
      </c>
      <c r="R699">
        <v>120000</v>
      </c>
      <c r="S699">
        <f t="shared" si="150"/>
        <v>122980.39215686274</v>
      </c>
      <c r="T699">
        <f t="shared" si="151"/>
        <v>7804.7444850087913</v>
      </c>
      <c r="U699">
        <f t="shared" si="152"/>
        <v>86719.383166764354</v>
      </c>
      <c r="V699">
        <f t="shared" si="153"/>
        <v>145038016.53860775</v>
      </c>
    </row>
    <row r="700" spans="5:22" x14ac:dyDescent="0.15">
      <c r="E700" s="1">
        <v>43986</v>
      </c>
      <c r="F700">
        <f t="shared" si="143"/>
        <v>111656746040.85031</v>
      </c>
      <c r="G700">
        <f t="shared" si="144"/>
        <v>47138141.398531199</v>
      </c>
      <c r="H700">
        <v>6000000</v>
      </c>
      <c r="I700">
        <v>0.09</v>
      </c>
      <c r="J700">
        <f t="shared" si="142"/>
        <v>156862745.09803921</v>
      </c>
      <c r="K700">
        <f t="shared" si="145"/>
        <v>2533.0206944031174</v>
      </c>
      <c r="L700">
        <f t="shared" si="146"/>
        <v>28144.674382256861</v>
      </c>
      <c r="N700">
        <v>20000000000</v>
      </c>
      <c r="O700" s="2">
        <f t="shared" si="147"/>
        <v>5.5828373020425159</v>
      </c>
      <c r="P700" s="2">
        <f t="shared" si="148"/>
        <v>2.3569070699265599E-3</v>
      </c>
      <c r="Q700" s="2">
        <f t="shared" si="149"/>
        <v>4.2217011573385293E-4</v>
      </c>
      <c r="R700">
        <v>120000</v>
      </c>
      <c r="S700">
        <f t="shared" si="150"/>
        <v>122980.39215686274</v>
      </c>
      <c r="T700">
        <f t="shared" si="151"/>
        <v>7805.0483180366873</v>
      </c>
      <c r="U700">
        <f t="shared" si="152"/>
        <v>86722.759089296524</v>
      </c>
      <c r="V700">
        <f t="shared" si="153"/>
        <v>145247716.31393138</v>
      </c>
    </row>
    <row r="701" spans="5:22" x14ac:dyDescent="0.15">
      <c r="E701" s="1">
        <v>43987</v>
      </c>
      <c r="F701">
        <f t="shared" si="143"/>
        <v>111813608785.94835</v>
      </c>
      <c r="G701">
        <f t="shared" si="144"/>
        <v>47166286.072913453</v>
      </c>
      <c r="H701">
        <v>6000000</v>
      </c>
      <c r="I701">
        <v>0.09</v>
      </c>
      <c r="J701">
        <f t="shared" si="142"/>
        <v>156862745.09803921</v>
      </c>
      <c r="K701">
        <f t="shared" si="145"/>
        <v>2530.9773963135435</v>
      </c>
      <c r="L701">
        <f t="shared" si="146"/>
        <v>28121.971070150485</v>
      </c>
      <c r="N701">
        <v>20000000000</v>
      </c>
      <c r="O701" s="2">
        <f t="shared" si="147"/>
        <v>5.5906804392974179</v>
      </c>
      <c r="P701" s="2">
        <f t="shared" si="148"/>
        <v>2.3583143036456727E-3</v>
      </c>
      <c r="Q701" s="2">
        <f t="shared" si="149"/>
        <v>4.2182956605225729E-4</v>
      </c>
      <c r="R701">
        <v>120000</v>
      </c>
      <c r="S701">
        <f t="shared" si="150"/>
        <v>122980.39215686274</v>
      </c>
      <c r="T701">
        <f t="shared" si="151"/>
        <v>7805.3514797274247</v>
      </c>
      <c r="U701">
        <f t="shared" si="152"/>
        <v>86726.127552526945</v>
      </c>
      <c r="V701">
        <f t="shared" si="153"/>
        <v>145457419.46517754</v>
      </c>
    </row>
    <row r="702" spans="5:22" x14ac:dyDescent="0.15">
      <c r="E702" s="1">
        <v>43988</v>
      </c>
      <c r="F702">
        <f t="shared" si="143"/>
        <v>111970471531.04639</v>
      </c>
      <c r="G702">
        <f t="shared" si="144"/>
        <v>47194408.043983601</v>
      </c>
      <c r="H702">
        <v>6000000</v>
      </c>
      <c r="I702">
        <v>0.09</v>
      </c>
      <c r="J702">
        <f t="shared" si="142"/>
        <v>156862745.09803921</v>
      </c>
      <c r="K702">
        <f t="shared" si="145"/>
        <v>2528.9386066878105</v>
      </c>
      <c r="L702">
        <f t="shared" si="146"/>
        <v>28099.317852086784</v>
      </c>
      <c r="N702">
        <v>20000000000</v>
      </c>
      <c r="O702" s="2">
        <f t="shared" si="147"/>
        <v>5.5985235765523189</v>
      </c>
      <c r="P702" s="2">
        <f t="shared" si="148"/>
        <v>2.3597204021991803E-3</v>
      </c>
      <c r="Q702" s="2">
        <f t="shared" si="149"/>
        <v>4.2148976778130174E-4</v>
      </c>
      <c r="R702">
        <v>120000</v>
      </c>
      <c r="S702">
        <f t="shared" si="150"/>
        <v>122980.39215686274</v>
      </c>
      <c r="T702">
        <f t="shared" si="151"/>
        <v>7805.6539725027797</v>
      </c>
      <c r="U702">
        <f t="shared" si="152"/>
        <v>86729.488583364218</v>
      </c>
      <c r="V702">
        <f t="shared" si="153"/>
        <v>145667125.98488694</v>
      </c>
    </row>
    <row r="703" spans="5:22" x14ac:dyDescent="0.15">
      <c r="E703" s="1">
        <v>43989</v>
      </c>
      <c r="F703">
        <f t="shared" si="143"/>
        <v>112127334276.14442</v>
      </c>
      <c r="G703">
        <f t="shared" si="144"/>
        <v>47222507.361835688</v>
      </c>
      <c r="H703">
        <v>6000000</v>
      </c>
      <c r="I703">
        <v>0.09</v>
      </c>
      <c r="J703">
        <f t="shared" si="142"/>
        <v>156862745.09803921</v>
      </c>
      <c r="K703">
        <f t="shared" si="145"/>
        <v>2526.9043092848669</v>
      </c>
      <c r="L703">
        <f t="shared" si="146"/>
        <v>28076.714547609634</v>
      </c>
      <c r="N703">
        <v>20000000000</v>
      </c>
      <c r="O703" s="2">
        <f t="shared" si="147"/>
        <v>5.6063667138072208</v>
      </c>
      <c r="P703" s="2">
        <f t="shared" si="148"/>
        <v>2.3611253680917844E-3</v>
      </c>
      <c r="Q703" s="2">
        <f t="shared" si="149"/>
        <v>4.2115071821414453E-4</v>
      </c>
      <c r="R703">
        <v>120000</v>
      </c>
      <c r="S703">
        <f t="shared" si="150"/>
        <v>122980.39215686274</v>
      </c>
      <c r="T703">
        <f t="shared" si="151"/>
        <v>7805.9557987724183</v>
      </c>
      <c r="U703">
        <f t="shared" si="152"/>
        <v>86732.842208582428</v>
      </c>
      <c r="V703">
        <f t="shared" si="153"/>
        <v>145876835.86562717</v>
      </c>
    </row>
    <row r="704" spans="5:22" x14ac:dyDescent="0.15">
      <c r="E704" s="1">
        <v>43990</v>
      </c>
      <c r="F704">
        <f t="shared" si="143"/>
        <v>112284197021.24246</v>
      </c>
      <c r="G704">
        <f t="shared" si="144"/>
        <v>47250584.0763833</v>
      </c>
      <c r="H704">
        <v>6000000</v>
      </c>
      <c r="I704">
        <v>0.09</v>
      </c>
      <c r="J704">
        <f t="shared" si="142"/>
        <v>156862745.09803921</v>
      </c>
      <c r="K704">
        <f t="shared" si="145"/>
        <v>2524.874487944775</v>
      </c>
      <c r="L704">
        <f t="shared" si="146"/>
        <v>28054.160977164167</v>
      </c>
      <c r="N704">
        <v>20000000000</v>
      </c>
      <c r="O704" s="2">
        <f t="shared" si="147"/>
        <v>5.6142098510621228</v>
      </c>
      <c r="P704" s="2">
        <f t="shared" si="148"/>
        <v>2.362529203819165E-3</v>
      </c>
      <c r="Q704" s="2">
        <f t="shared" si="149"/>
        <v>4.2081241465746251E-4</v>
      </c>
      <c r="R704">
        <v>120000</v>
      </c>
      <c r="S704">
        <f t="shared" si="150"/>
        <v>122980.39215686274</v>
      </c>
      <c r="T704">
        <f t="shared" si="151"/>
        <v>7806.2569609339744</v>
      </c>
      <c r="U704">
        <f t="shared" si="152"/>
        <v>86736.188454821939</v>
      </c>
      <c r="V704">
        <f t="shared" si="153"/>
        <v>146086549.09999263</v>
      </c>
    </row>
    <row r="705" spans="5:22" x14ac:dyDescent="0.15">
      <c r="E705" s="1">
        <v>43991</v>
      </c>
      <c r="F705">
        <f t="shared" si="143"/>
        <v>112441059766.3405</v>
      </c>
      <c r="G705">
        <f t="shared" si="144"/>
        <v>47278638.237360463</v>
      </c>
      <c r="H705">
        <v>6000000</v>
      </c>
      <c r="I705">
        <v>0.09</v>
      </c>
      <c r="J705">
        <f t="shared" si="142"/>
        <v>156862745.09803921</v>
      </c>
      <c r="K705">
        <f t="shared" si="145"/>
        <v>2522.8491265881912</v>
      </c>
      <c r="L705">
        <f t="shared" si="146"/>
        <v>28031.656962091016</v>
      </c>
      <c r="N705">
        <v>20000000000</v>
      </c>
      <c r="O705" s="2">
        <f t="shared" si="147"/>
        <v>5.6220529883170247</v>
      </c>
      <c r="P705" s="2">
        <f t="shared" si="148"/>
        <v>2.363931911868023E-3</v>
      </c>
      <c r="Q705" s="2">
        <f t="shared" si="149"/>
        <v>4.2047485443136523E-4</v>
      </c>
      <c r="R705">
        <v>120000</v>
      </c>
      <c r="S705">
        <f t="shared" si="150"/>
        <v>122980.39215686274</v>
      </c>
      <c r="T705">
        <f t="shared" si="151"/>
        <v>7806.5574613731169</v>
      </c>
      <c r="U705">
        <f t="shared" si="152"/>
        <v>86739.527348590185</v>
      </c>
      <c r="V705">
        <f t="shared" si="153"/>
        <v>146296265.68060434</v>
      </c>
    </row>
    <row r="706" spans="5:22" x14ac:dyDescent="0.15">
      <c r="E706" s="1">
        <v>43992</v>
      </c>
      <c r="F706">
        <f t="shared" si="143"/>
        <v>112597922511.43854</v>
      </c>
      <c r="G706">
        <f t="shared" si="144"/>
        <v>47306669.894322552</v>
      </c>
      <c r="H706">
        <v>6000000</v>
      </c>
      <c r="I706">
        <v>0.09</v>
      </c>
      <c r="J706">
        <f t="shared" si="142"/>
        <v>156862745.09803921</v>
      </c>
      <c r="K706">
        <f t="shared" si="145"/>
        <v>2520.8282092158561</v>
      </c>
      <c r="L706">
        <f t="shared" si="146"/>
        <v>28009.202324620623</v>
      </c>
      <c r="N706">
        <v>20000000000</v>
      </c>
      <c r="O706" s="2">
        <f t="shared" si="147"/>
        <v>5.6298961255719266</v>
      </c>
      <c r="P706" s="2">
        <f t="shared" si="148"/>
        <v>2.3653334947161277E-3</v>
      </c>
      <c r="Q706" s="2">
        <f t="shared" si="149"/>
        <v>4.2013803486930928E-4</v>
      </c>
      <c r="R706">
        <v>120000</v>
      </c>
      <c r="S706">
        <f t="shared" si="150"/>
        <v>122980.39215686274</v>
      </c>
      <c r="T706">
        <f t="shared" si="151"/>
        <v>7806.8573024636371</v>
      </c>
      <c r="U706">
        <f t="shared" si="152"/>
        <v>86742.85891626263</v>
      </c>
      <c r="V706">
        <f t="shared" si="153"/>
        <v>146505985.60010979</v>
      </c>
    </row>
    <row r="707" spans="5:22" x14ac:dyDescent="0.15">
      <c r="E707" s="1">
        <v>43993</v>
      </c>
      <c r="F707">
        <f t="shared" si="143"/>
        <v>112754785256.53658</v>
      </c>
      <c r="G707">
        <f t="shared" si="144"/>
        <v>47334679.096647173</v>
      </c>
      <c r="H707">
        <v>6000000</v>
      </c>
      <c r="I707">
        <v>0.09</v>
      </c>
      <c r="J707">
        <f t="shared" si="142"/>
        <v>156862745.09803921</v>
      </c>
      <c r="K707">
        <f t="shared" si="145"/>
        <v>2518.8117199080793</v>
      </c>
      <c r="L707">
        <f t="shared" si="146"/>
        <v>27986.796887867549</v>
      </c>
      <c r="N707">
        <v>20000000000</v>
      </c>
      <c r="O707" s="2">
        <f t="shared" si="147"/>
        <v>5.6377392628268286</v>
      </c>
      <c r="P707" s="2">
        <f t="shared" si="148"/>
        <v>2.3667339548323588E-3</v>
      </c>
      <c r="Q707" s="2">
        <f t="shared" si="149"/>
        <v>4.1980195331801321E-4</v>
      </c>
      <c r="R707">
        <v>120000</v>
      </c>
      <c r="S707">
        <f t="shared" si="150"/>
        <v>122980.39215686274</v>
      </c>
      <c r="T707">
        <f t="shared" si="151"/>
        <v>7807.1564865675218</v>
      </c>
      <c r="U707">
        <f t="shared" si="152"/>
        <v>86746.18318408358</v>
      </c>
      <c r="V707">
        <f t="shared" si="153"/>
        <v>146715708.85118291</v>
      </c>
    </row>
    <row r="708" spans="5:22" x14ac:dyDescent="0.15">
      <c r="E708" s="1">
        <v>43994</v>
      </c>
      <c r="F708">
        <f t="shared" si="143"/>
        <v>112911648001.63461</v>
      </c>
      <c r="G708">
        <f t="shared" si="144"/>
        <v>47362665.89353504</v>
      </c>
      <c r="H708">
        <v>6000000</v>
      </c>
      <c r="I708">
        <v>0.09</v>
      </c>
      <c r="J708">
        <f t="shared" si="142"/>
        <v>156862745.09803921</v>
      </c>
      <c r="K708">
        <f t="shared" si="145"/>
        <v>2516.7996428242395</v>
      </c>
      <c r="L708">
        <f t="shared" si="146"/>
        <v>27964.440475824886</v>
      </c>
      <c r="N708">
        <v>20000000000</v>
      </c>
      <c r="O708" s="2">
        <f t="shared" si="147"/>
        <v>5.6455824000817305</v>
      </c>
      <c r="P708" s="2">
        <f t="shared" si="148"/>
        <v>2.3681332946767519E-3</v>
      </c>
      <c r="Q708" s="2">
        <f t="shared" si="149"/>
        <v>4.1946660713737321E-4</v>
      </c>
      <c r="R708">
        <v>120000</v>
      </c>
      <c r="S708">
        <f t="shared" si="150"/>
        <v>122980.39215686274</v>
      </c>
      <c r="T708">
        <f t="shared" si="151"/>
        <v>7807.4550160350245</v>
      </c>
      <c r="U708">
        <f t="shared" si="152"/>
        <v>86749.500178166942</v>
      </c>
      <c r="V708">
        <f t="shared" si="153"/>
        <v>146925435.42652386</v>
      </c>
    </row>
    <row r="709" spans="5:22" x14ac:dyDescent="0.15">
      <c r="E709" s="1">
        <v>43995</v>
      </c>
      <c r="F709">
        <f t="shared" si="143"/>
        <v>113068510746.73265</v>
      </c>
      <c r="G709">
        <f t="shared" si="144"/>
        <v>47390630.334010862</v>
      </c>
      <c r="H709">
        <v>6000000</v>
      </c>
      <c r="I709">
        <v>0.09</v>
      </c>
      <c r="J709">
        <f t="shared" si="142"/>
        <v>156862745.09803921</v>
      </c>
      <c r="K709">
        <f t="shared" si="145"/>
        <v>2514.7919622022782</v>
      </c>
      <c r="L709">
        <f t="shared" si="146"/>
        <v>27942.132913358648</v>
      </c>
      <c r="N709">
        <v>20000000000</v>
      </c>
      <c r="O709" s="2">
        <f t="shared" si="147"/>
        <v>5.6534255373366324</v>
      </c>
      <c r="P709" s="2">
        <f t="shared" si="148"/>
        <v>2.3695315167005433E-3</v>
      </c>
      <c r="Q709" s="2">
        <f t="shared" si="149"/>
        <v>4.1913199370037968E-4</v>
      </c>
      <c r="R709">
        <v>120000</v>
      </c>
      <c r="S709">
        <f t="shared" si="150"/>
        <v>122980.39215686274</v>
      </c>
      <c r="T709">
        <f t="shared" si="151"/>
        <v>7807.7528932047426</v>
      </c>
      <c r="U709">
        <f t="shared" si="152"/>
        <v>86752.809924497138</v>
      </c>
      <c r="V709">
        <f t="shared" si="153"/>
        <v>147135165.31885889</v>
      </c>
    </row>
    <row r="710" spans="5:22" x14ac:dyDescent="0.15">
      <c r="E710" s="1">
        <v>43996</v>
      </c>
      <c r="F710">
        <f t="shared" si="143"/>
        <v>113225373491.83069</v>
      </c>
      <c r="G710">
        <f t="shared" si="144"/>
        <v>47418572.46692422</v>
      </c>
      <c r="H710">
        <v>6000000</v>
      </c>
      <c r="I710">
        <v>0.09</v>
      </c>
      <c r="J710">
        <f t="shared" si="142"/>
        <v>156862745.09803921</v>
      </c>
      <c r="K710">
        <f t="shared" si="145"/>
        <v>2512.7886623582044</v>
      </c>
      <c r="L710">
        <f t="shared" si="146"/>
        <v>27919.874026202273</v>
      </c>
      <c r="N710">
        <v>20000000000</v>
      </c>
      <c r="O710" s="2">
        <f t="shared" si="147"/>
        <v>5.6612686745915344</v>
      </c>
      <c r="P710" s="2">
        <f t="shared" si="148"/>
        <v>2.370928623346211E-3</v>
      </c>
      <c r="Q710" s="2">
        <f t="shared" si="149"/>
        <v>4.1879811039303408E-4</v>
      </c>
      <c r="R710">
        <v>120000</v>
      </c>
      <c r="S710">
        <f t="shared" si="150"/>
        <v>122980.39215686274</v>
      </c>
      <c r="T710">
        <f t="shared" si="151"/>
        <v>7808.0501204036909</v>
      </c>
      <c r="U710">
        <f t="shared" si="152"/>
        <v>86756.112448929896</v>
      </c>
      <c r="V710">
        <f t="shared" si="153"/>
        <v>147344898.52094024</v>
      </c>
    </row>
    <row r="711" spans="5:22" x14ac:dyDescent="0.15">
      <c r="E711" s="1">
        <v>43997</v>
      </c>
      <c r="F711">
        <f t="shared" si="143"/>
        <v>113382236236.92873</v>
      </c>
      <c r="G711">
        <f t="shared" si="144"/>
        <v>47446492.340950422</v>
      </c>
      <c r="H711">
        <v>6000000</v>
      </c>
      <c r="I711">
        <v>0.09</v>
      </c>
      <c r="J711">
        <f t="shared" si="142"/>
        <v>156862745.09803921</v>
      </c>
      <c r="K711">
        <f t="shared" si="145"/>
        <v>2510.7897276855992</v>
      </c>
      <c r="L711">
        <f t="shared" si="146"/>
        <v>27897.663640951105</v>
      </c>
      <c r="N711">
        <v>20000000000</v>
      </c>
      <c r="O711" s="2">
        <f t="shared" si="147"/>
        <v>5.6691118118464363</v>
      </c>
      <c r="P711" s="2">
        <f t="shared" si="148"/>
        <v>2.372324617047521E-3</v>
      </c>
      <c r="Q711" s="2">
        <f t="shared" si="149"/>
        <v>4.184649546142665E-4</v>
      </c>
      <c r="R711">
        <v>120000</v>
      </c>
      <c r="S711">
        <f t="shared" si="150"/>
        <v>122980.39215686274</v>
      </c>
      <c r="T711">
        <f t="shared" si="151"/>
        <v>7808.3466999473767</v>
      </c>
      <c r="U711">
        <f t="shared" si="152"/>
        <v>86759.407777193075</v>
      </c>
      <c r="V711">
        <f t="shared" si="153"/>
        <v>147554635.02554604</v>
      </c>
    </row>
    <row r="712" spans="5:22" x14ac:dyDescent="0.15">
      <c r="E712" s="1">
        <v>43998</v>
      </c>
      <c r="F712">
        <f t="shared" si="143"/>
        <v>113539098982.02676</v>
      </c>
      <c r="G712">
        <f t="shared" si="144"/>
        <v>47474390.004591376</v>
      </c>
      <c r="H712">
        <v>6000000</v>
      </c>
      <c r="I712">
        <v>0.09</v>
      </c>
      <c r="J712">
        <f t="shared" ref="J712:J775" si="154">H712/0.51*1.2/I712</f>
        <v>156862745.09803921</v>
      </c>
      <c r="K712">
        <f t="shared" si="145"/>
        <v>2508.7951426551253</v>
      </c>
      <c r="L712">
        <f t="shared" si="146"/>
        <v>27875.501585056951</v>
      </c>
      <c r="N712">
        <v>20000000000</v>
      </c>
      <c r="O712" s="2">
        <f t="shared" si="147"/>
        <v>5.6769549491013382</v>
      </c>
      <c r="P712" s="2">
        <f t="shared" si="148"/>
        <v>2.373719500229569E-3</v>
      </c>
      <c r="Q712" s="2">
        <f t="shared" si="149"/>
        <v>4.1813252377585427E-4</v>
      </c>
      <c r="R712">
        <v>120000</v>
      </c>
      <c r="S712">
        <f t="shared" si="150"/>
        <v>122980.39215686274</v>
      </c>
      <c r="T712">
        <f t="shared" si="151"/>
        <v>7808.6426341398674</v>
      </c>
      <c r="U712">
        <f t="shared" si="152"/>
        <v>86762.695934887422</v>
      </c>
      <c r="V712">
        <f t="shared" si="153"/>
        <v>147764374.8254801</v>
      </c>
    </row>
    <row r="713" spans="5:22" x14ac:dyDescent="0.15">
      <c r="E713" s="1">
        <v>43999</v>
      </c>
      <c r="F713">
        <f t="shared" si="143"/>
        <v>113695961727.1248</v>
      </c>
      <c r="G713">
        <f t="shared" si="144"/>
        <v>47502265.506176434</v>
      </c>
      <c r="H713">
        <v>6000000</v>
      </c>
      <c r="I713">
        <v>0.09</v>
      </c>
      <c r="J713">
        <f t="shared" si="154"/>
        <v>156862745.09803921</v>
      </c>
      <c r="K713">
        <f t="shared" si="145"/>
        <v>2506.8048918140425</v>
      </c>
      <c r="L713">
        <f t="shared" si="146"/>
        <v>27853.387686822694</v>
      </c>
      <c r="N713">
        <v>20000000000</v>
      </c>
      <c r="O713" s="2">
        <f t="shared" si="147"/>
        <v>5.6847980863562402</v>
      </c>
      <c r="P713" s="2">
        <f t="shared" si="148"/>
        <v>2.3751132753088216E-3</v>
      </c>
      <c r="Q713" s="2">
        <f t="shared" si="149"/>
        <v>4.1780081530234042E-4</v>
      </c>
      <c r="R713">
        <v>120000</v>
      </c>
      <c r="S713">
        <f t="shared" si="150"/>
        <v>122980.39215686274</v>
      </c>
      <c r="T713">
        <f t="shared" si="151"/>
        <v>7808.937925273869</v>
      </c>
      <c r="U713">
        <f t="shared" si="152"/>
        <v>86765.976947487434</v>
      </c>
      <c r="V713">
        <f t="shared" si="153"/>
        <v>147974117.91357186</v>
      </c>
    </row>
    <row r="714" spans="5:22" x14ac:dyDescent="0.15">
      <c r="E714" s="1">
        <v>44000</v>
      </c>
      <c r="F714">
        <f t="shared" si="143"/>
        <v>113852824472.22284</v>
      </c>
      <c r="G714">
        <f t="shared" si="144"/>
        <v>47530118.893863261</v>
      </c>
      <c r="H714">
        <v>6000000</v>
      </c>
      <c r="I714">
        <v>0.09</v>
      </c>
      <c r="J714">
        <f t="shared" si="154"/>
        <v>156862745.09803921</v>
      </c>
      <c r="K714">
        <f t="shared" si="145"/>
        <v>2504.8189597857217</v>
      </c>
      <c r="L714">
        <f t="shared" si="146"/>
        <v>27831.321775396911</v>
      </c>
      <c r="N714">
        <v>20000000000</v>
      </c>
      <c r="O714" s="2">
        <f t="shared" si="147"/>
        <v>5.6926412236111421</v>
      </c>
      <c r="P714" s="2">
        <f t="shared" si="148"/>
        <v>2.3765059446931632E-3</v>
      </c>
      <c r="Q714" s="2">
        <f t="shared" si="149"/>
        <v>4.1746982663095359E-4</v>
      </c>
      <c r="R714">
        <v>120000</v>
      </c>
      <c r="S714">
        <f t="shared" si="150"/>
        <v>122980.39215686274</v>
      </c>
      <c r="T714">
        <f t="shared" si="151"/>
        <v>7809.2325756307928</v>
      </c>
      <c r="U714">
        <f t="shared" si="152"/>
        <v>86769.250840342138</v>
      </c>
      <c r="V714">
        <f t="shared" si="153"/>
        <v>148183864.28267622</v>
      </c>
    </row>
    <row r="715" spans="5:22" x14ac:dyDescent="0.15">
      <c r="E715" s="1">
        <v>44001</v>
      </c>
      <c r="F715">
        <f t="shared" si="143"/>
        <v>114009687217.32088</v>
      </c>
      <c r="G715">
        <f t="shared" si="144"/>
        <v>47557950.21563866</v>
      </c>
      <c r="H715">
        <v>6000000</v>
      </c>
      <c r="I715">
        <v>0.09</v>
      </c>
      <c r="J715">
        <f t="shared" si="154"/>
        <v>156862745.09803921</v>
      </c>
      <c r="K715">
        <f t="shared" si="145"/>
        <v>2502.8373312691679</v>
      </c>
      <c r="L715">
        <f t="shared" si="146"/>
        <v>27809.303680768531</v>
      </c>
      <c r="N715">
        <v>20000000000</v>
      </c>
      <c r="O715" s="2">
        <f t="shared" si="147"/>
        <v>5.700484360866044</v>
      </c>
      <c r="P715" s="2">
        <f t="shared" si="148"/>
        <v>2.3778975107819332E-3</v>
      </c>
      <c r="Q715" s="2">
        <f t="shared" si="149"/>
        <v>4.1713955521152798E-4</v>
      </c>
      <c r="R715">
        <v>120000</v>
      </c>
      <c r="S715">
        <f t="shared" si="150"/>
        <v>122980.39215686274</v>
      </c>
      <c r="T715">
        <f t="shared" si="151"/>
        <v>7809.5265874808283</v>
      </c>
      <c r="U715">
        <f t="shared" si="152"/>
        <v>86772.517638675869</v>
      </c>
      <c r="V715">
        <f t="shared" si="153"/>
        <v>148393613.92567343</v>
      </c>
    </row>
    <row r="716" spans="5:22" x14ac:dyDescent="0.15">
      <c r="E716" s="1">
        <v>44002</v>
      </c>
      <c r="F716">
        <f t="shared" si="143"/>
        <v>114166549962.41891</v>
      </c>
      <c r="G716">
        <f t="shared" si="144"/>
        <v>47585759.51931943</v>
      </c>
      <c r="H716">
        <v>6000000</v>
      </c>
      <c r="I716">
        <v>0.09</v>
      </c>
      <c r="J716">
        <f t="shared" si="154"/>
        <v>156862745.09803921</v>
      </c>
      <c r="K716">
        <f t="shared" si="145"/>
        <v>2500.8599910385451</v>
      </c>
      <c r="L716">
        <f t="shared" si="146"/>
        <v>27787.333233761612</v>
      </c>
      <c r="N716">
        <v>20000000000</v>
      </c>
      <c r="O716" s="2">
        <f t="shared" si="147"/>
        <v>5.708327498120946</v>
      </c>
      <c r="P716" s="2">
        <f t="shared" si="148"/>
        <v>2.3792879759659716E-3</v>
      </c>
      <c r="Q716" s="2">
        <f t="shared" si="149"/>
        <v>4.1680999850642416E-4</v>
      </c>
      <c r="R716">
        <v>120000</v>
      </c>
      <c r="S716">
        <f t="shared" si="150"/>
        <v>122980.39215686274</v>
      </c>
      <c r="T716">
        <f t="shared" si="151"/>
        <v>7809.8199630830159</v>
      </c>
      <c r="U716">
        <f t="shared" si="152"/>
        <v>86775.777367589064</v>
      </c>
      <c r="V716">
        <f t="shared" si="153"/>
        <v>148603366.83546898</v>
      </c>
    </row>
    <row r="717" spans="5:22" x14ac:dyDescent="0.15">
      <c r="E717" s="1">
        <v>44003</v>
      </c>
      <c r="F717">
        <f t="shared" si="143"/>
        <v>114323412707.51695</v>
      </c>
      <c r="G717">
        <f t="shared" si="144"/>
        <v>47613546.852553189</v>
      </c>
      <c r="H717">
        <v>6000000</v>
      </c>
      <c r="I717">
        <v>0.09</v>
      </c>
      <c r="J717">
        <f t="shared" si="154"/>
        <v>156862745.09803921</v>
      </c>
      <c r="K717">
        <f t="shared" si="145"/>
        <v>2498.8869239427027</v>
      </c>
      <c r="L717">
        <f t="shared" si="146"/>
        <v>27765.41026603003</v>
      </c>
      <c r="N717">
        <v>20000000000</v>
      </c>
      <c r="O717" s="2">
        <f t="shared" si="147"/>
        <v>5.7161706353758479</v>
      </c>
      <c r="P717" s="2">
        <f t="shared" si="148"/>
        <v>2.3806773426276596E-3</v>
      </c>
      <c r="Q717" s="2">
        <f t="shared" si="149"/>
        <v>4.1648115399045045E-4</v>
      </c>
      <c r="R717">
        <v>120000</v>
      </c>
      <c r="S717">
        <f t="shared" si="150"/>
        <v>122980.39215686274</v>
      </c>
      <c r="T717">
        <f t="shared" si="151"/>
        <v>7810.1127046853135</v>
      </c>
      <c r="U717">
        <f t="shared" si="152"/>
        <v>86779.030052059039</v>
      </c>
      <c r="V717">
        <f t="shared" si="153"/>
        <v>148813123.00499344</v>
      </c>
    </row>
    <row r="718" spans="5:22" x14ac:dyDescent="0.15">
      <c r="E718" s="1">
        <v>44004</v>
      </c>
      <c r="F718">
        <f t="shared" si="143"/>
        <v>114480275452.61499</v>
      </c>
      <c r="G718">
        <f t="shared" si="144"/>
        <v>47641312.262819216</v>
      </c>
      <c r="H718">
        <v>6000000</v>
      </c>
      <c r="I718">
        <v>0.09</v>
      </c>
      <c r="J718">
        <f t="shared" si="154"/>
        <v>156862745.09803921</v>
      </c>
      <c r="K718">
        <f t="shared" si="145"/>
        <v>2496.9181149047095</v>
      </c>
      <c r="L718">
        <f t="shared" si="146"/>
        <v>27743.534610052327</v>
      </c>
      <c r="N718">
        <v>20000000000</v>
      </c>
      <c r="O718" s="2">
        <f t="shared" si="147"/>
        <v>5.7240137726307498</v>
      </c>
      <c r="P718" s="2">
        <f t="shared" si="148"/>
        <v>2.3820656131409608E-3</v>
      </c>
      <c r="Q718" s="2">
        <f t="shared" si="149"/>
        <v>4.1615301915078491E-4</v>
      </c>
      <c r="R718">
        <v>120000</v>
      </c>
      <c r="S718">
        <f t="shared" si="150"/>
        <v>122980.39215686274</v>
      </c>
      <c r="T718">
        <f t="shared" si="151"/>
        <v>7810.404814524667</v>
      </c>
      <c r="U718">
        <f t="shared" si="152"/>
        <v>86782.275716940741</v>
      </c>
      <c r="V718">
        <f t="shared" si="153"/>
        <v>149022882.42720237</v>
      </c>
    </row>
    <row r="719" spans="5:22" x14ac:dyDescent="0.15">
      <c r="E719" s="1">
        <v>44005</v>
      </c>
      <c r="F719">
        <f t="shared" si="143"/>
        <v>114637138197.71303</v>
      </c>
      <c r="G719">
        <f t="shared" si="144"/>
        <v>47669055.797429271</v>
      </c>
      <c r="H719">
        <v>6000000</v>
      </c>
      <c r="I719">
        <v>0.09</v>
      </c>
      <c r="J719">
        <f t="shared" si="154"/>
        <v>156862745.09803921</v>
      </c>
      <c r="K719">
        <f t="shared" si="145"/>
        <v>2494.9535489213872</v>
      </c>
      <c r="L719">
        <f t="shared" si="146"/>
        <v>27721.706099126524</v>
      </c>
      <c r="N719">
        <v>20000000000</v>
      </c>
      <c r="O719" s="2">
        <f t="shared" si="147"/>
        <v>5.7318569098856518</v>
      </c>
      <c r="P719" s="2">
        <f t="shared" si="148"/>
        <v>2.3834527898714637E-3</v>
      </c>
      <c r="Q719" s="2">
        <f t="shared" si="149"/>
        <v>4.1582559148689786E-4</v>
      </c>
      <c r="R719">
        <v>120000</v>
      </c>
      <c r="S719">
        <f t="shared" si="150"/>
        <v>122980.39215686274</v>
      </c>
      <c r="T719">
        <f t="shared" si="151"/>
        <v>7810.6962948270802</v>
      </c>
      <c r="U719">
        <f t="shared" si="152"/>
        <v>86785.514386967567</v>
      </c>
      <c r="V719">
        <f t="shared" si="153"/>
        <v>149232645.09507617</v>
      </c>
    </row>
    <row r="720" spans="5:22" x14ac:dyDescent="0.15">
      <c r="E720" s="1">
        <v>44006</v>
      </c>
      <c r="F720">
        <f t="shared" si="143"/>
        <v>114794000942.81107</v>
      </c>
      <c r="G720">
        <f t="shared" si="144"/>
        <v>47696777.503528401</v>
      </c>
      <c r="H720">
        <v>6000000</v>
      </c>
      <c r="I720">
        <v>0.09</v>
      </c>
      <c r="J720">
        <f t="shared" si="154"/>
        <v>156862745.09803921</v>
      </c>
      <c r="K720">
        <f t="shared" si="145"/>
        <v>2492.9932110628506</v>
      </c>
      <c r="L720">
        <f t="shared" si="146"/>
        <v>27699.924567365008</v>
      </c>
      <c r="N720">
        <v>20000000000</v>
      </c>
      <c r="O720" s="2">
        <f t="shared" si="147"/>
        <v>5.7397000471405537</v>
      </c>
      <c r="P720" s="2">
        <f t="shared" si="148"/>
        <v>2.3848388751764199E-3</v>
      </c>
      <c r="Q720" s="2">
        <f t="shared" si="149"/>
        <v>4.15498868510475E-4</v>
      </c>
      <c r="R720">
        <v>120000</v>
      </c>
      <c r="S720">
        <f t="shared" si="150"/>
        <v>122980.39215686274</v>
      </c>
      <c r="T720">
        <f t="shared" si="151"/>
        <v>7810.987147807682</v>
      </c>
      <c r="U720">
        <f t="shared" si="152"/>
        <v>86788.746086752028</v>
      </c>
      <c r="V720">
        <f t="shared" si="153"/>
        <v>149442411.00162002</v>
      </c>
    </row>
    <row r="721" spans="5:22" x14ac:dyDescent="0.15">
      <c r="E721" s="1">
        <v>44007</v>
      </c>
      <c r="F721">
        <f t="shared" si="143"/>
        <v>114950863687.9091</v>
      </c>
      <c r="G721">
        <f t="shared" si="144"/>
        <v>47724477.428095765</v>
      </c>
      <c r="H721">
        <v>6000000</v>
      </c>
      <c r="I721">
        <v>0.09</v>
      </c>
      <c r="J721">
        <f t="shared" si="154"/>
        <v>156862745.09803921</v>
      </c>
      <c r="K721">
        <f t="shared" si="145"/>
        <v>2491.0370864720476</v>
      </c>
      <c r="L721">
        <f t="shared" si="146"/>
        <v>27678.189849689417</v>
      </c>
      <c r="N721">
        <v>20000000000</v>
      </c>
      <c r="O721" s="2">
        <f t="shared" si="147"/>
        <v>5.7475431843954548</v>
      </c>
      <c r="P721" s="2">
        <f t="shared" si="148"/>
        <v>2.3862238714047884E-3</v>
      </c>
      <c r="Q721" s="2">
        <f t="shared" si="149"/>
        <v>4.1517284774534127E-4</v>
      </c>
      <c r="R721">
        <v>120000</v>
      </c>
      <c r="S721">
        <f t="shared" si="150"/>
        <v>122980.39215686274</v>
      </c>
      <c r="T721">
        <f t="shared" si="151"/>
        <v>7811.2773756707948</v>
      </c>
      <c r="U721">
        <f t="shared" si="152"/>
        <v>86791.970840786613</v>
      </c>
      <c r="V721">
        <f t="shared" si="153"/>
        <v>149652180.13986364</v>
      </c>
    </row>
    <row r="722" spans="5:22" x14ac:dyDescent="0.15">
      <c r="E722" s="1">
        <v>44008</v>
      </c>
      <c r="F722">
        <f t="shared" si="143"/>
        <v>115107726433.00714</v>
      </c>
      <c r="G722">
        <f t="shared" si="144"/>
        <v>47752155.617945455</v>
      </c>
      <c r="H722">
        <v>6000000</v>
      </c>
      <c r="I722">
        <v>0.09</v>
      </c>
      <c r="J722">
        <f t="shared" si="154"/>
        <v>156862745.09803921</v>
      </c>
      <c r="K722">
        <f t="shared" si="145"/>
        <v>2489.0851603643105</v>
      </c>
      <c r="L722">
        <f t="shared" si="146"/>
        <v>27656.501781825675</v>
      </c>
      <c r="N722">
        <v>20000000000</v>
      </c>
      <c r="O722" s="2">
        <f t="shared" si="147"/>
        <v>5.7553863216503567</v>
      </c>
      <c r="P722" s="2">
        <f t="shared" si="148"/>
        <v>2.3876077808972726E-3</v>
      </c>
      <c r="Q722" s="2">
        <f t="shared" si="149"/>
        <v>4.1484752672738505E-4</v>
      </c>
      <c r="R722">
        <v>120000</v>
      </c>
      <c r="S722">
        <f t="shared" si="150"/>
        <v>122980.39215686274</v>
      </c>
      <c r="T722">
        <f t="shared" si="151"/>
        <v>7811.5669806100032</v>
      </c>
      <c r="U722">
        <f t="shared" si="152"/>
        <v>86795.188673444485</v>
      </c>
      <c r="V722">
        <f t="shared" si="153"/>
        <v>149861952.50286129</v>
      </c>
    </row>
    <row r="723" spans="5:22" x14ac:dyDescent="0.15">
      <c r="E723" s="1">
        <v>44009</v>
      </c>
      <c r="F723">
        <f t="shared" si="143"/>
        <v>115264589178.10518</v>
      </c>
      <c r="G723">
        <f t="shared" si="144"/>
        <v>47779812.119727284</v>
      </c>
      <c r="H723">
        <v>6000000</v>
      </c>
      <c r="I723">
        <v>0.09</v>
      </c>
      <c r="J723">
        <f t="shared" si="154"/>
        <v>156862745.09803921</v>
      </c>
      <c r="K723">
        <f t="shared" si="145"/>
        <v>2487.1374180268986</v>
      </c>
      <c r="L723">
        <f t="shared" si="146"/>
        <v>27634.860200298874</v>
      </c>
      <c r="N723">
        <v>20000000000</v>
      </c>
      <c r="O723" s="2">
        <f t="shared" si="147"/>
        <v>5.7632294589052586</v>
      </c>
      <c r="P723" s="2">
        <f t="shared" si="148"/>
        <v>2.3889906059863641E-3</v>
      </c>
      <c r="Q723" s="2">
        <f t="shared" si="149"/>
        <v>4.145229030044831E-4</v>
      </c>
      <c r="R723">
        <v>120000</v>
      </c>
      <c r="S723">
        <f t="shared" si="150"/>
        <v>122980.39215686274</v>
      </c>
      <c r="T723">
        <f t="shared" si="151"/>
        <v>7811.8559648082173</v>
      </c>
      <c r="U723">
        <f t="shared" si="152"/>
        <v>86798.399608980195</v>
      </c>
      <c r="V723">
        <f t="shared" si="153"/>
        <v>150071728.0836916</v>
      </c>
    </row>
    <row r="724" spans="5:22" x14ac:dyDescent="0.15">
      <c r="E724" s="1">
        <v>44010</v>
      </c>
      <c r="F724">
        <f t="shared" si="143"/>
        <v>115421451923.20322</v>
      </c>
      <c r="G724">
        <f t="shared" si="144"/>
        <v>47807446.979927585</v>
      </c>
      <c r="H724">
        <v>6000000</v>
      </c>
      <c r="I724">
        <v>0.09</v>
      </c>
      <c r="J724">
        <f t="shared" si="154"/>
        <v>156862745.09803921</v>
      </c>
      <c r="K724">
        <f t="shared" si="145"/>
        <v>2485.193844818556</v>
      </c>
      <c r="L724">
        <f t="shared" si="146"/>
        <v>27613.264942428403</v>
      </c>
      <c r="N724">
        <v>20000000000</v>
      </c>
      <c r="O724" s="2">
        <f t="shared" si="147"/>
        <v>5.7710725961601606</v>
      </c>
      <c r="P724" s="2">
        <f t="shared" si="148"/>
        <v>2.3903723489963791E-3</v>
      </c>
      <c r="Q724" s="2">
        <f t="shared" si="149"/>
        <v>4.1419897413642599E-4</v>
      </c>
      <c r="R724">
        <v>120000</v>
      </c>
      <c r="S724">
        <f t="shared" si="150"/>
        <v>122980.39215686274</v>
      </c>
      <c r="T724">
        <f t="shared" si="151"/>
        <v>7812.1443304377435</v>
      </c>
      <c r="U724">
        <f t="shared" si="152"/>
        <v>86801.60367153048</v>
      </c>
      <c r="V724">
        <f t="shared" si="153"/>
        <v>150281506.87545744</v>
      </c>
    </row>
    <row r="725" spans="5:22" x14ac:dyDescent="0.15">
      <c r="E725" s="1">
        <v>44011</v>
      </c>
      <c r="F725">
        <f t="shared" si="143"/>
        <v>115578314668.30125</v>
      </c>
      <c r="G725">
        <f t="shared" si="144"/>
        <v>47835060.244870014</v>
      </c>
      <c r="H725">
        <v>6000000</v>
      </c>
      <c r="I725">
        <v>0.09</v>
      </c>
      <c r="J725">
        <f t="shared" si="154"/>
        <v>156862745.09803921</v>
      </c>
      <c r="K725">
        <f t="shared" si="145"/>
        <v>2483.254426169065</v>
      </c>
      <c r="L725">
        <f t="shared" si="146"/>
        <v>27591.715846322946</v>
      </c>
      <c r="N725">
        <v>20000000000</v>
      </c>
      <c r="O725" s="2">
        <f t="shared" si="147"/>
        <v>5.7789157334150625</v>
      </c>
      <c r="P725" s="2">
        <f t="shared" si="148"/>
        <v>2.3917530122435009E-3</v>
      </c>
      <c r="Q725" s="2">
        <f t="shared" si="149"/>
        <v>4.1387573769484419E-4</v>
      </c>
      <c r="R725">
        <v>120000</v>
      </c>
      <c r="S725">
        <f t="shared" si="150"/>
        <v>122980.39215686274</v>
      </c>
      <c r="T725">
        <f t="shared" si="151"/>
        <v>7812.4320796603488</v>
      </c>
      <c r="U725">
        <f t="shared" si="152"/>
        <v>86804.800885114993</v>
      </c>
      <c r="V725">
        <f t="shared" si="153"/>
        <v>150491288.87128583</v>
      </c>
    </row>
    <row r="726" spans="5:22" x14ac:dyDescent="0.15">
      <c r="E726" s="1">
        <v>44012</v>
      </c>
      <c r="F726">
        <f t="shared" si="143"/>
        <v>115735177413.39929</v>
      </c>
      <c r="G726">
        <f t="shared" si="144"/>
        <v>47862651.960716337</v>
      </c>
      <c r="H726">
        <v>6000000</v>
      </c>
      <c r="I726">
        <v>0.09</v>
      </c>
      <c r="J726">
        <f t="shared" si="154"/>
        <v>156862745.09803921</v>
      </c>
      <c r="K726">
        <f t="shared" si="145"/>
        <v>2481.3191475788076</v>
      </c>
      <c r="L726">
        <f t="shared" si="146"/>
        <v>27570.212750875642</v>
      </c>
      <c r="N726">
        <v>20000000000</v>
      </c>
      <c r="O726" s="2">
        <f t="shared" si="147"/>
        <v>5.7867588706699644</v>
      </c>
      <c r="P726" s="2">
        <f t="shared" si="148"/>
        <v>2.3931325980358167E-3</v>
      </c>
      <c r="Q726" s="2">
        <f t="shared" si="149"/>
        <v>4.1355319126313466E-4</v>
      </c>
      <c r="R726">
        <v>120000</v>
      </c>
      <c r="S726">
        <f t="shared" si="150"/>
        <v>122980.39215686274</v>
      </c>
      <c r="T726">
        <f t="shared" si="151"/>
        <v>7812.7192146273237</v>
      </c>
      <c r="U726">
        <f t="shared" si="152"/>
        <v>86807.99127363693</v>
      </c>
      <c r="V726">
        <f t="shared" si="153"/>
        <v>150701074.06432781</v>
      </c>
    </row>
    <row r="727" spans="5:22" x14ac:dyDescent="0.15">
      <c r="E727" s="1">
        <v>44013</v>
      </c>
      <c r="F727">
        <f t="shared" si="143"/>
        <v>115892040158.49733</v>
      </c>
      <c r="G727">
        <f t="shared" si="144"/>
        <v>47890222.173467211</v>
      </c>
      <c r="H727">
        <v>6000000</v>
      </c>
      <c r="I727">
        <v>0.09</v>
      </c>
      <c r="J727">
        <f t="shared" si="154"/>
        <v>156862745.09803921</v>
      </c>
      <c r="K727">
        <f t="shared" si="145"/>
        <v>2479.3879946183265</v>
      </c>
      <c r="L727">
        <f t="shared" si="146"/>
        <v>27548.755495759186</v>
      </c>
      <c r="N727">
        <v>20000000000</v>
      </c>
      <c r="O727" s="2">
        <f t="shared" si="147"/>
        <v>5.7946020079248663</v>
      </c>
      <c r="P727" s="2">
        <f t="shared" si="148"/>
        <v>2.3945111086733604E-3</v>
      </c>
      <c r="Q727" s="2">
        <f t="shared" si="149"/>
        <v>4.1323133243638779E-4</v>
      </c>
      <c r="R727">
        <v>120000</v>
      </c>
      <c r="S727">
        <f t="shared" si="150"/>
        <v>122980.39215686274</v>
      </c>
      <c r="T727">
        <f t="shared" si="151"/>
        <v>7813.0057374795497</v>
      </c>
      <c r="U727">
        <f t="shared" si="152"/>
        <v>86811.174860883883</v>
      </c>
      <c r="V727">
        <f t="shared" si="153"/>
        <v>150910862.44775832</v>
      </c>
    </row>
    <row r="728" spans="5:22" x14ac:dyDescent="0.15">
      <c r="E728" s="1">
        <v>44014</v>
      </c>
      <c r="F728">
        <f t="shared" si="143"/>
        <v>116048902903.59537</v>
      </c>
      <c r="G728">
        <f t="shared" si="144"/>
        <v>47917770.928962968</v>
      </c>
      <c r="H728">
        <v>6000000</v>
      </c>
      <c r="I728">
        <v>0.09</v>
      </c>
      <c r="J728">
        <f t="shared" si="154"/>
        <v>156862745.09803921</v>
      </c>
      <c r="K728">
        <f t="shared" si="145"/>
        <v>2477.4609529278923</v>
      </c>
      <c r="L728">
        <f t="shared" si="146"/>
        <v>27527.343921421027</v>
      </c>
      <c r="N728">
        <v>20000000000</v>
      </c>
      <c r="O728" s="2">
        <f t="shared" si="147"/>
        <v>5.8024451451797683</v>
      </c>
      <c r="P728" s="2">
        <f t="shared" si="148"/>
        <v>2.3958885464481485E-3</v>
      </c>
      <c r="Q728" s="2">
        <f t="shared" si="149"/>
        <v>4.1291015882131537E-4</v>
      </c>
      <c r="R728">
        <v>120000</v>
      </c>
      <c r="S728">
        <f t="shared" si="150"/>
        <v>122980.39215686274</v>
      </c>
      <c r="T728">
        <f t="shared" si="151"/>
        <v>7813.2916503475608</v>
      </c>
      <c r="U728">
        <f t="shared" si="152"/>
        <v>86814.351670528456</v>
      </c>
      <c r="V728">
        <f t="shared" si="153"/>
        <v>151120654.01477608</v>
      </c>
    </row>
    <row r="729" spans="5:22" x14ac:dyDescent="0.15">
      <c r="E729" s="1">
        <v>44015</v>
      </c>
      <c r="F729">
        <f t="shared" si="143"/>
        <v>116205765648.69341</v>
      </c>
      <c r="G729">
        <f t="shared" si="144"/>
        <v>47945298.272884391</v>
      </c>
      <c r="H729">
        <v>6000000</v>
      </c>
      <c r="I729">
        <v>0.09</v>
      </c>
      <c r="J729">
        <f t="shared" si="154"/>
        <v>156862745.09803921</v>
      </c>
      <c r="K729">
        <f t="shared" si="145"/>
        <v>2475.5380082170723</v>
      </c>
      <c r="L729">
        <f t="shared" si="146"/>
        <v>27505.977869078582</v>
      </c>
      <c r="N729">
        <v>20000000000</v>
      </c>
      <c r="O729" s="2">
        <f t="shared" si="147"/>
        <v>5.8102882824346702</v>
      </c>
      <c r="P729" s="2">
        <f t="shared" si="148"/>
        <v>2.3972649136442194E-3</v>
      </c>
      <c r="Q729" s="2">
        <f t="shared" si="149"/>
        <v>4.1258966803617872E-4</v>
      </c>
      <c r="R729">
        <v>120000</v>
      </c>
      <c r="S729">
        <f t="shared" si="150"/>
        <v>122980.39215686274</v>
      </c>
      <c r="T729">
        <f t="shared" si="151"/>
        <v>7813.5769553516138</v>
      </c>
      <c r="U729">
        <f t="shared" si="152"/>
        <v>86817.521726129053</v>
      </c>
      <c r="V729">
        <f t="shared" si="153"/>
        <v>151330448.75860348</v>
      </c>
    </row>
    <row r="730" spans="5:22" x14ac:dyDescent="0.15">
      <c r="E730" s="1">
        <v>44016</v>
      </c>
      <c r="F730">
        <f t="shared" si="143"/>
        <v>116362628393.79144</v>
      </c>
      <c r="G730">
        <f t="shared" si="144"/>
        <v>47972804.25075347</v>
      </c>
      <c r="H730">
        <v>6000000</v>
      </c>
      <c r="I730">
        <v>0.09</v>
      </c>
      <c r="J730">
        <f t="shared" si="154"/>
        <v>156862745.09803921</v>
      </c>
      <c r="K730">
        <f t="shared" si="145"/>
        <v>2473.6191462643037</v>
      </c>
      <c r="L730">
        <f t="shared" si="146"/>
        <v>27484.657180714486</v>
      </c>
      <c r="N730">
        <v>20000000000</v>
      </c>
      <c r="O730" s="2">
        <f t="shared" si="147"/>
        <v>5.8181314196895721</v>
      </c>
      <c r="P730" s="2">
        <f t="shared" si="148"/>
        <v>2.3986402125376733E-3</v>
      </c>
      <c r="Q730" s="2">
        <f t="shared" si="149"/>
        <v>4.1226985771071728E-4</v>
      </c>
      <c r="R730">
        <v>120000</v>
      </c>
      <c r="S730">
        <f t="shared" si="150"/>
        <v>122980.39215686274</v>
      </c>
      <c r="T730">
        <f t="shared" si="151"/>
        <v>7813.8616546017429</v>
      </c>
      <c r="U730">
        <f t="shared" si="152"/>
        <v>86820.68505113048</v>
      </c>
      <c r="V730">
        <f t="shared" si="153"/>
        <v>151540246.67248648</v>
      </c>
    </row>
    <row r="731" spans="5:22" x14ac:dyDescent="0.15">
      <c r="E731" s="1">
        <v>44017</v>
      </c>
      <c r="F731">
        <f t="shared" si="143"/>
        <v>116519491138.88948</v>
      </c>
      <c r="G731">
        <f t="shared" si="144"/>
        <v>48000288.907934181</v>
      </c>
      <c r="H731">
        <v>6000000</v>
      </c>
      <c r="I731">
        <v>0.09</v>
      </c>
      <c r="J731">
        <f t="shared" si="154"/>
        <v>156862745.09803921</v>
      </c>
      <c r="K731">
        <f t="shared" si="145"/>
        <v>2471.7043529164689</v>
      </c>
      <c r="L731">
        <f t="shared" si="146"/>
        <v>27463.381699071877</v>
      </c>
      <c r="N731">
        <v>20000000000</v>
      </c>
      <c r="O731" s="2">
        <f t="shared" si="147"/>
        <v>5.8259745569444741</v>
      </c>
      <c r="P731" s="2">
        <f t="shared" si="148"/>
        <v>2.4000144453967089E-3</v>
      </c>
      <c r="Q731" s="2">
        <f t="shared" si="149"/>
        <v>4.1195072548607818E-4</v>
      </c>
      <c r="R731">
        <v>120000</v>
      </c>
      <c r="S731">
        <f t="shared" si="150"/>
        <v>122980.39215686274</v>
      </c>
      <c r="T731">
        <f t="shared" si="151"/>
        <v>7814.1457501978302</v>
      </c>
      <c r="U731">
        <f t="shared" si="152"/>
        <v>86823.841668864785</v>
      </c>
      <c r="V731">
        <f t="shared" si="153"/>
        <v>151750047.7496945</v>
      </c>
    </row>
    <row r="732" spans="5:22" x14ac:dyDescent="0.15">
      <c r="E732" s="1">
        <v>44018</v>
      </c>
      <c r="F732">
        <f t="shared" si="143"/>
        <v>116676353883.98752</v>
      </c>
      <c r="G732">
        <f t="shared" si="144"/>
        <v>48027752.289633252</v>
      </c>
      <c r="H732">
        <v>6000000</v>
      </c>
      <c r="I732">
        <v>0.09</v>
      </c>
      <c r="J732">
        <f t="shared" si="154"/>
        <v>156862745.09803921</v>
      </c>
      <c r="K732">
        <f t="shared" si="145"/>
        <v>2469.7936140884758</v>
      </c>
      <c r="L732">
        <f t="shared" si="146"/>
        <v>27442.151267649733</v>
      </c>
      <c r="N732">
        <v>20000000000</v>
      </c>
      <c r="O732" s="2">
        <f t="shared" si="147"/>
        <v>5.833817694199376</v>
      </c>
      <c r="P732" s="2">
        <f t="shared" si="148"/>
        <v>2.4013876144816627E-3</v>
      </c>
      <c r="Q732" s="2">
        <f t="shared" si="149"/>
        <v>4.1163226901474596E-4</v>
      </c>
      <c r="R732">
        <v>120000</v>
      </c>
      <c r="S732">
        <f t="shared" si="150"/>
        <v>122980.39215686274</v>
      </c>
      <c r="T732">
        <f t="shared" si="151"/>
        <v>7814.4292442296646</v>
      </c>
      <c r="U732">
        <f t="shared" si="152"/>
        <v>86826.991602551832</v>
      </c>
      <c r="V732">
        <f t="shared" si="153"/>
        <v>151959851.98352024</v>
      </c>
    </row>
    <row r="733" spans="5:22" x14ac:dyDescent="0.15">
      <c r="E733" s="1">
        <v>44019</v>
      </c>
      <c r="F733">
        <f t="shared" si="143"/>
        <v>116833216629.08556</v>
      </c>
      <c r="G733">
        <f t="shared" si="144"/>
        <v>48055194.440900899</v>
      </c>
      <c r="H733">
        <v>6000000</v>
      </c>
      <c r="I733">
        <v>0.09</v>
      </c>
      <c r="J733">
        <f t="shared" si="154"/>
        <v>156862745.09803921</v>
      </c>
      <c r="K733">
        <f t="shared" si="145"/>
        <v>2467.8869157628374</v>
      </c>
      <c r="L733">
        <f t="shared" si="146"/>
        <v>27420.965730698194</v>
      </c>
      <c r="N733">
        <v>20000000000</v>
      </c>
      <c r="O733" s="2">
        <f t="shared" si="147"/>
        <v>5.8416608314542779</v>
      </c>
      <c r="P733" s="2">
        <f t="shared" si="148"/>
        <v>2.4027597220450448E-3</v>
      </c>
      <c r="Q733" s="2">
        <f t="shared" si="149"/>
        <v>4.113144859604729E-4</v>
      </c>
      <c r="R733">
        <v>120000</v>
      </c>
      <c r="S733">
        <f t="shared" si="150"/>
        <v>122980.39215686274</v>
      </c>
      <c r="T733">
        <f t="shared" si="151"/>
        <v>7814.7121387770012</v>
      </c>
      <c r="U733">
        <f t="shared" si="152"/>
        <v>86830.13487530002</v>
      </c>
      <c r="V733">
        <f t="shared" si="153"/>
        <v>152169659.36727965</v>
      </c>
    </row>
    <row r="734" spans="5:22" x14ac:dyDescent="0.15">
      <c r="E734" s="1">
        <v>44020</v>
      </c>
      <c r="F734">
        <f t="shared" si="143"/>
        <v>116990079374.18359</v>
      </c>
      <c r="G734">
        <f t="shared" si="144"/>
        <v>48082615.406631596</v>
      </c>
      <c r="H734">
        <v>6000000</v>
      </c>
      <c r="I734">
        <v>0.09</v>
      </c>
      <c r="J734">
        <f t="shared" si="154"/>
        <v>156862745.09803921</v>
      </c>
      <c r="K734">
        <f t="shared" si="145"/>
        <v>2465.9842439892591</v>
      </c>
      <c r="L734">
        <f t="shared" si="146"/>
        <v>27399.824933213989</v>
      </c>
      <c r="N734">
        <v>20000000000</v>
      </c>
      <c r="O734" s="2">
        <f t="shared" si="147"/>
        <v>5.8495039687091799</v>
      </c>
      <c r="P734" s="2">
        <f t="shared" si="148"/>
        <v>2.4041307703315798E-3</v>
      </c>
      <c r="Q734" s="2">
        <f t="shared" si="149"/>
        <v>4.1099737399820992E-4</v>
      </c>
      <c r="R734">
        <v>120000</v>
      </c>
      <c r="S734">
        <f t="shared" si="150"/>
        <v>122980.39215686274</v>
      </c>
      <c r="T734">
        <f t="shared" si="151"/>
        <v>7814.9944359096307</v>
      </c>
      <c r="U734">
        <f t="shared" si="152"/>
        <v>86833.271510107006</v>
      </c>
      <c r="V734">
        <f t="shared" si="153"/>
        <v>152379469.89431182</v>
      </c>
    </row>
    <row r="735" spans="5:22" x14ac:dyDescent="0.15">
      <c r="E735" s="1">
        <v>44021</v>
      </c>
      <c r="F735">
        <f t="shared" si="143"/>
        <v>117146942119.28163</v>
      </c>
      <c r="G735">
        <f t="shared" si="144"/>
        <v>48110015.231564812</v>
      </c>
      <c r="H735">
        <v>6000000</v>
      </c>
      <c r="I735">
        <v>0.09</v>
      </c>
      <c r="J735">
        <f t="shared" si="154"/>
        <v>156862745.09803921</v>
      </c>
      <c r="K735">
        <f t="shared" si="145"/>
        <v>2464.085584884228</v>
      </c>
      <c r="L735">
        <f t="shared" si="146"/>
        <v>27378.728720935866</v>
      </c>
      <c r="N735">
        <v>20000000000</v>
      </c>
      <c r="O735" s="2">
        <f t="shared" si="147"/>
        <v>5.8573471059640818</v>
      </c>
      <c r="P735" s="2">
        <f t="shared" si="148"/>
        <v>2.4055007615782407E-3</v>
      </c>
      <c r="Q735" s="2">
        <f t="shared" si="149"/>
        <v>4.1068093081403801E-4</v>
      </c>
      <c r="R735">
        <v>120000</v>
      </c>
      <c r="S735">
        <f t="shared" si="150"/>
        <v>122980.39215686274</v>
      </c>
      <c r="T735">
        <f t="shared" si="151"/>
        <v>7815.2761376874341</v>
      </c>
      <c r="U735">
        <f t="shared" si="152"/>
        <v>86836.401529860377</v>
      </c>
      <c r="V735">
        <f t="shared" si="153"/>
        <v>152589283.55797878</v>
      </c>
    </row>
    <row r="736" spans="5:22" x14ac:dyDescent="0.15">
      <c r="E736" s="1">
        <v>44022</v>
      </c>
      <c r="F736">
        <f t="shared" si="143"/>
        <v>117303804864.37967</v>
      </c>
      <c r="G736">
        <f t="shared" si="144"/>
        <v>48137393.960285746</v>
      </c>
      <c r="H736">
        <v>6000000</v>
      </c>
      <c r="I736">
        <v>0.09</v>
      </c>
      <c r="J736">
        <f t="shared" si="154"/>
        <v>156862745.09803921</v>
      </c>
      <c r="K736">
        <f t="shared" si="145"/>
        <v>2462.1909246306004</v>
      </c>
      <c r="L736">
        <f t="shared" si="146"/>
        <v>27357.676940340007</v>
      </c>
      <c r="N736">
        <v>20000000000</v>
      </c>
      <c r="O736" s="2">
        <f t="shared" si="147"/>
        <v>5.8651902432189837</v>
      </c>
      <c r="P736" s="2">
        <f t="shared" si="148"/>
        <v>2.4068696980142873E-3</v>
      </c>
      <c r="Q736" s="2">
        <f t="shared" si="149"/>
        <v>4.1036515410510004E-4</v>
      </c>
      <c r="R736">
        <v>120000</v>
      </c>
      <c r="S736">
        <f t="shared" si="150"/>
        <v>122980.39215686274</v>
      </c>
      <c r="T736">
        <f t="shared" si="151"/>
        <v>7815.5572461604424</v>
      </c>
      <c r="U736">
        <f t="shared" si="152"/>
        <v>86839.524957338246</v>
      </c>
      <c r="V736">
        <f t="shared" si="153"/>
        <v>152799100.3516655</v>
      </c>
    </row>
    <row r="737" spans="5:22" x14ac:dyDescent="0.15">
      <c r="E737" s="1">
        <v>44023</v>
      </c>
      <c r="F737">
        <f t="shared" si="143"/>
        <v>117460667609.47771</v>
      </c>
      <c r="G737">
        <f t="shared" si="144"/>
        <v>48164751.637226082</v>
      </c>
      <c r="H737">
        <v>6000000</v>
      </c>
      <c r="I737">
        <v>0.09</v>
      </c>
      <c r="J737">
        <f t="shared" si="154"/>
        <v>156862745.09803921</v>
      </c>
      <c r="K737">
        <f t="shared" si="145"/>
        <v>2460.3002494772004</v>
      </c>
      <c r="L737">
        <f t="shared" si="146"/>
        <v>27336.669438635559</v>
      </c>
      <c r="N737">
        <v>20000000000</v>
      </c>
      <c r="O737" s="2">
        <f t="shared" si="147"/>
        <v>5.8730333804738857</v>
      </c>
      <c r="P737" s="2">
        <f t="shared" si="148"/>
        <v>2.4082375818613041E-3</v>
      </c>
      <c r="Q737" s="2">
        <f t="shared" si="149"/>
        <v>4.1005004157953335E-4</v>
      </c>
      <c r="R737">
        <v>120000</v>
      </c>
      <c r="S737">
        <f t="shared" si="150"/>
        <v>122980.39215686274</v>
      </c>
      <c r="T737">
        <f t="shared" si="151"/>
        <v>7815.8377633689015</v>
      </c>
      <c r="U737">
        <f t="shared" si="152"/>
        <v>86842.641815210023</v>
      </c>
      <c r="V737">
        <f t="shared" si="153"/>
        <v>153008920.2687797</v>
      </c>
    </row>
    <row r="738" spans="5:22" x14ac:dyDescent="0.15">
      <c r="E738" s="1">
        <v>44024</v>
      </c>
      <c r="F738">
        <f t="shared" si="143"/>
        <v>117617530354.57574</v>
      </c>
      <c r="G738">
        <f t="shared" si="144"/>
        <v>48192088.30666472</v>
      </c>
      <c r="H738">
        <v>6000000</v>
      </c>
      <c r="I738">
        <v>0.09</v>
      </c>
      <c r="J738">
        <f t="shared" si="154"/>
        <v>156862745.09803921</v>
      </c>
      <c r="K738">
        <f t="shared" si="145"/>
        <v>2458.4135457384159</v>
      </c>
      <c r="L738">
        <f t="shared" si="146"/>
        <v>27315.706063760179</v>
      </c>
      <c r="N738">
        <v>20000000000</v>
      </c>
      <c r="O738" s="2">
        <f t="shared" si="147"/>
        <v>5.8808765177287876</v>
      </c>
      <c r="P738" s="2">
        <f t="shared" si="148"/>
        <v>2.4096044153332362E-3</v>
      </c>
      <c r="Q738" s="2">
        <f t="shared" si="149"/>
        <v>4.0973559095640268E-4</v>
      </c>
      <c r="R738">
        <v>120000</v>
      </c>
      <c r="S738">
        <f t="shared" si="150"/>
        <v>122980.39215686274</v>
      </c>
      <c r="T738">
        <f t="shared" si="151"/>
        <v>7816.117691343331</v>
      </c>
      <c r="U738">
        <f t="shared" si="152"/>
        <v>86845.752126037012</v>
      </c>
      <c r="V738">
        <f t="shared" si="153"/>
        <v>153218743.30275178</v>
      </c>
    </row>
    <row r="739" spans="5:22" x14ac:dyDescent="0.15">
      <c r="E739" s="1">
        <v>44025</v>
      </c>
      <c r="F739">
        <f t="shared" si="143"/>
        <v>117774393099.67378</v>
      </c>
      <c r="G739">
        <f t="shared" si="144"/>
        <v>48219404.012728482</v>
      </c>
      <c r="H739">
        <v>6000000</v>
      </c>
      <c r="I739">
        <v>0.09</v>
      </c>
      <c r="J739">
        <f t="shared" si="154"/>
        <v>156862745.09803921</v>
      </c>
      <c r="K739">
        <f t="shared" si="145"/>
        <v>2456.5307997937985</v>
      </c>
      <c r="L739">
        <f t="shared" si="146"/>
        <v>27294.786664375541</v>
      </c>
      <c r="N739">
        <v>20000000000</v>
      </c>
      <c r="O739" s="2">
        <f t="shared" si="147"/>
        <v>5.8887196549836895</v>
      </c>
      <c r="P739" s="2">
        <f t="shared" si="148"/>
        <v>2.4109702006364243E-3</v>
      </c>
      <c r="Q739" s="2">
        <f t="shared" si="149"/>
        <v>4.0942179996563316E-4</v>
      </c>
      <c r="R739">
        <v>120000</v>
      </c>
      <c r="S739">
        <f t="shared" si="150"/>
        <v>122980.39215686274</v>
      </c>
      <c r="T739">
        <f t="shared" si="151"/>
        <v>7816.3970321045781</v>
      </c>
      <c r="U739">
        <f t="shared" si="152"/>
        <v>86848.855912273095</v>
      </c>
      <c r="V739">
        <f t="shared" si="153"/>
        <v>153428569.44703469</v>
      </c>
    </row>
    <row r="740" spans="5:22" x14ac:dyDescent="0.15">
      <c r="E740" s="1">
        <v>44026</v>
      </c>
      <c r="F740">
        <f t="shared" si="143"/>
        <v>117931255844.77182</v>
      </c>
      <c r="G740">
        <f t="shared" si="144"/>
        <v>48246698.799392857</v>
      </c>
      <c r="H740">
        <v>6000000</v>
      </c>
      <c r="I740">
        <v>0.09</v>
      </c>
      <c r="J740">
        <f t="shared" si="154"/>
        <v>156862745.09803921</v>
      </c>
      <c r="K740">
        <f t="shared" si="145"/>
        <v>2454.6519980876678</v>
      </c>
      <c r="L740">
        <f t="shared" si="146"/>
        <v>27273.911089862977</v>
      </c>
      <c r="N740">
        <v>20000000000</v>
      </c>
      <c r="O740" s="2">
        <f t="shared" si="147"/>
        <v>5.8965627922385906</v>
      </c>
      <c r="P740" s="2">
        <f t="shared" si="148"/>
        <v>2.4123349399696428E-3</v>
      </c>
      <c r="Q740" s="2">
        <f t="shared" si="149"/>
        <v>4.0910866634794469E-4</v>
      </c>
      <c r="R740">
        <v>120000</v>
      </c>
      <c r="S740">
        <f t="shared" si="150"/>
        <v>122980.39215686274</v>
      </c>
      <c r="T740">
        <f t="shared" si="151"/>
        <v>7816.6757876638858</v>
      </c>
      <c r="U740">
        <f t="shared" si="152"/>
        <v>86851.9531962654</v>
      </c>
      <c r="V740">
        <f t="shared" si="153"/>
        <v>153638398.69510382</v>
      </c>
    </row>
    <row r="741" spans="5:22" x14ac:dyDescent="0.15">
      <c r="E741" s="1">
        <v>44027</v>
      </c>
      <c r="F741">
        <f t="shared" si="143"/>
        <v>118088118589.86986</v>
      </c>
      <c r="G741">
        <f t="shared" si="144"/>
        <v>48273972.710482717</v>
      </c>
      <c r="H741">
        <v>6000000</v>
      </c>
      <c r="I741">
        <v>0.09</v>
      </c>
      <c r="J741">
        <f t="shared" si="154"/>
        <v>156862745.09803921</v>
      </c>
      <c r="K741">
        <f t="shared" si="145"/>
        <v>2452.7771271287179</v>
      </c>
      <c r="L741">
        <f t="shared" si="146"/>
        <v>27253.079190319088</v>
      </c>
      <c r="N741">
        <v>20000000000</v>
      </c>
      <c r="O741" s="2">
        <f t="shared" si="147"/>
        <v>5.9044059294934925</v>
      </c>
      <c r="P741" s="2">
        <f t="shared" si="148"/>
        <v>2.4136986355241356E-3</v>
      </c>
      <c r="Q741" s="2">
        <f t="shared" si="149"/>
        <v>4.0879618785478626E-4</v>
      </c>
      <c r="R741">
        <v>120000</v>
      </c>
      <c r="S741">
        <f t="shared" si="150"/>
        <v>122980.39215686274</v>
      </c>
      <c r="T741">
        <f t="shared" si="151"/>
        <v>7816.95396002294</v>
      </c>
      <c r="U741">
        <f t="shared" si="152"/>
        <v>86855.044000254886</v>
      </c>
      <c r="V741">
        <f t="shared" si="153"/>
        <v>153848231.04045695</v>
      </c>
    </row>
    <row r="742" spans="5:22" x14ac:dyDescent="0.15">
      <c r="E742" s="1">
        <v>44028</v>
      </c>
      <c r="F742">
        <f t="shared" si="143"/>
        <v>118244981334.9679</v>
      </c>
      <c r="G742">
        <f t="shared" si="144"/>
        <v>48301225.789673038</v>
      </c>
      <c r="H742">
        <v>6000000</v>
      </c>
      <c r="I742">
        <v>0.09</v>
      </c>
      <c r="J742">
        <f t="shared" si="154"/>
        <v>156862745.09803921</v>
      </c>
      <c r="K742">
        <f t="shared" si="145"/>
        <v>2450.9061734896245</v>
      </c>
      <c r="L742">
        <f t="shared" si="146"/>
        <v>27232.290816551384</v>
      </c>
      <c r="N742">
        <v>20000000000</v>
      </c>
      <c r="O742" s="2">
        <f t="shared" si="147"/>
        <v>5.9122490667483945</v>
      </c>
      <c r="P742" s="2">
        <f t="shared" si="148"/>
        <v>2.4150612894836519E-3</v>
      </c>
      <c r="Q742" s="2">
        <f t="shared" si="149"/>
        <v>4.0848436224827074E-4</v>
      </c>
      <c r="R742">
        <v>120000</v>
      </c>
      <c r="S742">
        <f t="shared" si="150"/>
        <v>122980.39215686274</v>
      </c>
      <c r="T742">
        <f t="shared" si="151"/>
        <v>7817.2315511739398</v>
      </c>
      <c r="U742">
        <f t="shared" si="152"/>
        <v>86858.128346377111</v>
      </c>
      <c r="V742">
        <f t="shared" si="153"/>
        <v>154058066.47661409</v>
      </c>
    </row>
    <row r="743" spans="5:22" x14ac:dyDescent="0.15">
      <c r="E743" s="1">
        <v>44029</v>
      </c>
      <c r="F743">
        <f t="shared" si="143"/>
        <v>118401844080.06593</v>
      </c>
      <c r="G743">
        <f t="shared" si="144"/>
        <v>48328458.080489591</v>
      </c>
      <c r="H743">
        <v>6000000</v>
      </c>
      <c r="I743">
        <v>0.09</v>
      </c>
      <c r="J743">
        <f t="shared" si="154"/>
        <v>156862745.09803921</v>
      </c>
      <c r="K743">
        <f t="shared" si="145"/>
        <v>2449.0391238066609</v>
      </c>
      <c r="L743">
        <f t="shared" si="146"/>
        <v>27211.54582007401</v>
      </c>
      <c r="N743">
        <v>20000000000</v>
      </c>
      <c r="O743" s="2">
        <f t="shared" si="147"/>
        <v>5.9200922040032964</v>
      </c>
      <c r="P743" s="2">
        <f t="shared" si="148"/>
        <v>2.4164229040244795E-3</v>
      </c>
      <c r="Q743" s="2">
        <f t="shared" si="149"/>
        <v>4.0817318730111012E-4</v>
      </c>
      <c r="R743">
        <v>120000</v>
      </c>
      <c r="S743">
        <f t="shared" si="150"/>
        <v>122980.39215686274</v>
      </c>
      <c r="T743">
        <f t="shared" si="151"/>
        <v>7817.5085630996418</v>
      </c>
      <c r="U743">
        <f t="shared" si="152"/>
        <v>86861.206256662685</v>
      </c>
      <c r="V743">
        <f t="shared" si="153"/>
        <v>154267904.99711734</v>
      </c>
    </row>
    <row r="744" spans="5:22" x14ac:dyDescent="0.15">
      <c r="E744" s="1">
        <v>44030</v>
      </c>
      <c r="F744">
        <f t="shared" si="143"/>
        <v>118558706825.16397</v>
      </c>
      <c r="G744">
        <f t="shared" si="144"/>
        <v>48355669.626309663</v>
      </c>
      <c r="H744">
        <v>6000000</v>
      </c>
      <c r="I744">
        <v>0.09</v>
      </c>
      <c r="J744">
        <f t="shared" si="154"/>
        <v>156862745.09803921</v>
      </c>
      <c r="K744">
        <f t="shared" si="145"/>
        <v>2447.1759647793101</v>
      </c>
      <c r="L744">
        <f t="shared" si="146"/>
        <v>27190.844053103447</v>
      </c>
      <c r="N744">
        <v>20000000000</v>
      </c>
      <c r="O744" s="2">
        <f t="shared" si="147"/>
        <v>5.9279353412581983</v>
      </c>
      <c r="P744" s="2">
        <f t="shared" si="148"/>
        <v>2.4177834813154833E-3</v>
      </c>
      <c r="Q744" s="2">
        <f t="shared" si="149"/>
        <v>4.0786266079655164E-4</v>
      </c>
      <c r="R744">
        <v>120000</v>
      </c>
      <c r="S744">
        <f t="shared" si="150"/>
        <v>122980.39215686274</v>
      </c>
      <c r="T744">
        <f t="shared" si="151"/>
        <v>7817.7849977734304</v>
      </c>
      <c r="U744">
        <f t="shared" si="152"/>
        <v>86864.277753038114</v>
      </c>
      <c r="V744">
        <f t="shared" si="153"/>
        <v>154477746.59553087</v>
      </c>
    </row>
    <row r="745" spans="5:22" x14ac:dyDescent="0.15">
      <c r="E745" s="1">
        <v>44031</v>
      </c>
      <c r="F745">
        <f t="shared" ref="F745:F808" si="155">F744+J744</f>
        <v>118715569570.26201</v>
      </c>
      <c r="G745">
        <f t="shared" ref="G745:G808" si="156">G744+L744</f>
        <v>48382860.470362768</v>
      </c>
      <c r="H745">
        <v>6000000</v>
      </c>
      <c r="I745">
        <v>0.09</v>
      </c>
      <c r="J745">
        <f t="shared" si="154"/>
        <v>156862745.09803921</v>
      </c>
      <c r="K745">
        <f t="shared" ref="K745:K808" si="157">H745*G745/F745</f>
        <v>2445.3166831698832</v>
      </c>
      <c r="L745">
        <f t="shared" ref="L745:L808" si="158">K745/I745</f>
        <v>27170.185368554259</v>
      </c>
      <c r="N745">
        <v>20000000000</v>
      </c>
      <c r="O745" s="2">
        <f t="shared" ref="O745:O808" si="159">F745/N745</f>
        <v>5.9357784785131003</v>
      </c>
      <c r="P745" s="2">
        <f t="shared" ref="P745:P808" si="160">G745/N745</f>
        <v>2.4191430235181383E-3</v>
      </c>
      <c r="Q745" s="2">
        <f t="shared" ref="Q745:Q808" si="161">G745/F745</f>
        <v>4.0755278052831385E-4</v>
      </c>
      <c r="R745">
        <v>120000</v>
      </c>
      <c r="S745">
        <f t="shared" ref="S745:S808" si="162">J745*49%/75000000*R745</f>
        <v>122980.39215686274</v>
      </c>
      <c r="T745">
        <f t="shared" ref="T745:T808" si="163">V745/F745*H745</f>
        <v>7818.060857159363</v>
      </c>
      <c r="U745">
        <f t="shared" ref="U745:U808" si="164">T745/I745</f>
        <v>86867.342857326264</v>
      </c>
      <c r="V745">
        <f t="shared" ref="V745:V808" si="165">V744+U744+S745</f>
        <v>154687591.26544076</v>
      </c>
    </row>
    <row r="746" spans="5:22" x14ac:dyDescent="0.15">
      <c r="E746" s="1">
        <v>44032</v>
      </c>
      <c r="F746">
        <f t="shared" si="155"/>
        <v>118872432315.36005</v>
      </c>
      <c r="G746">
        <f t="shared" si="156"/>
        <v>48410030.65573132</v>
      </c>
      <c r="H746">
        <v>6000000</v>
      </c>
      <c r="I746">
        <v>0.09</v>
      </c>
      <c r="J746">
        <f t="shared" si="154"/>
        <v>156862745.09803921</v>
      </c>
      <c r="K746">
        <f t="shared" si="157"/>
        <v>2443.4612658031415</v>
      </c>
      <c r="L746">
        <f t="shared" si="158"/>
        <v>27149.569620034905</v>
      </c>
      <c r="N746">
        <v>20000000000</v>
      </c>
      <c r="O746" s="2">
        <f t="shared" si="159"/>
        <v>5.9436216157680022</v>
      </c>
      <c r="P746" s="2">
        <f t="shared" si="160"/>
        <v>2.420501532786566E-3</v>
      </c>
      <c r="Q746" s="2">
        <f t="shared" si="161"/>
        <v>4.072435443005236E-4</v>
      </c>
      <c r="R746">
        <v>120000</v>
      </c>
      <c r="S746">
        <f t="shared" si="162"/>
        <v>122980.39215686274</v>
      </c>
      <c r="T746">
        <f t="shared" si="163"/>
        <v>7818.3361432122374</v>
      </c>
      <c r="U746">
        <f t="shared" si="164"/>
        <v>86870.401591247079</v>
      </c>
      <c r="V746">
        <f t="shared" si="165"/>
        <v>154897439.00045496</v>
      </c>
    </row>
    <row r="747" spans="5:22" x14ac:dyDescent="0.15">
      <c r="E747" s="1">
        <v>44033</v>
      </c>
      <c r="F747">
        <f t="shared" si="155"/>
        <v>119029295060.45808</v>
      </c>
      <c r="G747">
        <f t="shared" si="156"/>
        <v>48437180.225351356</v>
      </c>
      <c r="H747">
        <v>6000000</v>
      </c>
      <c r="I747">
        <v>0.09</v>
      </c>
      <c r="J747">
        <f t="shared" si="154"/>
        <v>156862745.09803921</v>
      </c>
      <c r="K747">
        <f t="shared" si="157"/>
        <v>2441.6096995659186</v>
      </c>
      <c r="L747">
        <f t="shared" si="158"/>
        <v>27128.996661843543</v>
      </c>
      <c r="N747">
        <v>20000000000</v>
      </c>
      <c r="O747" s="2">
        <f t="shared" si="159"/>
        <v>5.9514647530229041</v>
      </c>
      <c r="P747" s="2">
        <f t="shared" si="160"/>
        <v>2.4218590112675678E-3</v>
      </c>
      <c r="Q747" s="2">
        <f t="shared" si="161"/>
        <v>4.069349499276531E-4</v>
      </c>
      <c r="R747">
        <v>120000</v>
      </c>
      <c r="S747">
        <f t="shared" si="162"/>
        <v>122980.39215686274</v>
      </c>
      <c r="T747">
        <f t="shared" si="163"/>
        <v>7818.6108578776357</v>
      </c>
      <c r="U747">
        <f t="shared" si="164"/>
        <v>86873.453976418183</v>
      </c>
      <c r="V747">
        <f t="shared" si="165"/>
        <v>155107289.79420307</v>
      </c>
    </row>
    <row r="748" spans="5:22" x14ac:dyDescent="0.15">
      <c r="E748" s="1">
        <v>44034</v>
      </c>
      <c r="F748">
        <f t="shared" si="155"/>
        <v>119186157805.55612</v>
      </c>
      <c r="G748">
        <f t="shared" si="156"/>
        <v>48464309.222013198</v>
      </c>
      <c r="H748">
        <v>6000000</v>
      </c>
      <c r="I748">
        <v>0.09</v>
      </c>
      <c r="J748">
        <f t="shared" si="154"/>
        <v>156862745.09803921</v>
      </c>
      <c r="K748">
        <f t="shared" si="157"/>
        <v>2439.7619714067464</v>
      </c>
      <c r="L748">
        <f t="shared" si="158"/>
        <v>27108.466348963851</v>
      </c>
      <c r="N748">
        <v>20000000000</v>
      </c>
      <c r="O748" s="2">
        <f t="shared" si="159"/>
        <v>5.9593078902778061</v>
      </c>
      <c r="P748" s="2">
        <f t="shared" si="160"/>
        <v>2.4232154611006601E-3</v>
      </c>
      <c r="Q748" s="2">
        <f t="shared" si="161"/>
        <v>4.0662699523445772E-4</v>
      </c>
      <c r="R748">
        <v>120000</v>
      </c>
      <c r="S748">
        <f t="shared" si="162"/>
        <v>122980.39215686274</v>
      </c>
      <c r="T748">
        <f t="shared" si="163"/>
        <v>7818.8850030919912</v>
      </c>
      <c r="U748">
        <f t="shared" si="164"/>
        <v>86876.500034355457</v>
      </c>
      <c r="V748">
        <f t="shared" si="165"/>
        <v>155317143.64033636</v>
      </c>
    </row>
    <row r="749" spans="5:22" x14ac:dyDescent="0.15">
      <c r="E749" s="1">
        <v>44035</v>
      </c>
      <c r="F749">
        <f t="shared" si="155"/>
        <v>119343020550.65416</v>
      </c>
      <c r="G749">
        <f t="shared" si="156"/>
        <v>48491417.688362159</v>
      </c>
      <c r="H749">
        <v>6000000</v>
      </c>
      <c r="I749">
        <v>0.09</v>
      </c>
      <c r="J749">
        <f t="shared" si="154"/>
        <v>156862745.09803921</v>
      </c>
      <c r="K749">
        <f t="shared" si="157"/>
        <v>2437.9180683354857</v>
      </c>
      <c r="L749">
        <f t="shared" si="158"/>
        <v>27087.978537060953</v>
      </c>
      <c r="N749">
        <v>20000000000</v>
      </c>
      <c r="O749" s="2">
        <f t="shared" si="159"/>
        <v>5.967151027532708</v>
      </c>
      <c r="P749" s="2">
        <f t="shared" si="160"/>
        <v>2.4245708844181078E-3</v>
      </c>
      <c r="Q749" s="2">
        <f t="shared" si="161"/>
        <v>4.063196780559143E-4</v>
      </c>
      <c r="R749">
        <v>120000</v>
      </c>
      <c r="S749">
        <f t="shared" si="162"/>
        <v>122980.39215686274</v>
      </c>
      <c r="T749">
        <f t="shared" si="163"/>
        <v>7819.1585807826332</v>
      </c>
      <c r="U749">
        <f t="shared" si="164"/>
        <v>86879.539786473702</v>
      </c>
      <c r="V749">
        <f t="shared" si="165"/>
        <v>155527000.5325276</v>
      </c>
    </row>
    <row r="750" spans="5:22" x14ac:dyDescent="0.15">
      <c r="E750" s="1">
        <v>44036</v>
      </c>
      <c r="F750">
        <f t="shared" si="155"/>
        <v>119499883295.7522</v>
      </c>
      <c r="G750">
        <f t="shared" si="156"/>
        <v>48518505.666899219</v>
      </c>
      <c r="H750">
        <v>6000000</v>
      </c>
      <c r="I750">
        <v>0.09</v>
      </c>
      <c r="J750">
        <f t="shared" si="154"/>
        <v>156862745.09803921</v>
      </c>
      <c r="K750">
        <f t="shared" si="157"/>
        <v>2436.0779774229563</v>
      </c>
      <c r="L750">
        <f t="shared" si="158"/>
        <v>27067.533082477294</v>
      </c>
      <c r="N750">
        <v>20000000000</v>
      </c>
      <c r="O750" s="2">
        <f t="shared" si="159"/>
        <v>5.9749941647876099</v>
      </c>
      <c r="P750" s="2">
        <f t="shared" si="160"/>
        <v>2.425925283344961E-3</v>
      </c>
      <c r="Q750" s="2">
        <f t="shared" si="161"/>
        <v>4.0601299623715937E-4</v>
      </c>
      <c r="R750">
        <v>120000</v>
      </c>
      <c r="S750">
        <f t="shared" si="162"/>
        <v>122980.39215686274</v>
      </c>
      <c r="T750">
        <f t="shared" si="163"/>
        <v>7819.4315928678498</v>
      </c>
      <c r="U750">
        <f t="shared" si="164"/>
        <v>86882.573254087227</v>
      </c>
      <c r="V750">
        <f t="shared" si="165"/>
        <v>155736860.46447095</v>
      </c>
    </row>
    <row r="751" spans="5:22" x14ac:dyDescent="0.15">
      <c r="E751" s="1">
        <v>44037</v>
      </c>
      <c r="F751">
        <f t="shared" si="155"/>
        <v>119656746040.85023</v>
      </c>
      <c r="G751">
        <f t="shared" si="156"/>
        <v>48545573.199981697</v>
      </c>
      <c r="H751">
        <v>6000000</v>
      </c>
      <c r="I751">
        <v>0.09</v>
      </c>
      <c r="J751">
        <f t="shared" si="154"/>
        <v>156862745.09803921</v>
      </c>
      <c r="K751">
        <f t="shared" si="157"/>
        <v>2434.2416858005718</v>
      </c>
      <c r="L751">
        <f t="shared" si="158"/>
        <v>27047.129842228576</v>
      </c>
      <c r="N751">
        <v>20000000000</v>
      </c>
      <c r="O751" s="2">
        <f t="shared" si="159"/>
        <v>5.9828373020425119</v>
      </c>
      <c r="P751" s="2">
        <f t="shared" si="160"/>
        <v>2.4272786599990851E-3</v>
      </c>
      <c r="Q751" s="2">
        <f t="shared" si="161"/>
        <v>4.0570694763342863E-4</v>
      </c>
      <c r="R751">
        <v>120000</v>
      </c>
      <c r="S751">
        <f t="shared" si="162"/>
        <v>122980.39215686274</v>
      </c>
      <c r="T751">
        <f t="shared" si="163"/>
        <v>7819.7040412569359</v>
      </c>
      <c r="U751">
        <f t="shared" si="164"/>
        <v>86885.600458410408</v>
      </c>
      <c r="V751">
        <f t="shared" si="165"/>
        <v>155946723.4298819</v>
      </c>
    </row>
    <row r="752" spans="5:22" x14ac:dyDescent="0.15">
      <c r="E752" s="1">
        <v>44038</v>
      </c>
      <c r="F752">
        <f t="shared" si="155"/>
        <v>119813608785.94827</v>
      </c>
      <c r="G752">
        <f t="shared" si="156"/>
        <v>48572620.329823926</v>
      </c>
      <c r="H752">
        <v>6000000</v>
      </c>
      <c r="I752">
        <v>0.09</v>
      </c>
      <c r="J752">
        <f t="shared" si="154"/>
        <v>156862745.09803921</v>
      </c>
      <c r="K752">
        <f t="shared" si="157"/>
        <v>2432.4091806599777</v>
      </c>
      <c r="L752">
        <f t="shared" si="158"/>
        <v>27026.768673999752</v>
      </c>
      <c r="N752">
        <v>20000000000</v>
      </c>
      <c r="O752" s="2">
        <f t="shared" si="159"/>
        <v>5.9906804392974138</v>
      </c>
      <c r="P752" s="2">
        <f t="shared" si="160"/>
        <v>2.4286310164911961E-3</v>
      </c>
      <c r="Q752" s="2">
        <f t="shared" si="161"/>
        <v>4.0540153010999632E-4</v>
      </c>
      <c r="R752">
        <v>120000</v>
      </c>
      <c r="S752">
        <f t="shared" si="162"/>
        <v>122980.39215686274</v>
      </c>
      <c r="T752">
        <f t="shared" si="163"/>
        <v>7819.9759278502534</v>
      </c>
      <c r="U752">
        <f t="shared" si="164"/>
        <v>86888.621420558367</v>
      </c>
      <c r="V752">
        <f t="shared" si="165"/>
        <v>156156589.42249718</v>
      </c>
    </row>
    <row r="753" spans="5:22" x14ac:dyDescent="0.15">
      <c r="E753" s="1">
        <v>44039</v>
      </c>
      <c r="F753">
        <f t="shared" si="155"/>
        <v>119970471531.04631</v>
      </c>
      <c r="G753">
        <f t="shared" si="156"/>
        <v>48599647.098497927</v>
      </c>
      <c r="H753">
        <v>6000000</v>
      </c>
      <c r="I753">
        <v>0.09</v>
      </c>
      <c r="J753">
        <f t="shared" si="154"/>
        <v>156862745.09803921</v>
      </c>
      <c r="K753">
        <f t="shared" si="157"/>
        <v>2430.5804492526895</v>
      </c>
      <c r="L753">
        <f t="shared" si="158"/>
        <v>27006.449436140996</v>
      </c>
      <c r="N753">
        <v>20000000000</v>
      </c>
      <c r="O753" s="2">
        <f t="shared" si="159"/>
        <v>5.9985235765523157</v>
      </c>
      <c r="P753" s="2">
        <f t="shared" si="160"/>
        <v>2.4299823549248966E-3</v>
      </c>
      <c r="Q753" s="2">
        <f t="shared" si="161"/>
        <v>4.0509674154211496E-4</v>
      </c>
      <c r="R753">
        <v>120000</v>
      </c>
      <c r="S753">
        <f t="shared" si="162"/>
        <v>122980.39215686274</v>
      </c>
      <c r="T753">
        <f t="shared" si="163"/>
        <v>7820.2472545392793</v>
      </c>
      <c r="U753">
        <f t="shared" si="164"/>
        <v>86891.636161547547</v>
      </c>
      <c r="V753">
        <f t="shared" si="165"/>
        <v>156366458.43607461</v>
      </c>
    </row>
    <row r="754" spans="5:22" x14ac:dyDescent="0.15">
      <c r="E754" s="1">
        <v>44040</v>
      </c>
      <c r="F754">
        <f t="shared" si="155"/>
        <v>120127334276.14435</v>
      </c>
      <c r="G754">
        <f t="shared" si="156"/>
        <v>48626653.54793407</v>
      </c>
      <c r="H754">
        <v>6000000</v>
      </c>
      <c r="I754">
        <v>0.09</v>
      </c>
      <c r="J754">
        <f t="shared" si="154"/>
        <v>156862745.09803921</v>
      </c>
      <c r="K754">
        <f t="shared" si="157"/>
        <v>2428.7554788897364</v>
      </c>
      <c r="L754">
        <f t="shared" si="158"/>
        <v>26986.17198766374</v>
      </c>
      <c r="N754">
        <v>20000000000</v>
      </c>
      <c r="O754" s="2">
        <f t="shared" si="159"/>
        <v>6.0063667138072176</v>
      </c>
      <c r="P754" s="2">
        <f t="shared" si="160"/>
        <v>2.4313326773967034E-3</v>
      </c>
      <c r="Q754" s="2">
        <f t="shared" si="161"/>
        <v>4.0479257981495609E-4</v>
      </c>
      <c r="R754">
        <v>120000</v>
      </c>
      <c r="S754">
        <f t="shared" si="162"/>
        <v>122980.39215686274</v>
      </c>
      <c r="T754">
        <f t="shared" si="163"/>
        <v>7820.5180232066605</v>
      </c>
      <c r="U754">
        <f t="shared" si="164"/>
        <v>86894.644702296224</v>
      </c>
      <c r="V754">
        <f t="shared" si="165"/>
        <v>156576330.46439302</v>
      </c>
    </row>
    <row r="755" spans="5:22" x14ac:dyDescent="0.15">
      <c r="E755" s="1">
        <v>44041</v>
      </c>
      <c r="F755">
        <f t="shared" si="155"/>
        <v>120284197021.24239</v>
      </c>
      <c r="G755">
        <f t="shared" si="156"/>
        <v>48653639.71992173</v>
      </c>
      <c r="H755">
        <v>6000000</v>
      </c>
      <c r="I755">
        <v>0.09</v>
      </c>
      <c r="J755">
        <f t="shared" si="154"/>
        <v>156862745.09803921</v>
      </c>
      <c r="K755">
        <f t="shared" si="157"/>
        <v>2426.9342569413047</v>
      </c>
      <c r="L755">
        <f t="shared" si="158"/>
        <v>26965.936188236719</v>
      </c>
      <c r="N755">
        <v>20000000000</v>
      </c>
      <c r="O755" s="2">
        <f t="shared" si="159"/>
        <v>6.0142098510621196</v>
      </c>
      <c r="P755" s="2">
        <f t="shared" si="160"/>
        <v>2.4326819859960863E-3</v>
      </c>
      <c r="Q755" s="2">
        <f t="shared" si="161"/>
        <v>4.0448904282355076E-4</v>
      </c>
      <c r="R755">
        <v>120000</v>
      </c>
      <c r="S755">
        <f t="shared" si="162"/>
        <v>122980.39215686274</v>
      </c>
      <c r="T755">
        <f t="shared" si="163"/>
        <v>7820.7882357262679</v>
      </c>
      <c r="U755">
        <f t="shared" si="164"/>
        <v>86897.647063625205</v>
      </c>
      <c r="V755">
        <f t="shared" si="165"/>
        <v>156786205.50125217</v>
      </c>
    </row>
    <row r="756" spans="5:22" x14ac:dyDescent="0.15">
      <c r="E756" s="1">
        <v>44042</v>
      </c>
      <c r="F756">
        <f t="shared" si="155"/>
        <v>120441059766.34042</v>
      </c>
      <c r="G756">
        <f t="shared" si="156"/>
        <v>48680605.656109966</v>
      </c>
      <c r="H756">
        <v>6000000</v>
      </c>
      <c r="I756">
        <v>0.09</v>
      </c>
      <c r="J756">
        <f t="shared" si="154"/>
        <v>156862745.09803921</v>
      </c>
      <c r="K756">
        <f t="shared" si="157"/>
        <v>2425.1167708363873</v>
      </c>
      <c r="L756">
        <f t="shared" si="158"/>
        <v>26945.741898182081</v>
      </c>
      <c r="N756">
        <v>20000000000</v>
      </c>
      <c r="O756" s="2">
        <f t="shared" si="159"/>
        <v>6.0220529883170215</v>
      </c>
      <c r="P756" s="2">
        <f t="shared" si="160"/>
        <v>2.4340302828054984E-3</v>
      </c>
      <c r="Q756" s="2">
        <f t="shared" si="161"/>
        <v>4.0418612847273121E-4</v>
      </c>
      <c r="R756">
        <v>120000</v>
      </c>
      <c r="S756">
        <f t="shared" si="162"/>
        <v>122980.39215686274</v>
      </c>
      <c r="T756">
        <f t="shared" si="163"/>
        <v>7821.0578939632469</v>
      </c>
      <c r="U756">
        <f t="shared" si="164"/>
        <v>86900.643266258296</v>
      </c>
      <c r="V756">
        <f t="shared" si="165"/>
        <v>156996083.54047266</v>
      </c>
    </row>
    <row r="757" spans="5:22" x14ac:dyDescent="0.15">
      <c r="E757" s="1">
        <v>44043</v>
      </c>
      <c r="F757">
        <f t="shared" si="155"/>
        <v>120597922511.43846</v>
      </c>
      <c r="G757">
        <f t="shared" si="156"/>
        <v>48707551.398008145</v>
      </c>
      <c r="H757">
        <v>6000000</v>
      </c>
      <c r="I757">
        <v>0.09</v>
      </c>
      <c r="J757">
        <f t="shared" si="154"/>
        <v>156862745.09803921</v>
      </c>
      <c r="K757">
        <f t="shared" si="157"/>
        <v>2423.3030080624317</v>
      </c>
      <c r="L757">
        <f t="shared" si="158"/>
        <v>26925.588978471464</v>
      </c>
      <c r="N757">
        <v>20000000000</v>
      </c>
      <c r="O757" s="2">
        <f t="shared" si="159"/>
        <v>6.0298961255719234</v>
      </c>
      <c r="P757" s="2">
        <f t="shared" si="160"/>
        <v>2.4353775699004071E-3</v>
      </c>
      <c r="Q757" s="2">
        <f t="shared" si="161"/>
        <v>4.0388383467707193E-4</v>
      </c>
      <c r="R757">
        <v>120000</v>
      </c>
      <c r="S757">
        <f t="shared" si="162"/>
        <v>122980.39215686274</v>
      </c>
      <c r="T757">
        <f t="shared" si="163"/>
        <v>7821.3269997740699</v>
      </c>
      <c r="U757">
        <f t="shared" si="164"/>
        <v>86903.633330822995</v>
      </c>
      <c r="V757">
        <f t="shared" si="165"/>
        <v>157205964.57589579</v>
      </c>
    </row>
    <row r="758" spans="5:22" x14ac:dyDescent="0.15">
      <c r="E758" s="1">
        <v>44044</v>
      </c>
      <c r="F758">
        <f t="shared" si="155"/>
        <v>120754785256.5365</v>
      </c>
      <c r="G758">
        <f t="shared" si="156"/>
        <v>48734476.986986615</v>
      </c>
      <c r="H758">
        <v>6000000</v>
      </c>
      <c r="I758">
        <v>0.09</v>
      </c>
      <c r="J758">
        <f t="shared" si="154"/>
        <v>156862745.09803921</v>
      </c>
      <c r="K758">
        <f t="shared" si="157"/>
        <v>2421.4929561649947</v>
      </c>
      <c r="L758">
        <f t="shared" si="158"/>
        <v>26905.477290722163</v>
      </c>
      <c r="N758">
        <v>20000000000</v>
      </c>
      <c r="O758" s="2">
        <f t="shared" si="159"/>
        <v>6.0377392628268254</v>
      </c>
      <c r="P758" s="2">
        <f t="shared" si="160"/>
        <v>2.4367238493493309E-3</v>
      </c>
      <c r="Q758" s="2">
        <f t="shared" si="161"/>
        <v>4.0358215936083246E-4</v>
      </c>
      <c r="R758">
        <v>120000</v>
      </c>
      <c r="S758">
        <f t="shared" si="162"/>
        <v>122980.39215686274</v>
      </c>
      <c r="T758">
        <f t="shared" si="163"/>
        <v>7821.5955550065873</v>
      </c>
      <c r="U758">
        <f t="shared" si="164"/>
        <v>86906.617277850979</v>
      </c>
      <c r="V758">
        <f t="shared" si="165"/>
        <v>157415848.60138348</v>
      </c>
    </row>
    <row r="759" spans="5:22" x14ac:dyDescent="0.15">
      <c r="E759" s="1">
        <v>44045</v>
      </c>
      <c r="F759">
        <f t="shared" si="155"/>
        <v>120911648001.63454</v>
      </c>
      <c r="G759">
        <f t="shared" si="156"/>
        <v>48761382.464277335</v>
      </c>
      <c r="H759">
        <v>6000000</v>
      </c>
      <c r="I759">
        <v>0.09</v>
      </c>
      <c r="J759">
        <f t="shared" si="154"/>
        <v>156862745.09803921</v>
      </c>
      <c r="K759">
        <f t="shared" si="157"/>
        <v>2419.6866027473957</v>
      </c>
      <c r="L759">
        <f t="shared" si="158"/>
        <v>26885.406697193288</v>
      </c>
      <c r="N759">
        <v>20000000000</v>
      </c>
      <c r="O759" s="2">
        <f t="shared" si="159"/>
        <v>6.0455824000817264</v>
      </c>
      <c r="P759" s="2">
        <f t="shared" si="160"/>
        <v>2.4380691232138668E-3</v>
      </c>
      <c r="Q759" s="2">
        <f t="shared" si="161"/>
        <v>4.0328110045789929E-4</v>
      </c>
      <c r="R759">
        <v>120000</v>
      </c>
      <c r="S759">
        <f t="shared" si="162"/>
        <v>122980.39215686274</v>
      </c>
      <c r="T759">
        <f t="shared" si="163"/>
        <v>7821.8635615000803</v>
      </c>
      <c r="U759">
        <f t="shared" si="164"/>
        <v>86909.595127778666</v>
      </c>
      <c r="V759">
        <f t="shared" si="165"/>
        <v>157625735.61081821</v>
      </c>
    </row>
    <row r="760" spans="5:22" x14ac:dyDescent="0.15">
      <c r="E760" s="1">
        <v>44046</v>
      </c>
      <c r="F760">
        <f t="shared" si="155"/>
        <v>121068510746.73257</v>
      </c>
      <c r="G760">
        <f t="shared" si="156"/>
        <v>48788267.870974526</v>
      </c>
      <c r="H760">
        <v>6000000</v>
      </c>
      <c r="I760">
        <v>0.09</v>
      </c>
      <c r="J760">
        <f t="shared" si="154"/>
        <v>156862745.09803921</v>
      </c>
      <c r="K760">
        <f t="shared" si="157"/>
        <v>2417.883935470375</v>
      </c>
      <c r="L760">
        <f t="shared" si="158"/>
        <v>26865.377060781946</v>
      </c>
      <c r="N760">
        <v>20000000000</v>
      </c>
      <c r="O760" s="2">
        <f t="shared" si="159"/>
        <v>6.0534255373366284</v>
      </c>
      <c r="P760" s="2">
        <f t="shared" si="160"/>
        <v>2.4394133935487262E-3</v>
      </c>
      <c r="Q760" s="2">
        <f t="shared" si="161"/>
        <v>4.0298065591172917E-4</v>
      </c>
      <c r="R760">
        <v>120000</v>
      </c>
      <c r="S760">
        <f t="shared" si="162"/>
        <v>122980.39215686274</v>
      </c>
      <c r="T760">
        <f t="shared" si="163"/>
        <v>7822.1310210853107</v>
      </c>
      <c r="U760">
        <f t="shared" si="164"/>
        <v>86912.566900947902</v>
      </c>
      <c r="V760">
        <f t="shared" si="165"/>
        <v>157835625.59810287</v>
      </c>
    </row>
    <row r="761" spans="5:22" x14ac:dyDescent="0.15">
      <c r="E761" s="1">
        <v>44047</v>
      </c>
      <c r="F761">
        <f t="shared" si="155"/>
        <v>121225373491.83061</v>
      </c>
      <c r="G761">
        <f t="shared" si="156"/>
        <v>48815133.248035304</v>
      </c>
      <c r="H761">
        <v>6000000</v>
      </c>
      <c r="I761">
        <v>0.09</v>
      </c>
      <c r="J761">
        <f t="shared" si="154"/>
        <v>156862745.09803921</v>
      </c>
      <c r="K761">
        <f t="shared" si="157"/>
        <v>2416.0849420517543</v>
      </c>
      <c r="L761">
        <f t="shared" si="158"/>
        <v>26845.388245019494</v>
      </c>
      <c r="N761">
        <v>20000000000</v>
      </c>
      <c r="O761" s="2">
        <f t="shared" si="159"/>
        <v>6.0612686745915303</v>
      </c>
      <c r="P761" s="2">
        <f t="shared" si="160"/>
        <v>2.440756662401765E-3</v>
      </c>
      <c r="Q761" s="2">
        <f t="shared" si="161"/>
        <v>4.0268082367529235E-4</v>
      </c>
      <c r="R761">
        <v>120000</v>
      </c>
      <c r="S761">
        <f t="shared" si="162"/>
        <v>122980.39215686274</v>
      </c>
      <c r="T761">
        <f t="shared" si="163"/>
        <v>7822.3979355845695</v>
      </c>
      <c r="U761">
        <f t="shared" si="164"/>
        <v>86915.532617606324</v>
      </c>
      <c r="V761">
        <f t="shared" si="165"/>
        <v>158045518.55716068</v>
      </c>
    </row>
    <row r="762" spans="5:22" x14ac:dyDescent="0.15">
      <c r="E762" s="1">
        <v>44048</v>
      </c>
      <c r="F762">
        <f t="shared" si="155"/>
        <v>121382236236.92865</v>
      </c>
      <c r="G762">
        <f t="shared" si="156"/>
        <v>48841978.636280321</v>
      </c>
      <c r="H762">
        <v>6000000</v>
      </c>
      <c r="I762">
        <v>0.09</v>
      </c>
      <c r="J762">
        <f t="shared" si="154"/>
        <v>156862745.09803921</v>
      </c>
      <c r="K762">
        <f t="shared" si="157"/>
        <v>2414.2896102660984</v>
      </c>
      <c r="L762">
        <f t="shared" si="158"/>
        <v>26825.440114067762</v>
      </c>
      <c r="N762">
        <v>20000000000</v>
      </c>
      <c r="O762" s="2">
        <f t="shared" si="159"/>
        <v>6.0691118118464322</v>
      </c>
      <c r="P762" s="2">
        <f t="shared" si="160"/>
        <v>2.4420989318140159E-3</v>
      </c>
      <c r="Q762" s="2">
        <f t="shared" si="161"/>
        <v>4.0238160171101635E-4</v>
      </c>
      <c r="R762">
        <v>120000</v>
      </c>
      <c r="S762">
        <f t="shared" si="162"/>
        <v>122980.39215686274</v>
      </c>
      <c r="T762">
        <f t="shared" si="163"/>
        <v>7822.6643068117282</v>
      </c>
      <c r="U762">
        <f t="shared" si="164"/>
        <v>86918.492297908087</v>
      </c>
      <c r="V762">
        <f t="shared" si="165"/>
        <v>158255414.48193514</v>
      </c>
    </row>
    <row r="763" spans="5:22" x14ac:dyDescent="0.15">
      <c r="E763" s="1">
        <v>44049</v>
      </c>
      <c r="F763">
        <f t="shared" si="155"/>
        <v>121539098982.02669</v>
      </c>
      <c r="G763">
        <f t="shared" si="156"/>
        <v>48868804.076394387</v>
      </c>
      <c r="H763">
        <v>6000000</v>
      </c>
      <c r="I763">
        <v>0.09</v>
      </c>
      <c r="J763">
        <f t="shared" si="154"/>
        <v>156862745.09803921</v>
      </c>
      <c r="K763">
        <f t="shared" si="157"/>
        <v>2412.4979279443801</v>
      </c>
      <c r="L763">
        <f t="shared" si="158"/>
        <v>26805.532532715337</v>
      </c>
      <c r="N763">
        <v>20000000000</v>
      </c>
      <c r="O763" s="2">
        <f t="shared" si="159"/>
        <v>6.0769549491013342</v>
      </c>
      <c r="P763" s="2">
        <f t="shared" si="160"/>
        <v>2.4434402038197192E-3</v>
      </c>
      <c r="Q763" s="2">
        <f t="shared" si="161"/>
        <v>4.0208298799073003E-4</v>
      </c>
      <c r="R763">
        <v>120000</v>
      </c>
      <c r="S763">
        <f t="shared" si="162"/>
        <v>122980.39215686274</v>
      </c>
      <c r="T763">
        <f t="shared" si="163"/>
        <v>7822.930136572294</v>
      </c>
      <c r="U763">
        <f t="shared" si="164"/>
        <v>86921.445961914374</v>
      </c>
      <c r="V763">
        <f t="shared" si="165"/>
        <v>158465313.36638993</v>
      </c>
    </row>
    <row r="764" spans="5:22" x14ac:dyDescent="0.15">
      <c r="E764" s="1">
        <v>44050</v>
      </c>
      <c r="F764">
        <f t="shared" si="155"/>
        <v>121695961727.12473</v>
      </c>
      <c r="G764">
        <f t="shared" si="156"/>
        <v>48895609.608927101</v>
      </c>
      <c r="H764">
        <v>6000000</v>
      </c>
      <c r="I764">
        <v>0.09</v>
      </c>
      <c r="J764">
        <f t="shared" si="154"/>
        <v>156862745.09803921</v>
      </c>
      <c r="K764">
        <f t="shared" si="157"/>
        <v>2410.7098829736501</v>
      </c>
      <c r="L764">
        <f t="shared" si="158"/>
        <v>26785.665366373891</v>
      </c>
      <c r="N764">
        <v>20000000000</v>
      </c>
      <c r="O764" s="2">
        <f t="shared" si="159"/>
        <v>6.0847980863562361</v>
      </c>
      <c r="P764" s="2">
        <f t="shared" si="160"/>
        <v>2.4447804804463551E-3</v>
      </c>
      <c r="Q764" s="2">
        <f t="shared" si="161"/>
        <v>4.0178498049560829E-4</v>
      </c>
      <c r="R764">
        <v>120000</v>
      </c>
      <c r="S764">
        <f t="shared" si="162"/>
        <v>122980.39215686274</v>
      </c>
      <c r="T764">
        <f t="shared" si="163"/>
        <v>7823.1954266634493</v>
      </c>
      <c r="U764">
        <f t="shared" si="164"/>
        <v>86924.393629593891</v>
      </c>
      <c r="V764">
        <f t="shared" si="165"/>
        <v>158675215.20450872</v>
      </c>
    </row>
    <row r="765" spans="5:22" x14ac:dyDescent="0.15">
      <c r="E765" s="1">
        <v>44051</v>
      </c>
      <c r="F765">
        <f t="shared" si="155"/>
        <v>121852824472.22276</v>
      </c>
      <c r="G765">
        <f t="shared" si="156"/>
        <v>48922395.274293475</v>
      </c>
      <c r="H765">
        <v>6000000</v>
      </c>
      <c r="I765">
        <v>0.09</v>
      </c>
      <c r="J765">
        <f t="shared" si="154"/>
        <v>156862745.09803921</v>
      </c>
      <c r="K765">
        <f t="shared" si="157"/>
        <v>2408.9254632967018</v>
      </c>
      <c r="L765">
        <f t="shared" si="158"/>
        <v>26765.838481074465</v>
      </c>
      <c r="N765">
        <v>20000000000</v>
      </c>
      <c r="O765" s="2">
        <f t="shared" si="159"/>
        <v>6.092641223611138</v>
      </c>
      <c r="P765" s="2">
        <f t="shared" si="160"/>
        <v>2.4461197637146736E-3</v>
      </c>
      <c r="Q765" s="2">
        <f t="shared" si="161"/>
        <v>4.0148757721611688E-4</v>
      </c>
      <c r="R765">
        <v>120000</v>
      </c>
      <c r="S765">
        <f t="shared" si="162"/>
        <v>122980.39215686274</v>
      </c>
      <c r="T765">
        <f t="shared" si="163"/>
        <v>7823.4601788741065</v>
      </c>
      <c r="U765">
        <f t="shared" si="164"/>
        <v>86927.335320823404</v>
      </c>
      <c r="V765">
        <f t="shared" si="165"/>
        <v>158885119.99029517</v>
      </c>
    </row>
    <row r="766" spans="5:22" x14ac:dyDescent="0.15">
      <c r="E766" s="1">
        <v>44052</v>
      </c>
      <c r="F766">
        <f t="shared" si="155"/>
        <v>122009687217.3208</v>
      </c>
      <c r="G766">
        <f t="shared" si="156"/>
        <v>48949161.112774551</v>
      </c>
      <c r="H766">
        <v>6000000</v>
      </c>
      <c r="I766">
        <v>0.09</v>
      </c>
      <c r="J766">
        <f t="shared" si="154"/>
        <v>156862745.09803921</v>
      </c>
      <c r="K766">
        <f t="shared" si="157"/>
        <v>2407.1446569117475</v>
      </c>
      <c r="L766">
        <f t="shared" si="158"/>
        <v>26746.05174346386</v>
      </c>
      <c r="N766">
        <v>20000000000</v>
      </c>
      <c r="O766" s="2">
        <f t="shared" si="159"/>
        <v>6.10048436086604</v>
      </c>
      <c r="P766" s="2">
        <f t="shared" si="160"/>
        <v>2.4474580556387276E-3</v>
      </c>
      <c r="Q766" s="2">
        <f t="shared" si="161"/>
        <v>4.0119077615195792E-4</v>
      </c>
      <c r="R766">
        <v>120000</v>
      </c>
      <c r="S766">
        <f t="shared" si="162"/>
        <v>122980.39215686274</v>
      </c>
      <c r="T766">
        <f t="shared" si="163"/>
        <v>7823.724394984959</v>
      </c>
      <c r="U766">
        <f t="shared" si="164"/>
        <v>86930.271055388439</v>
      </c>
      <c r="V766">
        <f t="shared" si="165"/>
        <v>159095027.71777287</v>
      </c>
    </row>
    <row r="767" spans="5:22" x14ac:dyDescent="0.15">
      <c r="E767" s="1">
        <v>44053</v>
      </c>
      <c r="F767">
        <f t="shared" si="155"/>
        <v>122166549962.41884</v>
      </c>
      <c r="G767">
        <f t="shared" si="156"/>
        <v>48975907.164518014</v>
      </c>
      <c r="H767">
        <v>6000000</v>
      </c>
      <c r="I767">
        <v>0.09</v>
      </c>
      <c r="J767">
        <f t="shared" si="154"/>
        <v>156862745.09803921</v>
      </c>
      <c r="K767">
        <f t="shared" si="157"/>
        <v>2405.3674518720923</v>
      </c>
      <c r="L767">
        <f t="shared" si="158"/>
        <v>26726.305020801025</v>
      </c>
      <c r="N767">
        <v>20000000000</v>
      </c>
      <c r="O767" s="2">
        <f t="shared" si="159"/>
        <v>6.1083274981209419</v>
      </c>
      <c r="P767" s="2">
        <f t="shared" si="160"/>
        <v>2.4487953582259005E-3</v>
      </c>
      <c r="Q767" s="2">
        <f t="shared" si="161"/>
        <v>4.0089457531201542E-4</v>
      </c>
      <c r="R767">
        <v>120000</v>
      </c>
      <c r="S767">
        <f t="shared" si="162"/>
        <v>122980.39215686274</v>
      </c>
      <c r="T767">
        <f t="shared" si="163"/>
        <v>7823.9880767685208</v>
      </c>
      <c r="U767">
        <f t="shared" si="164"/>
        <v>86933.200852983573</v>
      </c>
      <c r="V767">
        <f t="shared" si="165"/>
        <v>159304938.38098514</v>
      </c>
    </row>
    <row r="768" spans="5:22" x14ac:dyDescent="0.15">
      <c r="E768" s="1">
        <v>44054</v>
      </c>
      <c r="F768">
        <f t="shared" si="155"/>
        <v>122323412707.51688</v>
      </c>
      <c r="G768">
        <f t="shared" si="156"/>
        <v>49002633.469538815</v>
      </c>
      <c r="H768">
        <v>6000000</v>
      </c>
      <c r="I768">
        <v>0.09</v>
      </c>
      <c r="J768">
        <f t="shared" si="154"/>
        <v>156862745.09803921</v>
      </c>
      <c r="K768">
        <f t="shared" si="157"/>
        <v>2403.5938362858101</v>
      </c>
      <c r="L768">
        <f t="shared" si="158"/>
        <v>26706.598180953446</v>
      </c>
      <c r="N768">
        <v>20000000000</v>
      </c>
      <c r="O768" s="2">
        <f t="shared" si="159"/>
        <v>6.1161706353758438</v>
      </c>
      <c r="P768" s="2">
        <f t="shared" si="160"/>
        <v>2.4501316734769408E-3</v>
      </c>
      <c r="Q768" s="2">
        <f t="shared" si="161"/>
        <v>4.0059897271430169E-4</v>
      </c>
      <c r="R768">
        <v>120000</v>
      </c>
      <c r="S768">
        <f t="shared" si="162"/>
        <v>122980.39215686274</v>
      </c>
      <c r="T768">
        <f t="shared" si="163"/>
        <v>7824.2512259891855</v>
      </c>
      <c r="U768">
        <f t="shared" si="164"/>
        <v>86936.124733213175</v>
      </c>
      <c r="V768">
        <f t="shared" si="165"/>
        <v>159514851.973995</v>
      </c>
    </row>
    <row r="769" spans="5:22" x14ac:dyDescent="0.15">
      <c r="E769" s="1">
        <v>44055</v>
      </c>
      <c r="F769">
        <f t="shared" si="155"/>
        <v>122480275452.61491</v>
      </c>
      <c r="G769">
        <f t="shared" si="156"/>
        <v>49029340.067719772</v>
      </c>
      <c r="H769">
        <v>6000000</v>
      </c>
      <c r="I769">
        <v>0.09</v>
      </c>
      <c r="J769">
        <f t="shared" si="154"/>
        <v>156862745.09803921</v>
      </c>
      <c r="K769">
        <f t="shared" si="157"/>
        <v>2401.8237983154213</v>
      </c>
      <c r="L769">
        <f t="shared" si="158"/>
        <v>26686.93109239357</v>
      </c>
      <c r="N769">
        <v>20000000000</v>
      </c>
      <c r="O769" s="2">
        <f t="shared" si="159"/>
        <v>6.1240137726307458</v>
      </c>
      <c r="P769" s="2">
        <f t="shared" si="160"/>
        <v>2.4514670033859887E-3</v>
      </c>
      <c r="Q769" s="2">
        <f t="shared" si="161"/>
        <v>4.0030396638590361E-4</v>
      </c>
      <c r="R769">
        <v>120000</v>
      </c>
      <c r="S769">
        <f t="shared" si="162"/>
        <v>122980.39215686274</v>
      </c>
      <c r="T769">
        <f t="shared" si="163"/>
        <v>7824.5138444032627</v>
      </c>
      <c r="U769">
        <f t="shared" si="164"/>
        <v>86939.042715591815</v>
      </c>
      <c r="V769">
        <f t="shared" si="165"/>
        <v>159724768.49088508</v>
      </c>
    </row>
    <row r="770" spans="5:22" x14ac:dyDescent="0.15">
      <c r="E770" s="1">
        <v>44056</v>
      </c>
      <c r="F770">
        <f t="shared" si="155"/>
        <v>122637138197.71295</v>
      </c>
      <c r="G770">
        <f t="shared" si="156"/>
        <v>49056026.998812169</v>
      </c>
      <c r="H770">
        <v>6000000</v>
      </c>
      <c r="I770">
        <v>0.09</v>
      </c>
      <c r="J770">
        <f t="shared" si="154"/>
        <v>156862745.09803921</v>
      </c>
      <c r="K770">
        <f t="shared" si="157"/>
        <v>2400.0573261775776</v>
      </c>
      <c r="L770">
        <f t="shared" si="158"/>
        <v>26667.303624195309</v>
      </c>
      <c r="N770">
        <v>20000000000</v>
      </c>
      <c r="O770" s="2">
        <f t="shared" si="159"/>
        <v>6.1318569098856477</v>
      </c>
      <c r="P770" s="2">
        <f t="shared" si="160"/>
        <v>2.4528013499406083E-3</v>
      </c>
      <c r="Q770" s="2">
        <f t="shared" si="161"/>
        <v>4.0000955436292958E-4</v>
      </c>
      <c r="R770">
        <v>120000</v>
      </c>
      <c r="S770">
        <f t="shared" si="162"/>
        <v>122980.39215686274</v>
      </c>
      <c r="T770">
        <f t="shared" si="163"/>
        <v>7824.7759337590342</v>
      </c>
      <c r="U770">
        <f t="shared" si="164"/>
        <v>86941.95481954483</v>
      </c>
      <c r="V770">
        <f t="shared" si="165"/>
        <v>159934687.92575753</v>
      </c>
    </row>
    <row r="771" spans="5:22" x14ac:dyDescent="0.15">
      <c r="E771" s="1">
        <v>44057</v>
      </c>
      <c r="F771">
        <f t="shared" si="155"/>
        <v>122794000942.81099</v>
      </c>
      <c r="G771">
        <f t="shared" si="156"/>
        <v>49082694.302436367</v>
      </c>
      <c r="H771">
        <v>6000000</v>
      </c>
      <c r="I771">
        <v>0.09</v>
      </c>
      <c r="J771">
        <f t="shared" si="154"/>
        <v>156862745.09803921</v>
      </c>
      <c r="K771">
        <f t="shared" si="157"/>
        <v>2398.2944081427422</v>
      </c>
      <c r="L771">
        <f t="shared" si="158"/>
        <v>26647.715646030469</v>
      </c>
      <c r="N771">
        <v>20000000000</v>
      </c>
      <c r="O771" s="2">
        <f t="shared" si="159"/>
        <v>6.1397000471405496</v>
      </c>
      <c r="P771" s="2">
        <f t="shared" si="160"/>
        <v>2.4541347151218183E-3</v>
      </c>
      <c r="Q771" s="2">
        <f t="shared" si="161"/>
        <v>3.9971573469045699E-4</v>
      </c>
      <c r="R771">
        <v>120000</v>
      </c>
      <c r="S771">
        <f t="shared" si="162"/>
        <v>122980.39215686274</v>
      </c>
      <c r="T771">
        <f t="shared" si="163"/>
        <v>7825.0374957968006</v>
      </c>
      <c r="U771">
        <f t="shared" si="164"/>
        <v>86944.861064408906</v>
      </c>
      <c r="V771">
        <f t="shared" si="165"/>
        <v>160144610.27273393</v>
      </c>
    </row>
    <row r="772" spans="5:22" x14ac:dyDescent="0.15">
      <c r="E772" s="1">
        <v>44058</v>
      </c>
      <c r="F772">
        <f t="shared" si="155"/>
        <v>122950863687.90903</v>
      </c>
      <c r="G772">
        <f t="shared" si="156"/>
        <v>49109342.018082395</v>
      </c>
      <c r="H772">
        <v>6000000</v>
      </c>
      <c r="I772">
        <v>0.09</v>
      </c>
      <c r="J772">
        <f t="shared" si="154"/>
        <v>156862745.09803921</v>
      </c>
      <c r="K772">
        <f t="shared" si="157"/>
        <v>2396.5350325348777</v>
      </c>
      <c r="L772">
        <f t="shared" si="158"/>
        <v>26628.16702816531</v>
      </c>
      <c r="N772">
        <v>20000000000</v>
      </c>
      <c r="O772" s="2">
        <f t="shared" si="159"/>
        <v>6.1475431843954516</v>
      </c>
      <c r="P772" s="2">
        <f t="shared" si="160"/>
        <v>2.4554671009041199E-3</v>
      </c>
      <c r="Q772" s="2">
        <f t="shared" si="161"/>
        <v>3.9942250542247961E-4</v>
      </c>
      <c r="R772">
        <v>120000</v>
      </c>
      <c r="S772">
        <f t="shared" si="162"/>
        <v>122980.39215686274</v>
      </c>
      <c r="T772">
        <f t="shared" si="163"/>
        <v>7825.2985322489167</v>
      </c>
      <c r="U772">
        <f t="shared" si="164"/>
        <v>86947.761469432415</v>
      </c>
      <c r="V772">
        <f t="shared" si="165"/>
        <v>160354535.5259552</v>
      </c>
    </row>
    <row r="773" spans="5:22" x14ac:dyDescent="0.15">
      <c r="E773" s="1">
        <v>44059</v>
      </c>
      <c r="F773">
        <f t="shared" si="155"/>
        <v>123107726433.00706</v>
      </c>
      <c r="G773">
        <f t="shared" si="156"/>
        <v>49135970.185110562</v>
      </c>
      <c r="H773">
        <v>6000000</v>
      </c>
      <c r="I773">
        <v>0.09</v>
      </c>
      <c r="J773">
        <f t="shared" si="154"/>
        <v>156862745.09803921</v>
      </c>
      <c r="K773">
        <f t="shared" si="157"/>
        <v>2394.7791877311347</v>
      </c>
      <c r="L773">
        <f t="shared" si="158"/>
        <v>26608.657641457052</v>
      </c>
      <c r="N773">
        <v>20000000000</v>
      </c>
      <c r="O773" s="2">
        <f t="shared" si="159"/>
        <v>6.1553863216503535</v>
      </c>
      <c r="P773" s="2">
        <f t="shared" si="160"/>
        <v>2.456798509255528E-3</v>
      </c>
      <c r="Q773" s="2">
        <f t="shared" si="161"/>
        <v>3.9912986462185574E-4</v>
      </c>
      <c r="R773">
        <v>120000</v>
      </c>
      <c r="S773">
        <f t="shared" si="162"/>
        <v>122980.39215686274</v>
      </c>
      <c r="T773">
        <f t="shared" si="163"/>
        <v>7825.5590448398552</v>
      </c>
      <c r="U773">
        <f t="shared" si="164"/>
        <v>86950.656053776169</v>
      </c>
      <c r="V773">
        <f t="shared" si="165"/>
        <v>160564463.67958149</v>
      </c>
    </row>
    <row r="774" spans="5:22" x14ac:dyDescent="0.15">
      <c r="E774" s="1">
        <v>44060</v>
      </c>
      <c r="F774">
        <f t="shared" si="155"/>
        <v>123264589178.1051</v>
      </c>
      <c r="G774">
        <f t="shared" si="156"/>
        <v>49162578.842752017</v>
      </c>
      <c r="H774">
        <v>6000000</v>
      </c>
      <c r="I774">
        <v>0.09</v>
      </c>
      <c r="J774">
        <f t="shared" si="154"/>
        <v>156862745.09803921</v>
      </c>
      <c r="K774">
        <f t="shared" si="157"/>
        <v>2393.0268621615396</v>
      </c>
      <c r="L774">
        <f t="shared" si="158"/>
        <v>26589.187357350442</v>
      </c>
      <c r="N774">
        <v>20000000000</v>
      </c>
      <c r="O774" s="2">
        <f t="shared" si="159"/>
        <v>6.1632294589052554</v>
      </c>
      <c r="P774" s="2">
        <f t="shared" si="160"/>
        <v>2.458128942137601E-3</v>
      </c>
      <c r="Q774" s="2">
        <f t="shared" si="161"/>
        <v>3.9883781036025658E-4</v>
      </c>
      <c r="R774">
        <v>120000</v>
      </c>
      <c r="S774">
        <f t="shared" si="162"/>
        <v>122980.39215686274</v>
      </c>
      <c r="T774">
        <f t="shared" si="163"/>
        <v>7825.8190352862375</v>
      </c>
      <c r="U774">
        <f t="shared" si="164"/>
        <v>86953.544836513756</v>
      </c>
      <c r="V774">
        <f t="shared" si="165"/>
        <v>160774394.72779214</v>
      </c>
    </row>
    <row r="775" spans="5:22" x14ac:dyDescent="0.15">
      <c r="E775" s="1">
        <v>44061</v>
      </c>
      <c r="F775">
        <f t="shared" si="155"/>
        <v>123421451923.20314</v>
      </c>
      <c r="G775">
        <f t="shared" si="156"/>
        <v>49189168.030109368</v>
      </c>
      <c r="H775">
        <v>6000000</v>
      </c>
      <c r="I775">
        <v>0.09</v>
      </c>
      <c r="J775">
        <f t="shared" si="154"/>
        <v>156862745.09803921</v>
      </c>
      <c r="K775">
        <f t="shared" si="157"/>
        <v>2391.2780443086899</v>
      </c>
      <c r="L775">
        <f t="shared" si="158"/>
        <v>26569.756047874333</v>
      </c>
      <c r="N775">
        <v>20000000000</v>
      </c>
      <c r="O775" s="2">
        <f t="shared" si="159"/>
        <v>6.1710725961601574</v>
      </c>
      <c r="P775" s="2">
        <f t="shared" si="160"/>
        <v>2.4594584015054685E-3</v>
      </c>
      <c r="Q775" s="2">
        <f t="shared" si="161"/>
        <v>3.9854634071811502E-4</v>
      </c>
      <c r="R775">
        <v>120000</v>
      </c>
      <c r="S775">
        <f t="shared" si="162"/>
        <v>122980.39215686274</v>
      </c>
      <c r="T775">
        <f t="shared" si="163"/>
        <v>7826.0785052968868</v>
      </c>
      <c r="U775">
        <f t="shared" si="164"/>
        <v>86956.42783663208</v>
      </c>
      <c r="V775">
        <f t="shared" si="165"/>
        <v>160984328.66478553</v>
      </c>
    </row>
    <row r="776" spans="5:22" x14ac:dyDescent="0.15">
      <c r="E776" s="1">
        <v>44062</v>
      </c>
      <c r="F776">
        <f t="shared" si="155"/>
        <v>123578314668.30118</v>
      </c>
      <c r="G776">
        <f t="shared" si="156"/>
        <v>49215737.786157243</v>
      </c>
      <c r="H776">
        <v>6000000</v>
      </c>
      <c r="I776">
        <v>0.09</v>
      </c>
      <c r="J776">
        <f t="shared" ref="J776:J839" si="166">H776/0.51*1.2/I776</f>
        <v>156862745.09803921</v>
      </c>
      <c r="K776">
        <f t="shared" si="157"/>
        <v>2389.5327227074476</v>
      </c>
      <c r="L776">
        <f t="shared" si="158"/>
        <v>26550.363585638308</v>
      </c>
      <c r="N776">
        <v>20000000000</v>
      </c>
      <c r="O776" s="2">
        <f t="shared" si="159"/>
        <v>6.1789157334150593</v>
      </c>
      <c r="P776" s="2">
        <f t="shared" si="160"/>
        <v>2.4607868893078621E-3</v>
      </c>
      <c r="Q776" s="2">
        <f t="shared" si="161"/>
        <v>3.9825545378457467E-4</v>
      </c>
      <c r="R776">
        <v>120000</v>
      </c>
      <c r="S776">
        <f t="shared" si="162"/>
        <v>122980.39215686274</v>
      </c>
      <c r="T776">
        <f t="shared" si="163"/>
        <v>7826.3374565728718</v>
      </c>
      <c r="U776">
        <f t="shared" si="164"/>
        <v>86959.305073031908</v>
      </c>
      <c r="V776">
        <f t="shared" si="165"/>
        <v>161194265.48477903</v>
      </c>
    </row>
    <row r="777" spans="5:22" x14ac:dyDescent="0.15">
      <c r="E777" s="1">
        <v>44063</v>
      </c>
      <c r="F777">
        <f t="shared" si="155"/>
        <v>123735177413.39922</v>
      </c>
      <c r="G777">
        <f t="shared" si="156"/>
        <v>49242288.149742879</v>
      </c>
      <c r="H777">
        <v>6000000</v>
      </c>
      <c r="I777">
        <v>0.09</v>
      </c>
      <c r="J777">
        <f t="shared" si="166"/>
        <v>156862745.09803921</v>
      </c>
      <c r="K777">
        <f t="shared" si="157"/>
        <v>2387.7908859446361</v>
      </c>
      <c r="L777">
        <f t="shared" si="158"/>
        <v>26531.009843829292</v>
      </c>
      <c r="N777">
        <v>20000000000</v>
      </c>
      <c r="O777" s="2">
        <f t="shared" si="159"/>
        <v>6.1867588706699612</v>
      </c>
      <c r="P777" s="2">
        <f t="shared" si="160"/>
        <v>2.4621144074871439E-3</v>
      </c>
      <c r="Q777" s="2">
        <f t="shared" si="161"/>
        <v>3.9796514765743941E-4</v>
      </c>
      <c r="R777">
        <v>120000</v>
      </c>
      <c r="S777">
        <f t="shared" si="162"/>
        <v>122980.39215686274</v>
      </c>
      <c r="T777">
        <f t="shared" si="163"/>
        <v>7826.5958908075509</v>
      </c>
      <c r="U777">
        <f t="shared" si="164"/>
        <v>86962.176564528345</v>
      </c>
      <c r="V777">
        <f t="shared" si="165"/>
        <v>161404205.18200892</v>
      </c>
    </row>
    <row r="778" spans="5:22" x14ac:dyDescent="0.15">
      <c r="E778" s="1">
        <v>44064</v>
      </c>
      <c r="F778">
        <f t="shared" si="155"/>
        <v>123892040158.49725</v>
      </c>
      <c r="G778">
        <f t="shared" si="156"/>
        <v>49268819.159586705</v>
      </c>
      <c r="H778">
        <v>6000000</v>
      </c>
      <c r="I778">
        <v>0.09</v>
      </c>
      <c r="J778">
        <f t="shared" si="166"/>
        <v>156862745.09803921</v>
      </c>
      <c r="K778">
        <f t="shared" si="157"/>
        <v>2386.0525226587397</v>
      </c>
      <c r="L778">
        <f t="shared" si="158"/>
        <v>26511.694696208218</v>
      </c>
      <c r="N778">
        <v>20000000000</v>
      </c>
      <c r="O778" s="2">
        <f t="shared" si="159"/>
        <v>6.1946020079248623</v>
      </c>
      <c r="P778" s="2">
        <f t="shared" si="160"/>
        <v>2.4634409579793351E-3</v>
      </c>
      <c r="Q778" s="2">
        <f t="shared" si="161"/>
        <v>3.9767542044312325E-4</v>
      </c>
      <c r="R778">
        <v>120000</v>
      </c>
      <c r="S778">
        <f t="shared" si="162"/>
        <v>122980.39215686274</v>
      </c>
      <c r="T778">
        <f t="shared" si="163"/>
        <v>7826.8538096866196</v>
      </c>
      <c r="U778">
        <f t="shared" si="164"/>
        <v>86965.042329851334</v>
      </c>
      <c r="V778">
        <f t="shared" si="165"/>
        <v>161614147.75073031</v>
      </c>
    </row>
    <row r="779" spans="5:22" x14ac:dyDescent="0.15">
      <c r="E779" s="1">
        <v>44065</v>
      </c>
      <c r="F779">
        <f t="shared" si="155"/>
        <v>124048902903.59529</v>
      </c>
      <c r="G779">
        <f t="shared" si="156"/>
        <v>49295330.854282916</v>
      </c>
      <c r="H779">
        <v>6000000</v>
      </c>
      <c r="I779">
        <v>0.09</v>
      </c>
      <c r="J779">
        <f t="shared" si="166"/>
        <v>156862745.09803921</v>
      </c>
      <c r="K779">
        <f t="shared" si="157"/>
        <v>2384.3176215396034</v>
      </c>
      <c r="L779">
        <f t="shared" si="158"/>
        <v>26492.418017106706</v>
      </c>
      <c r="N779">
        <v>20000000000</v>
      </c>
      <c r="O779" s="2">
        <f t="shared" si="159"/>
        <v>6.2024451451797642</v>
      </c>
      <c r="P779" s="2">
        <f t="shared" si="160"/>
        <v>2.4647665427141459E-3</v>
      </c>
      <c r="Q779" s="2">
        <f t="shared" si="161"/>
        <v>3.9738627025660053E-4</v>
      </c>
      <c r="R779">
        <v>120000</v>
      </c>
      <c r="S779">
        <f t="shared" si="162"/>
        <v>122980.39215686274</v>
      </c>
      <c r="T779">
        <f t="shared" si="163"/>
        <v>7827.1112148881521</v>
      </c>
      <c r="U779">
        <f t="shared" si="164"/>
        <v>86967.902387646143</v>
      </c>
      <c r="V779">
        <f t="shared" si="165"/>
        <v>161824093.18521702</v>
      </c>
    </row>
    <row r="780" spans="5:22" x14ac:dyDescent="0.15">
      <c r="E780" s="1">
        <v>44066</v>
      </c>
      <c r="F780">
        <f t="shared" si="155"/>
        <v>124205765648.69333</v>
      </c>
      <c r="G780">
        <f t="shared" si="156"/>
        <v>49321823.27230002</v>
      </c>
      <c r="H780">
        <v>6000000</v>
      </c>
      <c r="I780">
        <v>0.09</v>
      </c>
      <c r="J780">
        <f t="shared" si="166"/>
        <v>156862745.09803921</v>
      </c>
      <c r="K780">
        <f t="shared" si="157"/>
        <v>2382.5861713281374</v>
      </c>
      <c r="L780">
        <f t="shared" si="158"/>
        <v>26473.17968142375</v>
      </c>
      <c r="N780">
        <v>20000000000</v>
      </c>
      <c r="O780" s="2">
        <f t="shared" si="159"/>
        <v>6.2102882824346661</v>
      </c>
      <c r="P780" s="2">
        <f t="shared" si="160"/>
        <v>2.466091163615001E-3</v>
      </c>
      <c r="Q780" s="2">
        <f t="shared" si="161"/>
        <v>3.9709769522135624E-4</v>
      </c>
      <c r="R780">
        <v>120000</v>
      </c>
      <c r="S780">
        <f t="shared" si="162"/>
        <v>122980.39215686274</v>
      </c>
      <c r="T780">
        <f t="shared" si="163"/>
        <v>7827.3681080826464</v>
      </c>
      <c r="U780">
        <f t="shared" si="164"/>
        <v>86970.756756473857</v>
      </c>
      <c r="V780">
        <f t="shared" si="165"/>
        <v>162034041.47976154</v>
      </c>
    </row>
    <row r="781" spans="5:22" x14ac:dyDescent="0.15">
      <c r="E781" s="1">
        <v>44067</v>
      </c>
      <c r="F781">
        <f t="shared" si="155"/>
        <v>124362628393.79137</v>
      </c>
      <c r="G781">
        <f t="shared" si="156"/>
        <v>49348296.45198144</v>
      </c>
      <c r="H781">
        <v>6000000</v>
      </c>
      <c r="I781">
        <v>0.09</v>
      </c>
      <c r="J781">
        <f t="shared" si="166"/>
        <v>156862745.09803921</v>
      </c>
      <c r="K781">
        <f t="shared" si="157"/>
        <v>2380.858160816023</v>
      </c>
      <c r="L781">
        <f t="shared" si="158"/>
        <v>26453.979564622477</v>
      </c>
      <c r="N781">
        <v>20000000000</v>
      </c>
      <c r="O781" s="2">
        <f t="shared" si="159"/>
        <v>6.2181314196895681</v>
      </c>
      <c r="P781" s="2">
        <f t="shared" si="160"/>
        <v>2.467414822599072E-3</v>
      </c>
      <c r="Q781" s="2">
        <f t="shared" si="161"/>
        <v>3.9680969346933716E-4</v>
      </c>
      <c r="R781">
        <v>120000</v>
      </c>
      <c r="S781">
        <f t="shared" si="162"/>
        <v>122980.39215686274</v>
      </c>
      <c r="T781">
        <f t="shared" si="163"/>
        <v>7827.624490933068</v>
      </c>
      <c r="U781">
        <f t="shared" si="164"/>
        <v>86973.60545481187</v>
      </c>
      <c r="V781">
        <f t="shared" si="165"/>
        <v>162243992.62867489</v>
      </c>
    </row>
    <row r="782" spans="5:22" x14ac:dyDescent="0.15">
      <c r="E782" s="1">
        <v>44068</v>
      </c>
      <c r="F782">
        <f t="shared" si="155"/>
        <v>124519491138.8894</v>
      </c>
      <c r="G782">
        <f t="shared" si="156"/>
        <v>49374750.431546062</v>
      </c>
      <c r="H782">
        <v>6000000</v>
      </c>
      <c r="I782">
        <v>0.09</v>
      </c>
      <c r="J782">
        <f t="shared" si="166"/>
        <v>156862745.09803921</v>
      </c>
      <c r="K782">
        <f t="shared" si="157"/>
        <v>2379.1335788454189</v>
      </c>
      <c r="L782">
        <f t="shared" si="158"/>
        <v>26434.817542726876</v>
      </c>
      <c r="N782">
        <v>20000000000</v>
      </c>
      <c r="O782" s="2">
        <f t="shared" si="159"/>
        <v>6.22597455694447</v>
      </c>
      <c r="P782" s="2">
        <f t="shared" si="160"/>
        <v>2.468737521577303E-3</v>
      </c>
      <c r="Q782" s="2">
        <f t="shared" si="161"/>
        <v>3.9652226314090317E-4</v>
      </c>
      <c r="R782">
        <v>120000</v>
      </c>
      <c r="S782">
        <f t="shared" si="162"/>
        <v>122980.39215686274</v>
      </c>
      <c r="T782">
        <f t="shared" si="163"/>
        <v>7827.8803650948885</v>
      </c>
      <c r="U782">
        <f t="shared" si="164"/>
        <v>86976.448501054314</v>
      </c>
      <c r="V782">
        <f t="shared" si="165"/>
        <v>162453946.62628657</v>
      </c>
    </row>
    <row r="783" spans="5:22" x14ac:dyDescent="0.15">
      <c r="E783" s="1">
        <v>44069</v>
      </c>
      <c r="F783">
        <f t="shared" si="155"/>
        <v>124676353883.98744</v>
      </c>
      <c r="G783">
        <f t="shared" si="156"/>
        <v>49401185.249088787</v>
      </c>
      <c r="H783">
        <v>6000000</v>
      </c>
      <c r="I783">
        <v>0.09</v>
      </c>
      <c r="J783">
        <f t="shared" si="166"/>
        <v>156862745.09803921</v>
      </c>
      <c r="K783">
        <f t="shared" si="157"/>
        <v>2377.4124143086701</v>
      </c>
      <c r="L783">
        <f t="shared" si="158"/>
        <v>26415.693492318558</v>
      </c>
      <c r="N783">
        <v>20000000000</v>
      </c>
      <c r="O783" s="2">
        <f t="shared" si="159"/>
        <v>6.2338176941993719</v>
      </c>
      <c r="P783" s="2">
        <f t="shared" si="160"/>
        <v>2.4700592624544394E-3</v>
      </c>
      <c r="Q783" s="2">
        <f t="shared" si="161"/>
        <v>3.9623540238477832E-4</v>
      </c>
      <c r="R783">
        <v>120000</v>
      </c>
      <c r="S783">
        <f t="shared" si="162"/>
        <v>122980.39215686274</v>
      </c>
      <c r="T783">
        <f t="shared" si="163"/>
        <v>7828.1357322161421</v>
      </c>
      <c r="U783">
        <f t="shared" si="164"/>
        <v>86979.285913512693</v>
      </c>
      <c r="V783">
        <f t="shared" si="165"/>
        <v>162663903.46694449</v>
      </c>
    </row>
    <row r="784" spans="5:22" x14ac:dyDescent="0.15">
      <c r="E784" s="1">
        <v>44070</v>
      </c>
      <c r="F784">
        <f t="shared" si="155"/>
        <v>124833216629.08548</v>
      </c>
      <c r="G784">
        <f t="shared" si="156"/>
        <v>49427600.942581102</v>
      </c>
      <c r="H784">
        <v>6000000</v>
      </c>
      <c r="I784">
        <v>0.09</v>
      </c>
      <c r="J784">
        <f t="shared" si="166"/>
        <v>156862745.09803921</v>
      </c>
      <c r="K784">
        <f t="shared" si="157"/>
        <v>2375.6946561480208</v>
      </c>
      <c r="L784">
        <f t="shared" si="158"/>
        <v>26396.607290533564</v>
      </c>
      <c r="N784">
        <v>20000000000</v>
      </c>
      <c r="O784" s="2">
        <f t="shared" si="159"/>
        <v>6.2416608314542739</v>
      </c>
      <c r="P784" s="2">
        <f t="shared" si="160"/>
        <v>2.471380047129055E-3</v>
      </c>
      <c r="Q784" s="2">
        <f t="shared" si="161"/>
        <v>3.9594910935800343E-4</v>
      </c>
      <c r="R784">
        <v>120000</v>
      </c>
      <c r="S784">
        <f t="shared" si="162"/>
        <v>122980.39215686274</v>
      </c>
      <c r="T784">
        <f t="shared" si="163"/>
        <v>7828.3905939374545</v>
      </c>
      <c r="U784">
        <f t="shared" si="164"/>
        <v>86982.117710416162</v>
      </c>
      <c r="V784">
        <f t="shared" si="165"/>
        <v>162873863.14501488</v>
      </c>
    </row>
    <row r="785" spans="5:22" x14ac:dyDescent="0.15">
      <c r="E785" s="1">
        <v>44071</v>
      </c>
      <c r="F785">
        <f t="shared" si="155"/>
        <v>124990079374.18352</v>
      </c>
      <c r="G785">
        <f t="shared" si="156"/>
        <v>49453997.549871638</v>
      </c>
      <c r="H785">
        <v>6000000</v>
      </c>
      <c r="I785">
        <v>0.09</v>
      </c>
      <c r="J785">
        <f t="shared" si="166"/>
        <v>156862745.09803921</v>
      </c>
      <c r="K785">
        <f t="shared" si="157"/>
        <v>2373.9802933553274</v>
      </c>
      <c r="L785">
        <f t="shared" si="158"/>
        <v>26377.558815059194</v>
      </c>
      <c r="N785">
        <v>20000000000</v>
      </c>
      <c r="O785" s="2">
        <f t="shared" si="159"/>
        <v>6.2495039687091758</v>
      </c>
      <c r="P785" s="2">
        <f t="shared" si="160"/>
        <v>2.4726998774935818E-3</v>
      </c>
      <c r="Q785" s="2">
        <f t="shared" si="161"/>
        <v>3.9566338222588786E-4</v>
      </c>
      <c r="R785">
        <v>120000</v>
      </c>
      <c r="S785">
        <f t="shared" si="162"/>
        <v>122980.39215686274</v>
      </c>
      <c r="T785">
        <f t="shared" si="163"/>
        <v>7828.6449518920863</v>
      </c>
      <c r="U785">
        <f t="shared" si="164"/>
        <v>86984.943909912079</v>
      </c>
      <c r="V785">
        <f t="shared" si="165"/>
        <v>163083825.65488216</v>
      </c>
    </row>
    <row r="786" spans="5:22" x14ac:dyDescent="0.15">
      <c r="E786" s="1">
        <v>44072</v>
      </c>
      <c r="F786">
        <f t="shared" si="155"/>
        <v>125146942119.28156</v>
      </c>
      <c r="G786">
        <f t="shared" si="156"/>
        <v>49480375.1086867</v>
      </c>
      <c r="H786">
        <v>6000000</v>
      </c>
      <c r="I786">
        <v>0.09</v>
      </c>
      <c r="J786">
        <f t="shared" si="166"/>
        <v>156862745.09803921</v>
      </c>
      <c r="K786">
        <f t="shared" si="157"/>
        <v>2372.2693149717729</v>
      </c>
      <c r="L786">
        <f t="shared" si="158"/>
        <v>26358.547944130813</v>
      </c>
      <c r="N786">
        <v>20000000000</v>
      </c>
      <c r="O786" s="2">
        <f t="shared" si="159"/>
        <v>6.2573471059640777</v>
      </c>
      <c r="P786" s="2">
        <f t="shared" si="160"/>
        <v>2.474018755434335E-3</v>
      </c>
      <c r="Q786" s="2">
        <f t="shared" si="161"/>
        <v>3.9537821916196217E-4</v>
      </c>
      <c r="R786">
        <v>120000</v>
      </c>
      <c r="S786">
        <f t="shared" si="162"/>
        <v>122980.39215686274</v>
      </c>
      <c r="T786">
        <f t="shared" si="163"/>
        <v>7828.8988077059876</v>
      </c>
      <c r="U786">
        <f t="shared" si="164"/>
        <v>86987.764530066532</v>
      </c>
      <c r="V786">
        <f t="shared" si="165"/>
        <v>163293790.99094895</v>
      </c>
    </row>
    <row r="787" spans="5:22" x14ac:dyDescent="0.15">
      <c r="E787" s="1">
        <v>44073</v>
      </c>
      <c r="F787">
        <f t="shared" si="155"/>
        <v>125303804864.37959</v>
      </c>
      <c r="G787">
        <f t="shared" si="156"/>
        <v>49506733.656630829</v>
      </c>
      <c r="H787">
        <v>6000000</v>
      </c>
      <c r="I787">
        <v>0.09</v>
      </c>
      <c r="J787">
        <f t="shared" si="166"/>
        <v>156862745.09803921</v>
      </c>
      <c r="K787">
        <f t="shared" si="157"/>
        <v>2370.561710087587</v>
      </c>
      <c r="L787">
        <f t="shared" si="158"/>
        <v>26339.574556528747</v>
      </c>
      <c r="N787">
        <v>20000000000</v>
      </c>
      <c r="O787" s="2">
        <f t="shared" si="159"/>
        <v>6.2651902432189797</v>
      </c>
      <c r="P787" s="2">
        <f t="shared" si="160"/>
        <v>2.4753366828315416E-3</v>
      </c>
      <c r="Q787" s="2">
        <f t="shared" si="161"/>
        <v>3.9509361834793113E-4</v>
      </c>
      <c r="R787">
        <v>120000</v>
      </c>
      <c r="S787">
        <f t="shared" si="162"/>
        <v>122980.39215686274</v>
      </c>
      <c r="T787">
        <f t="shared" si="163"/>
        <v>7829.1521629978288</v>
      </c>
      <c r="U787">
        <f t="shared" si="164"/>
        <v>86990.57958886477</v>
      </c>
      <c r="V787">
        <f t="shared" si="165"/>
        <v>163503759.14763588</v>
      </c>
    </row>
    <row r="788" spans="5:22" x14ac:dyDescent="0.15">
      <c r="E788" s="1">
        <v>44074</v>
      </c>
      <c r="F788">
        <f t="shared" si="155"/>
        <v>125460667609.47763</v>
      </c>
      <c r="G788">
        <f t="shared" si="156"/>
        <v>49533073.231187358</v>
      </c>
      <c r="H788">
        <v>6000000</v>
      </c>
      <c r="I788">
        <v>0.09</v>
      </c>
      <c r="J788">
        <f t="shared" si="166"/>
        <v>156862745.09803921</v>
      </c>
      <c r="K788">
        <f t="shared" si="157"/>
        <v>2368.8574678417617</v>
      </c>
      <c r="L788">
        <f t="shared" si="158"/>
        <v>26320.638531575132</v>
      </c>
      <c r="N788">
        <v>20000000000</v>
      </c>
      <c r="O788" s="2">
        <f t="shared" si="159"/>
        <v>6.2730333804738816</v>
      </c>
      <c r="P788" s="2">
        <f t="shared" si="160"/>
        <v>2.4766536615593677E-3</v>
      </c>
      <c r="Q788" s="2">
        <f t="shared" si="161"/>
        <v>3.94809577973627E-4</v>
      </c>
      <c r="R788">
        <v>120000</v>
      </c>
      <c r="S788">
        <f t="shared" si="162"/>
        <v>122980.39215686274</v>
      </c>
      <c r="T788">
        <f t="shared" si="163"/>
        <v>7829.4050193790408</v>
      </c>
      <c r="U788">
        <f t="shared" si="164"/>
        <v>86993.389104211572</v>
      </c>
      <c r="V788">
        <f t="shared" si="165"/>
        <v>163713730.11938161</v>
      </c>
    </row>
    <row r="789" spans="5:22" x14ac:dyDescent="0.15">
      <c r="E789" s="1">
        <v>44075</v>
      </c>
      <c r="F789">
        <f t="shared" si="155"/>
        <v>125617530354.57567</v>
      </c>
      <c r="G789">
        <f t="shared" si="156"/>
        <v>49559393.869718932</v>
      </c>
      <c r="H789">
        <v>6000000</v>
      </c>
      <c r="I789">
        <v>0.09</v>
      </c>
      <c r="J789">
        <f t="shared" si="166"/>
        <v>156862745.09803921</v>
      </c>
      <c r="K789">
        <f t="shared" si="157"/>
        <v>2367.1565774217775</v>
      </c>
      <c r="L789">
        <f t="shared" si="158"/>
        <v>26301.739749130862</v>
      </c>
      <c r="N789">
        <v>20000000000</v>
      </c>
      <c r="O789" s="2">
        <f t="shared" si="159"/>
        <v>6.2808765177287835</v>
      </c>
      <c r="P789" s="2">
        <f t="shared" si="160"/>
        <v>2.4779696934859466E-3</v>
      </c>
      <c r="Q789" s="2">
        <f t="shared" si="161"/>
        <v>3.9452609623696292E-4</v>
      </c>
      <c r="R789">
        <v>120000</v>
      </c>
      <c r="S789">
        <f t="shared" si="162"/>
        <v>122980.39215686274</v>
      </c>
      <c r="T789">
        <f t="shared" si="163"/>
        <v>7829.6573784538678</v>
      </c>
      <c r="U789">
        <f t="shared" si="164"/>
        <v>86996.19309393187</v>
      </c>
      <c r="V789">
        <f t="shared" si="165"/>
        <v>163923703.90064269</v>
      </c>
    </row>
    <row r="790" spans="5:22" x14ac:dyDescent="0.15">
      <c r="E790" s="1">
        <v>44076</v>
      </c>
      <c r="F790">
        <f t="shared" si="155"/>
        <v>125774393099.67371</v>
      </c>
      <c r="G790">
        <f t="shared" si="156"/>
        <v>49585695.609468065</v>
      </c>
      <c r="H790">
        <v>6000000</v>
      </c>
      <c r="I790">
        <v>0.09</v>
      </c>
      <c r="J790">
        <f t="shared" si="166"/>
        <v>156862745.09803921</v>
      </c>
      <c r="K790">
        <f t="shared" si="157"/>
        <v>2365.459028063322</v>
      </c>
      <c r="L790">
        <f t="shared" si="158"/>
        <v>26282.878089592468</v>
      </c>
      <c r="N790">
        <v>20000000000</v>
      </c>
      <c r="O790" s="2">
        <f t="shared" si="159"/>
        <v>6.2887196549836855</v>
      </c>
      <c r="P790" s="2">
        <f t="shared" si="160"/>
        <v>2.4792847804734034E-3</v>
      </c>
      <c r="Q790" s="2">
        <f t="shared" si="161"/>
        <v>3.9424317134388706E-4</v>
      </c>
      <c r="R790">
        <v>120000</v>
      </c>
      <c r="S790">
        <f t="shared" si="162"/>
        <v>122980.39215686274</v>
      </c>
      <c r="T790">
        <f t="shared" si="163"/>
        <v>7829.9092418193977</v>
      </c>
      <c r="U790">
        <f t="shared" si="164"/>
        <v>86998.991575771084</v>
      </c>
      <c r="V790">
        <f t="shared" si="165"/>
        <v>164133680.48589349</v>
      </c>
    </row>
    <row r="791" spans="5:22" x14ac:dyDescent="0.15">
      <c r="E791" s="1">
        <v>44077</v>
      </c>
      <c r="F791">
        <f t="shared" si="155"/>
        <v>125931255844.77174</v>
      </c>
      <c r="G791">
        <f t="shared" si="156"/>
        <v>49611978.487557657</v>
      </c>
      <c r="H791">
        <v>6000000</v>
      </c>
      <c r="I791">
        <v>0.09</v>
      </c>
      <c r="J791">
        <f t="shared" si="166"/>
        <v>156862745.09803921</v>
      </c>
      <c r="K791">
        <f t="shared" si="157"/>
        <v>2363.7648090500188</v>
      </c>
      <c r="L791">
        <f t="shared" si="158"/>
        <v>26264.053433889098</v>
      </c>
      <c r="N791">
        <v>20000000000</v>
      </c>
      <c r="O791" s="2">
        <f t="shared" si="159"/>
        <v>6.2965627922385874</v>
      </c>
      <c r="P791" s="2">
        <f t="shared" si="160"/>
        <v>2.4805989243778829E-3</v>
      </c>
      <c r="Q791" s="2">
        <f t="shared" si="161"/>
        <v>3.9396080150833648E-4</v>
      </c>
      <c r="R791">
        <v>120000</v>
      </c>
      <c r="S791">
        <f t="shared" si="162"/>
        <v>122980.39215686274</v>
      </c>
      <c r="T791">
        <f t="shared" si="163"/>
        <v>7830.1606110656048</v>
      </c>
      <c r="U791">
        <f t="shared" si="164"/>
        <v>87001.784567395618</v>
      </c>
      <c r="V791">
        <f t="shared" si="165"/>
        <v>164343659.86962613</v>
      </c>
    </row>
    <row r="792" spans="5:22" x14ac:dyDescent="0.15">
      <c r="E792" s="1">
        <v>44078</v>
      </c>
      <c r="F792">
        <f t="shared" si="155"/>
        <v>126088118589.86978</v>
      </c>
      <c r="G792">
        <f t="shared" si="156"/>
        <v>49638242.540991545</v>
      </c>
      <c r="H792">
        <v>6000000</v>
      </c>
      <c r="I792">
        <v>0.09</v>
      </c>
      <c r="J792">
        <f t="shared" si="166"/>
        <v>156862745.09803921</v>
      </c>
      <c r="K792">
        <f t="shared" si="157"/>
        <v>2362.0739097131518</v>
      </c>
      <c r="L792">
        <f t="shared" si="158"/>
        <v>26245.265663479466</v>
      </c>
      <c r="N792">
        <v>20000000000</v>
      </c>
      <c r="O792" s="2">
        <f t="shared" si="159"/>
        <v>6.3044059294934893</v>
      </c>
      <c r="P792" s="2">
        <f t="shared" si="160"/>
        <v>2.4819121270495772E-3</v>
      </c>
      <c r="Q792" s="2">
        <f t="shared" si="161"/>
        <v>3.9367898495219197E-4</v>
      </c>
      <c r="R792">
        <v>120000</v>
      </c>
      <c r="S792">
        <f t="shared" si="162"/>
        <v>122980.39215686274</v>
      </c>
      <c r="T792">
        <f t="shared" si="163"/>
        <v>7830.4114877753927</v>
      </c>
      <c r="U792">
        <f t="shared" si="164"/>
        <v>87004.572086393251</v>
      </c>
      <c r="V792">
        <f t="shared" si="165"/>
        <v>164553642.04635039</v>
      </c>
    </row>
    <row r="793" spans="5:22" x14ac:dyDescent="0.15">
      <c r="E793" s="1">
        <v>44079</v>
      </c>
      <c r="F793">
        <f t="shared" si="155"/>
        <v>126244981334.96782</v>
      </c>
      <c r="G793">
        <f t="shared" si="156"/>
        <v>49664487.806655027</v>
      </c>
      <c r="H793">
        <v>6000000</v>
      </c>
      <c r="I793">
        <v>0.09</v>
      </c>
      <c r="J793">
        <f t="shared" si="166"/>
        <v>156862745.09803921</v>
      </c>
      <c r="K793">
        <f t="shared" si="157"/>
        <v>2360.3863194313976</v>
      </c>
      <c r="L793">
        <f t="shared" si="158"/>
        <v>26226.514660348865</v>
      </c>
      <c r="N793">
        <v>20000000000</v>
      </c>
      <c r="O793" s="2">
        <f t="shared" si="159"/>
        <v>6.3122490667483913</v>
      </c>
      <c r="P793" s="2">
        <f t="shared" si="160"/>
        <v>2.4832243903327514E-3</v>
      </c>
      <c r="Q793" s="2">
        <f t="shared" si="161"/>
        <v>3.9339771990523289E-4</v>
      </c>
      <c r="R793">
        <v>120000</v>
      </c>
      <c r="S793">
        <f t="shared" si="162"/>
        <v>122980.39215686274</v>
      </c>
      <c r="T793">
        <f t="shared" si="163"/>
        <v>7830.6618735246375</v>
      </c>
      <c r="U793">
        <f t="shared" si="164"/>
        <v>87007.35415027375</v>
      </c>
      <c r="V793">
        <f t="shared" si="165"/>
        <v>164763627.01059365</v>
      </c>
    </row>
    <row r="794" spans="5:22" x14ac:dyDescent="0.15">
      <c r="E794" s="1">
        <v>44080</v>
      </c>
      <c r="F794">
        <f t="shared" si="155"/>
        <v>126401844080.06586</v>
      </c>
      <c r="G794">
        <f t="shared" si="156"/>
        <v>49690714.321315378</v>
      </c>
      <c r="H794">
        <v>6000000</v>
      </c>
      <c r="I794">
        <v>0.09</v>
      </c>
      <c r="J794">
        <f t="shared" si="166"/>
        <v>156862745.09803921</v>
      </c>
      <c r="K794">
        <f t="shared" si="157"/>
        <v>2358.702027630552</v>
      </c>
      <c r="L794">
        <f t="shared" si="158"/>
        <v>26207.800307006135</v>
      </c>
      <c r="N794">
        <v>20000000000</v>
      </c>
      <c r="O794" s="2">
        <f t="shared" si="159"/>
        <v>6.3200922040032932</v>
      </c>
      <c r="P794" s="2">
        <f t="shared" si="160"/>
        <v>2.4845357160657687E-3</v>
      </c>
      <c r="Q794" s="2">
        <f t="shared" si="161"/>
        <v>3.9311700460509203E-4</v>
      </c>
      <c r="R794">
        <v>120000</v>
      </c>
      <c r="S794">
        <f t="shared" si="162"/>
        <v>122980.39215686274</v>
      </c>
      <c r="T794">
        <f t="shared" si="163"/>
        <v>7830.9117698822183</v>
      </c>
      <c r="U794">
        <f t="shared" si="164"/>
        <v>87010.130776469101</v>
      </c>
      <c r="V794">
        <f t="shared" si="165"/>
        <v>164973614.75690079</v>
      </c>
    </row>
    <row r="795" spans="5:22" x14ac:dyDescent="0.15">
      <c r="E795" s="1">
        <v>44081</v>
      </c>
      <c r="F795">
        <f t="shared" si="155"/>
        <v>126558706825.16389</v>
      </c>
      <c r="G795">
        <f t="shared" si="156"/>
        <v>49716922.121622384</v>
      </c>
      <c r="H795">
        <v>6000000</v>
      </c>
      <c r="I795">
        <v>0.09</v>
      </c>
      <c r="J795">
        <f t="shared" si="166"/>
        <v>156862745.09803921</v>
      </c>
      <c r="K795">
        <f t="shared" si="157"/>
        <v>2357.0210237832684</v>
      </c>
      <c r="L795">
        <f t="shared" si="158"/>
        <v>26189.122486480763</v>
      </c>
      <c r="N795">
        <v>20000000000</v>
      </c>
      <c r="O795" s="2">
        <f t="shared" si="159"/>
        <v>6.3279353412581951</v>
      </c>
      <c r="P795" s="2">
        <f t="shared" si="160"/>
        <v>2.485846106081119E-3</v>
      </c>
      <c r="Q795" s="2">
        <f t="shared" si="161"/>
        <v>3.9283683729721136E-4</v>
      </c>
      <c r="R795">
        <v>120000</v>
      </c>
      <c r="S795">
        <f t="shared" si="162"/>
        <v>122980.39215686274</v>
      </c>
      <c r="T795">
        <f t="shared" si="163"/>
        <v>7831.1611784100669</v>
      </c>
      <c r="U795">
        <f t="shared" si="164"/>
        <v>87012.901982334079</v>
      </c>
      <c r="V795">
        <f t="shared" si="165"/>
        <v>165183605.27983412</v>
      </c>
    </row>
    <row r="796" spans="5:22" x14ac:dyDescent="0.15">
      <c r="E796" s="1">
        <v>44082</v>
      </c>
      <c r="F796">
        <f t="shared" si="155"/>
        <v>126715569570.26193</v>
      </c>
      <c r="G796">
        <f t="shared" si="156"/>
        <v>49743111.244108863</v>
      </c>
      <c r="H796">
        <v>6000000</v>
      </c>
      <c r="I796">
        <v>0.09</v>
      </c>
      <c r="J796">
        <f t="shared" si="166"/>
        <v>156862745.09803921</v>
      </c>
      <c r="K796">
        <f t="shared" si="157"/>
        <v>2355.3432974087864</v>
      </c>
      <c r="L796">
        <f t="shared" si="158"/>
        <v>26170.48108231985</v>
      </c>
      <c r="N796">
        <v>20000000000</v>
      </c>
      <c r="O796" s="2">
        <f t="shared" si="159"/>
        <v>6.3357784785130971</v>
      </c>
      <c r="P796" s="2">
        <f t="shared" si="160"/>
        <v>2.4871555622054432E-3</v>
      </c>
      <c r="Q796" s="2">
        <f t="shared" si="161"/>
        <v>3.9255721623479768E-4</v>
      </c>
      <c r="R796">
        <v>120000</v>
      </c>
      <c r="S796">
        <f t="shared" si="162"/>
        <v>122980.39215686274</v>
      </c>
      <c r="T796">
        <f t="shared" si="163"/>
        <v>7831.4101006632018</v>
      </c>
      <c r="U796">
        <f t="shared" si="164"/>
        <v>87015.667785146696</v>
      </c>
      <c r="V796">
        <f t="shared" si="165"/>
        <v>165393598.57397333</v>
      </c>
    </row>
    <row r="797" spans="5:22" x14ac:dyDescent="0.15">
      <c r="E797" s="1">
        <v>44083</v>
      </c>
      <c r="F797">
        <f t="shared" si="155"/>
        <v>126872432315.35997</v>
      </c>
      <c r="G797">
        <f t="shared" si="156"/>
        <v>49769281.725191183</v>
      </c>
      <c r="H797">
        <v>6000000</v>
      </c>
      <c r="I797">
        <v>0.09</v>
      </c>
      <c r="J797">
        <f t="shared" si="166"/>
        <v>156862745.09803921</v>
      </c>
      <c r="K797">
        <f t="shared" si="157"/>
        <v>2353.6688380726728</v>
      </c>
      <c r="L797">
        <f t="shared" si="158"/>
        <v>26151.875978585253</v>
      </c>
      <c r="N797">
        <v>20000000000</v>
      </c>
      <c r="O797" s="2">
        <f t="shared" si="159"/>
        <v>6.3436216157679981</v>
      </c>
      <c r="P797" s="2">
        <f t="shared" si="160"/>
        <v>2.4884640862595591E-3</v>
      </c>
      <c r="Q797" s="2">
        <f t="shared" si="161"/>
        <v>3.9227813967877877E-4</v>
      </c>
      <c r="R797">
        <v>120000</v>
      </c>
      <c r="S797">
        <f t="shared" si="162"/>
        <v>122980.39215686274</v>
      </c>
      <c r="T797">
        <f t="shared" si="163"/>
        <v>7831.6585381897648</v>
      </c>
      <c r="U797">
        <f t="shared" si="164"/>
        <v>87018.428202108495</v>
      </c>
      <c r="V797">
        <f t="shared" si="165"/>
        <v>165603594.63391533</v>
      </c>
    </row>
    <row r="798" spans="5:22" x14ac:dyDescent="0.15">
      <c r="E798" s="1">
        <v>44084</v>
      </c>
      <c r="F798">
        <f t="shared" si="155"/>
        <v>127029295060.45801</v>
      </c>
      <c r="G798">
        <f t="shared" si="156"/>
        <v>49795433.601169765</v>
      </c>
      <c r="H798">
        <v>6000000</v>
      </c>
      <c r="I798">
        <v>0.09</v>
      </c>
      <c r="J798">
        <f t="shared" si="166"/>
        <v>156862745.09803921</v>
      </c>
      <c r="K798">
        <f t="shared" si="157"/>
        <v>2351.9976353865577</v>
      </c>
      <c r="L798">
        <f t="shared" si="158"/>
        <v>26133.307059850642</v>
      </c>
      <c r="N798">
        <v>20000000000</v>
      </c>
      <c r="O798" s="2">
        <f t="shared" si="159"/>
        <v>6.3514647530229</v>
      </c>
      <c r="P798" s="2">
        <f t="shared" si="160"/>
        <v>2.4897716800584883E-3</v>
      </c>
      <c r="Q798" s="2">
        <f t="shared" si="161"/>
        <v>3.9199960589775967E-4</v>
      </c>
      <c r="R798">
        <v>120000</v>
      </c>
      <c r="S798">
        <f t="shared" si="162"/>
        <v>122980.39215686274</v>
      </c>
      <c r="T798">
        <f t="shared" si="163"/>
        <v>7831.9064925310686</v>
      </c>
      <c r="U798">
        <f t="shared" si="164"/>
        <v>87021.183250345202</v>
      </c>
      <c r="V798">
        <f t="shared" si="165"/>
        <v>165813593.45427433</v>
      </c>
    </row>
    <row r="799" spans="5:22" x14ac:dyDescent="0.15">
      <c r="E799" s="1">
        <v>44085</v>
      </c>
      <c r="F799">
        <f t="shared" si="155"/>
        <v>127186157805.55605</v>
      </c>
      <c r="G799">
        <f t="shared" si="156"/>
        <v>49821566.908229619</v>
      </c>
      <c r="H799">
        <v>6000000</v>
      </c>
      <c r="I799">
        <v>0.09</v>
      </c>
      <c r="J799">
        <f t="shared" si="166"/>
        <v>156862745.09803921</v>
      </c>
      <c r="K799">
        <f t="shared" si="157"/>
        <v>2350.3296790078766</v>
      </c>
      <c r="L799">
        <f t="shared" si="158"/>
        <v>26114.77421119863</v>
      </c>
      <c r="N799">
        <v>20000000000</v>
      </c>
      <c r="O799" s="2">
        <f t="shared" si="159"/>
        <v>6.359307890277802</v>
      </c>
      <c r="P799" s="2">
        <f t="shared" si="160"/>
        <v>2.491078345411481E-3</v>
      </c>
      <c r="Q799" s="2">
        <f t="shared" si="161"/>
        <v>3.9172161316797948E-4</v>
      </c>
      <c r="R799">
        <v>120000</v>
      </c>
      <c r="S799">
        <f t="shared" si="162"/>
        <v>122980.39215686274</v>
      </c>
      <c r="T799">
        <f t="shared" si="163"/>
        <v>7832.1539652216261</v>
      </c>
      <c r="U799">
        <f t="shared" si="164"/>
        <v>87023.932946906963</v>
      </c>
      <c r="V799">
        <f t="shared" si="165"/>
        <v>166023595.02968153</v>
      </c>
    </row>
    <row r="800" spans="5:22" x14ac:dyDescent="0.15">
      <c r="E800" s="1">
        <v>44086</v>
      </c>
      <c r="F800">
        <f t="shared" si="155"/>
        <v>127343020550.65408</v>
      </c>
      <c r="G800">
        <f t="shared" si="156"/>
        <v>49847681.682440817</v>
      </c>
      <c r="H800">
        <v>6000000</v>
      </c>
      <c r="I800">
        <v>0.09</v>
      </c>
      <c r="J800">
        <f t="shared" si="166"/>
        <v>156862745.09803921</v>
      </c>
      <c r="K800">
        <f t="shared" si="157"/>
        <v>2348.6649586396093</v>
      </c>
      <c r="L800">
        <f t="shared" si="158"/>
        <v>26096.277318217883</v>
      </c>
      <c r="N800">
        <v>20000000000</v>
      </c>
      <c r="O800" s="2">
        <f t="shared" si="159"/>
        <v>6.3671510275327039</v>
      </c>
      <c r="P800" s="2">
        <f t="shared" si="160"/>
        <v>2.4923840841220408E-3</v>
      </c>
      <c r="Q800" s="2">
        <f t="shared" si="161"/>
        <v>3.9144415977326825E-4</v>
      </c>
      <c r="R800">
        <v>120000</v>
      </c>
      <c r="S800">
        <f t="shared" si="162"/>
        <v>122980.39215686274</v>
      </c>
      <c r="T800">
        <f t="shared" si="163"/>
        <v>7832.4009577891929</v>
      </c>
      <c r="U800">
        <f t="shared" si="164"/>
        <v>87026.67730876882</v>
      </c>
      <c r="V800">
        <f t="shared" si="165"/>
        <v>166233599.35478532</v>
      </c>
    </row>
    <row r="801" spans="5:22" x14ac:dyDescent="0.15">
      <c r="E801" s="1">
        <v>44087</v>
      </c>
      <c r="F801">
        <f t="shared" si="155"/>
        <v>127499883295.75212</v>
      </c>
      <c r="G801">
        <f t="shared" si="156"/>
        <v>49873777.959759034</v>
      </c>
      <c r="H801">
        <v>6000000</v>
      </c>
      <c r="I801">
        <v>0.09</v>
      </c>
      <c r="J801">
        <f t="shared" si="166"/>
        <v>156862745.09803921</v>
      </c>
      <c r="K801">
        <f t="shared" si="157"/>
        <v>2347.0034640300255</v>
      </c>
      <c r="L801">
        <f t="shared" si="158"/>
        <v>26077.816267000286</v>
      </c>
      <c r="N801">
        <v>20000000000</v>
      </c>
      <c r="O801" s="2">
        <f t="shared" si="159"/>
        <v>6.3749941647876058</v>
      </c>
      <c r="P801" s="2">
        <f t="shared" si="160"/>
        <v>2.4936888979879518E-3</v>
      </c>
      <c r="Q801" s="2">
        <f t="shared" si="161"/>
        <v>3.9116724400500423E-4</v>
      </c>
      <c r="R801">
        <v>120000</v>
      </c>
      <c r="S801">
        <f t="shared" si="162"/>
        <v>122980.39215686274</v>
      </c>
      <c r="T801">
        <f t="shared" si="163"/>
        <v>7832.6474717548072</v>
      </c>
      <c r="U801">
        <f t="shared" si="164"/>
        <v>87029.416352831191</v>
      </c>
      <c r="V801">
        <f t="shared" si="165"/>
        <v>166443606.42425096</v>
      </c>
    </row>
    <row r="802" spans="5:22" x14ac:dyDescent="0.15">
      <c r="E802" s="1">
        <v>44088</v>
      </c>
      <c r="F802">
        <f t="shared" si="155"/>
        <v>127656746040.85016</v>
      </c>
      <c r="G802">
        <f t="shared" si="156"/>
        <v>49899855.776026033</v>
      </c>
      <c r="H802">
        <v>6000000</v>
      </c>
      <c r="I802">
        <v>0.09</v>
      </c>
      <c r="J802">
        <f t="shared" si="166"/>
        <v>156862745.09803921</v>
      </c>
      <c r="K802">
        <f t="shared" si="157"/>
        <v>2345.3451849724297</v>
      </c>
      <c r="L802">
        <f t="shared" si="158"/>
        <v>26059.390944138107</v>
      </c>
      <c r="N802">
        <v>20000000000</v>
      </c>
      <c r="O802" s="2">
        <f t="shared" si="159"/>
        <v>6.3828373020425078</v>
      </c>
      <c r="P802" s="2">
        <f t="shared" si="160"/>
        <v>2.4949927888013018E-3</v>
      </c>
      <c r="Q802" s="2">
        <f t="shared" si="161"/>
        <v>3.9089086416207162E-4</v>
      </c>
      <c r="R802">
        <v>120000</v>
      </c>
      <c r="S802">
        <f t="shared" si="162"/>
        <v>122980.39215686274</v>
      </c>
      <c r="T802">
        <f t="shared" si="163"/>
        <v>7832.8935086328229</v>
      </c>
      <c r="U802">
        <f t="shared" si="164"/>
        <v>87032.150095920253</v>
      </c>
      <c r="V802">
        <f t="shared" si="165"/>
        <v>166653616.23276067</v>
      </c>
    </row>
    <row r="803" spans="5:22" x14ac:dyDescent="0.15">
      <c r="E803" s="1">
        <v>44089</v>
      </c>
      <c r="F803">
        <f t="shared" si="155"/>
        <v>127813608785.9482</v>
      </c>
      <c r="G803">
        <f t="shared" si="156"/>
        <v>49925915.166970171</v>
      </c>
      <c r="H803">
        <v>6000000</v>
      </c>
      <c r="I803">
        <v>0.09</v>
      </c>
      <c r="J803">
        <f t="shared" si="166"/>
        <v>156862745.09803921</v>
      </c>
      <c r="K803">
        <f t="shared" si="157"/>
        <v>2343.6901113049089</v>
      </c>
      <c r="L803">
        <f t="shared" si="158"/>
        <v>26041.001236721211</v>
      </c>
      <c r="N803">
        <v>20000000000</v>
      </c>
      <c r="O803" s="2">
        <f t="shared" si="159"/>
        <v>6.3906804392974097</v>
      </c>
      <c r="P803" s="2">
        <f t="shared" si="160"/>
        <v>2.4962957583485085E-3</v>
      </c>
      <c r="Q803" s="2">
        <f t="shared" si="161"/>
        <v>3.9061501855081819E-4</v>
      </c>
      <c r="R803">
        <v>120000</v>
      </c>
      <c r="S803">
        <f t="shared" si="162"/>
        <v>122980.39215686274</v>
      </c>
      <c r="T803">
        <f t="shared" si="163"/>
        <v>7833.1390699309513</v>
      </c>
      <c r="U803">
        <f t="shared" si="164"/>
        <v>87034.878554788345</v>
      </c>
      <c r="V803">
        <f t="shared" si="165"/>
        <v>166863628.77501345</v>
      </c>
    </row>
    <row r="804" spans="5:22" x14ac:dyDescent="0.15">
      <c r="E804" s="1">
        <v>44090</v>
      </c>
      <c r="F804">
        <f t="shared" si="155"/>
        <v>127970471531.04623</v>
      </c>
      <c r="G804">
        <f t="shared" si="156"/>
        <v>49951956.168206893</v>
      </c>
      <c r="H804">
        <v>6000000</v>
      </c>
      <c r="I804">
        <v>0.09</v>
      </c>
      <c r="J804">
        <f t="shared" si="166"/>
        <v>156862745.09803921</v>
      </c>
      <c r="K804">
        <f t="shared" si="157"/>
        <v>2342.0382329100812</v>
      </c>
      <c r="L804">
        <f t="shared" si="158"/>
        <v>26022.647032334236</v>
      </c>
      <c r="N804">
        <v>20000000000</v>
      </c>
      <c r="O804" s="2">
        <f t="shared" si="159"/>
        <v>6.3985235765523116</v>
      </c>
      <c r="P804" s="2">
        <f t="shared" si="160"/>
        <v>2.4975978084103446E-3</v>
      </c>
      <c r="Q804" s="2">
        <f t="shared" si="161"/>
        <v>3.9033970548501352E-4</v>
      </c>
      <c r="R804">
        <v>120000</v>
      </c>
      <c r="S804">
        <f t="shared" si="162"/>
        <v>122980.39215686274</v>
      </c>
      <c r="T804">
        <f t="shared" si="163"/>
        <v>7833.3841571502962</v>
      </c>
      <c r="U804">
        <f t="shared" si="164"/>
        <v>87037.601746114407</v>
      </c>
      <c r="V804">
        <f t="shared" si="165"/>
        <v>167073644.04572511</v>
      </c>
    </row>
    <row r="805" spans="5:22" x14ac:dyDescent="0.15">
      <c r="E805" s="1">
        <v>44091</v>
      </c>
      <c r="F805">
        <f t="shared" si="155"/>
        <v>128127334276.14427</v>
      </c>
      <c r="G805">
        <f t="shared" si="156"/>
        <v>49977978.815239228</v>
      </c>
      <c r="H805">
        <v>6000000</v>
      </c>
      <c r="I805">
        <v>0.09</v>
      </c>
      <c r="J805">
        <f t="shared" si="166"/>
        <v>156862745.09803921</v>
      </c>
      <c r="K805">
        <f t="shared" si="157"/>
        <v>2340.3895397148449</v>
      </c>
      <c r="L805">
        <f t="shared" si="158"/>
        <v>26004.328219053834</v>
      </c>
      <c r="N805">
        <v>20000000000</v>
      </c>
      <c r="O805" s="2">
        <f t="shared" si="159"/>
        <v>6.4063667138072136</v>
      </c>
      <c r="P805" s="2">
        <f t="shared" si="160"/>
        <v>2.4988989407619612E-3</v>
      </c>
      <c r="Q805" s="2">
        <f t="shared" si="161"/>
        <v>3.9006492328580748E-4</v>
      </c>
      <c r="R805">
        <v>120000</v>
      </c>
      <c r="S805">
        <f t="shared" si="162"/>
        <v>122980.39215686274</v>
      </c>
      <c r="T805">
        <f t="shared" si="163"/>
        <v>7833.6287717853938</v>
      </c>
      <c r="U805">
        <f t="shared" si="164"/>
        <v>87040.319686504372</v>
      </c>
      <c r="V805">
        <f t="shared" si="165"/>
        <v>167283662.03962809</v>
      </c>
    </row>
    <row r="806" spans="5:22" x14ac:dyDescent="0.15">
      <c r="E806" s="1">
        <v>44092</v>
      </c>
      <c r="F806">
        <f t="shared" si="155"/>
        <v>128284197021.24231</v>
      </c>
      <c r="G806">
        <f t="shared" si="156"/>
        <v>50003983.143458284</v>
      </c>
      <c r="H806">
        <v>6000000</v>
      </c>
      <c r="I806">
        <v>0.09</v>
      </c>
      <c r="J806">
        <f t="shared" si="166"/>
        <v>156862745.09803921</v>
      </c>
      <c r="K806">
        <f t="shared" si="157"/>
        <v>2338.7440216901336</v>
      </c>
      <c r="L806">
        <f t="shared" si="158"/>
        <v>25986.04468544593</v>
      </c>
      <c r="N806">
        <v>20000000000</v>
      </c>
      <c r="O806" s="2">
        <f t="shared" si="159"/>
        <v>6.4142098510621155</v>
      </c>
      <c r="P806" s="2">
        <f t="shared" si="160"/>
        <v>2.5001991571729143E-3</v>
      </c>
      <c r="Q806" s="2">
        <f t="shared" si="161"/>
        <v>3.8979067028168892E-4</v>
      </c>
      <c r="R806">
        <v>120000</v>
      </c>
      <c r="S806">
        <f t="shared" si="162"/>
        <v>122980.39215686274</v>
      </c>
      <c r="T806">
        <f t="shared" si="163"/>
        <v>7833.8729153242411</v>
      </c>
      <c r="U806">
        <f t="shared" si="164"/>
        <v>87043.032392491572</v>
      </c>
      <c r="V806">
        <f t="shared" si="165"/>
        <v>167493682.75147146</v>
      </c>
    </row>
    <row r="807" spans="5:22" x14ac:dyDescent="0.15">
      <c r="E807" s="1">
        <v>44093</v>
      </c>
      <c r="F807">
        <f t="shared" si="155"/>
        <v>128441059766.34035</v>
      </c>
      <c r="G807">
        <f t="shared" si="156"/>
        <v>50029969.18814373</v>
      </c>
      <c r="H807">
        <v>6000000</v>
      </c>
      <c r="I807">
        <v>0.09</v>
      </c>
      <c r="J807">
        <f t="shared" si="166"/>
        <v>156862745.09803921</v>
      </c>
      <c r="K807">
        <f t="shared" si="157"/>
        <v>2337.1016688506675</v>
      </c>
      <c r="L807">
        <f t="shared" si="158"/>
        <v>25967.796320562971</v>
      </c>
      <c r="N807">
        <v>20000000000</v>
      </c>
      <c r="O807" s="2">
        <f t="shared" si="159"/>
        <v>6.4220529883170174</v>
      </c>
      <c r="P807" s="2">
        <f t="shared" si="160"/>
        <v>2.5014984594071863E-3</v>
      </c>
      <c r="Q807" s="2">
        <f t="shared" si="161"/>
        <v>3.895169448084446E-4</v>
      </c>
      <c r="R807">
        <v>120000</v>
      </c>
      <c r="S807">
        <f t="shared" si="162"/>
        <v>122980.39215686274</v>
      </c>
      <c r="T807">
        <f t="shared" si="163"/>
        <v>7834.116589248345</v>
      </c>
      <c r="U807">
        <f t="shared" si="164"/>
        <v>87045.739880537163</v>
      </c>
      <c r="V807">
        <f t="shared" si="165"/>
        <v>167703706.17602083</v>
      </c>
    </row>
    <row r="808" spans="5:22" x14ac:dyDescent="0.15">
      <c r="E808" s="1">
        <v>44094</v>
      </c>
      <c r="F808">
        <f t="shared" si="155"/>
        <v>128597922511.43839</v>
      </c>
      <c r="G808">
        <f t="shared" si="156"/>
        <v>50055936.984464295</v>
      </c>
      <c r="H808">
        <v>6000000</v>
      </c>
      <c r="I808">
        <v>0.09</v>
      </c>
      <c r="J808">
        <f t="shared" si="166"/>
        <v>156862745.09803921</v>
      </c>
      <c r="K808">
        <f t="shared" si="157"/>
        <v>2335.4624712547111</v>
      </c>
      <c r="L808">
        <f t="shared" si="158"/>
        <v>25949.583013941236</v>
      </c>
      <c r="N808">
        <v>20000000000</v>
      </c>
      <c r="O808" s="2">
        <f t="shared" si="159"/>
        <v>6.4298961255719194</v>
      </c>
      <c r="P808" s="2">
        <f t="shared" si="160"/>
        <v>2.5027968492232146E-3</v>
      </c>
      <c r="Q808" s="2">
        <f t="shared" si="161"/>
        <v>3.8924374520911859E-4</v>
      </c>
      <c r="R808">
        <v>120000</v>
      </c>
      <c r="S808">
        <f t="shared" si="162"/>
        <v>122980.39215686274</v>
      </c>
      <c r="T808">
        <f t="shared" si="163"/>
        <v>7834.3597950327458</v>
      </c>
      <c r="U808">
        <f t="shared" si="164"/>
        <v>87048.442167030516</v>
      </c>
      <c r="V808">
        <f t="shared" si="165"/>
        <v>167913732.30805823</v>
      </c>
    </row>
    <row r="809" spans="5:22" x14ac:dyDescent="0.15">
      <c r="E809" s="1">
        <v>44095</v>
      </c>
      <c r="F809">
        <f t="shared" ref="F809:F872" si="167">F808+J808</f>
        <v>128754785256.53642</v>
      </c>
      <c r="G809">
        <f t="shared" ref="G809:G872" si="168">G808+L808</f>
        <v>50081886.56747824</v>
      </c>
      <c r="H809">
        <v>6000000</v>
      </c>
      <c r="I809">
        <v>0.09</v>
      </c>
      <c r="J809">
        <f t="shared" si="166"/>
        <v>156862745.09803921</v>
      </c>
      <c r="K809">
        <f t="shared" ref="K809:K872" si="169">H809*G809/F809</f>
        <v>2333.8264190038294</v>
      </c>
      <c r="L809">
        <f t="shared" ref="L809:L872" si="170">K809/I809</f>
        <v>25931.404655598104</v>
      </c>
      <c r="N809">
        <v>20000000000</v>
      </c>
      <c r="O809" s="2">
        <f t="shared" ref="O809:O872" si="171">F809/N809</f>
        <v>6.4377392628268213</v>
      </c>
      <c r="P809" s="2">
        <f t="shared" ref="P809:P872" si="172">G809/N809</f>
        <v>2.5040943283739119E-3</v>
      </c>
      <c r="Q809" s="2">
        <f t="shared" ref="Q809:Q872" si="173">G809/F809</f>
        <v>3.8897106983397156E-4</v>
      </c>
      <c r="R809">
        <v>120000</v>
      </c>
      <c r="S809">
        <f t="shared" ref="S809:S872" si="174">J809*49%/75000000*R809</f>
        <v>122980.39215686274</v>
      </c>
      <c r="T809">
        <f t="shared" ref="T809:T872" si="175">V809/F809*H809</f>
        <v>7834.6025341460672</v>
      </c>
      <c r="U809">
        <f t="shared" ref="U809:U872" si="176">T809/I809</f>
        <v>87051.13926828964</v>
      </c>
      <c r="V809">
        <f t="shared" ref="V809:V872" si="177">V808+U808+S809</f>
        <v>168123761.14238214</v>
      </c>
    </row>
    <row r="810" spans="5:22" x14ac:dyDescent="0.15">
      <c r="E810" s="1">
        <v>44096</v>
      </c>
      <c r="F810">
        <f t="shared" si="167"/>
        <v>128911648001.63446</v>
      </c>
      <c r="G810">
        <f t="shared" si="168"/>
        <v>50107817.972133838</v>
      </c>
      <c r="H810">
        <v>6000000</v>
      </c>
      <c r="I810">
        <v>0.09</v>
      </c>
      <c r="J810">
        <f t="shared" si="166"/>
        <v>156862745.09803921</v>
      </c>
      <c r="K810">
        <f t="shared" si="169"/>
        <v>2332.1935022426455</v>
      </c>
      <c r="L810">
        <f t="shared" si="170"/>
        <v>25913.261136029396</v>
      </c>
      <c r="N810">
        <v>20000000000</v>
      </c>
      <c r="O810" s="2">
        <f t="shared" si="171"/>
        <v>6.4455824000817232</v>
      </c>
      <c r="P810" s="2">
        <f t="shared" si="172"/>
        <v>2.5053908986066918E-3</v>
      </c>
      <c r="Q810" s="2">
        <f t="shared" si="173"/>
        <v>3.8869891704044096E-4</v>
      </c>
      <c r="R810">
        <v>120000</v>
      </c>
      <c r="S810">
        <f t="shared" si="174"/>
        <v>122980.39215686274</v>
      </c>
      <c r="T810">
        <f t="shared" si="175"/>
        <v>7834.8448080505341</v>
      </c>
      <c r="U810">
        <f t="shared" si="176"/>
        <v>87053.831200561486</v>
      </c>
      <c r="V810">
        <f t="shared" si="177"/>
        <v>168333792.67380729</v>
      </c>
    </row>
    <row r="811" spans="5:22" x14ac:dyDescent="0.15">
      <c r="E811" s="1">
        <v>44097</v>
      </c>
      <c r="F811">
        <f t="shared" si="167"/>
        <v>129068510746.7325</v>
      </c>
      <c r="G811">
        <f t="shared" si="168"/>
        <v>50133731.23326987</v>
      </c>
      <c r="H811">
        <v>6000000</v>
      </c>
      <c r="I811">
        <v>0.09</v>
      </c>
      <c r="J811">
        <f t="shared" si="166"/>
        <v>156862745.09803921</v>
      </c>
      <c r="K811">
        <f t="shared" si="169"/>
        <v>2330.5637111586057</v>
      </c>
      <c r="L811">
        <f t="shared" si="170"/>
        <v>25895.152346206731</v>
      </c>
      <c r="N811">
        <v>20000000000</v>
      </c>
      <c r="O811" s="2">
        <f t="shared" si="171"/>
        <v>6.4534255373366252</v>
      </c>
      <c r="P811" s="2">
        <f t="shared" si="172"/>
        <v>2.5066865616634936E-3</v>
      </c>
      <c r="Q811" s="2">
        <f t="shared" si="173"/>
        <v>3.8842728519310091E-4</v>
      </c>
      <c r="R811">
        <v>120000</v>
      </c>
      <c r="S811">
        <f t="shared" si="174"/>
        <v>122980.39215686274</v>
      </c>
      <c r="T811">
        <f t="shared" si="175"/>
        <v>7835.0866182020272</v>
      </c>
      <c r="U811">
        <f t="shared" si="176"/>
        <v>87056.517980022531</v>
      </c>
      <c r="V811">
        <f t="shared" si="177"/>
        <v>168543826.89716473</v>
      </c>
    </row>
    <row r="812" spans="5:22" x14ac:dyDescent="0.15">
      <c r="E812" s="1">
        <v>44098</v>
      </c>
      <c r="F812">
        <f t="shared" si="167"/>
        <v>129225373491.83054</v>
      </c>
      <c r="G812">
        <f t="shared" si="168"/>
        <v>50159626.385616079</v>
      </c>
      <c r="H812">
        <v>6000000</v>
      </c>
      <c r="I812">
        <v>0.09</v>
      </c>
      <c r="J812">
        <f t="shared" si="166"/>
        <v>156862745.09803921</v>
      </c>
      <c r="K812">
        <f t="shared" si="169"/>
        <v>2328.9370359817353</v>
      </c>
      <c r="L812">
        <f t="shared" si="170"/>
        <v>25877.078177574836</v>
      </c>
      <c r="N812">
        <v>20000000000</v>
      </c>
      <c r="O812" s="2">
        <f t="shared" si="171"/>
        <v>6.4612686745915271</v>
      </c>
      <c r="P812" s="2">
        <f t="shared" si="172"/>
        <v>2.5079813192808039E-3</v>
      </c>
      <c r="Q812" s="2">
        <f t="shared" si="173"/>
        <v>3.8815617266362251E-4</v>
      </c>
      <c r="R812">
        <v>120000</v>
      </c>
      <c r="S812">
        <f t="shared" si="174"/>
        <v>122980.39215686274</v>
      </c>
      <c r="T812">
        <f t="shared" si="175"/>
        <v>7835.3279660501039</v>
      </c>
      <c r="U812">
        <f t="shared" si="176"/>
        <v>87059.199622778935</v>
      </c>
      <c r="V812">
        <f t="shared" si="177"/>
        <v>168753863.80730161</v>
      </c>
    </row>
    <row r="813" spans="5:22" x14ac:dyDescent="0.15">
      <c r="E813" s="1">
        <v>44099</v>
      </c>
      <c r="F813">
        <f t="shared" si="167"/>
        <v>129382236236.92857</v>
      </c>
      <c r="G813">
        <f t="shared" si="168"/>
        <v>50185503.46379365</v>
      </c>
      <c r="H813">
        <v>6000000</v>
      </c>
      <c r="I813">
        <v>0.09</v>
      </c>
      <c r="J813">
        <f t="shared" si="166"/>
        <v>156862745.09803921</v>
      </c>
      <c r="K813">
        <f t="shared" si="169"/>
        <v>2327.3134669844076</v>
      </c>
      <c r="L813">
        <f t="shared" si="170"/>
        <v>25859.038522048973</v>
      </c>
      <c r="N813">
        <v>20000000000</v>
      </c>
      <c r="O813" s="2">
        <f t="shared" si="171"/>
        <v>6.469111811846429</v>
      </c>
      <c r="P813" s="2">
        <f t="shared" si="172"/>
        <v>2.5092751731896827E-3</v>
      </c>
      <c r="Q813" s="2">
        <f t="shared" si="173"/>
        <v>3.8788557783073463E-4</v>
      </c>
      <c r="R813">
        <v>120000</v>
      </c>
      <c r="S813">
        <f t="shared" si="174"/>
        <v>122980.39215686274</v>
      </c>
      <c r="T813">
        <f t="shared" si="175"/>
        <v>7835.568853038043</v>
      </c>
      <c r="U813">
        <f t="shared" si="176"/>
        <v>87061.876144867143</v>
      </c>
      <c r="V813">
        <f t="shared" si="177"/>
        <v>168963903.39908126</v>
      </c>
    </row>
    <row r="814" spans="5:22" x14ac:dyDescent="0.15">
      <c r="E814" s="1">
        <v>44100</v>
      </c>
      <c r="F814">
        <f t="shared" si="167"/>
        <v>129539098982.02661</v>
      </c>
      <c r="G814">
        <f t="shared" si="168"/>
        <v>50211362.5023157</v>
      </c>
      <c r="H814">
        <v>6000000</v>
      </c>
      <c r="I814">
        <v>0.09</v>
      </c>
      <c r="J814">
        <f t="shared" si="166"/>
        <v>156862745.09803921</v>
      </c>
      <c r="K814">
        <f t="shared" si="169"/>
        <v>2325.6929944811086</v>
      </c>
      <c r="L814">
        <f t="shared" si="170"/>
        <v>25841.033272012319</v>
      </c>
      <c r="N814">
        <v>20000000000</v>
      </c>
      <c r="O814" s="2">
        <f t="shared" si="171"/>
        <v>6.476954949101331</v>
      </c>
      <c r="P814" s="2">
        <f t="shared" si="172"/>
        <v>2.5105681251157848E-3</v>
      </c>
      <c r="Q814" s="2">
        <f t="shared" si="173"/>
        <v>3.8761549908018479E-4</v>
      </c>
      <c r="R814">
        <v>120000</v>
      </c>
      <c r="S814">
        <f t="shared" si="174"/>
        <v>122980.39215686274</v>
      </c>
      <c r="T814">
        <f t="shared" si="175"/>
        <v>7835.8092806028699</v>
      </c>
      <c r="U814">
        <f t="shared" si="176"/>
        <v>87064.547562254113</v>
      </c>
      <c r="V814">
        <f t="shared" si="177"/>
        <v>169173945.66738299</v>
      </c>
    </row>
    <row r="815" spans="5:22" x14ac:dyDescent="0.15">
      <c r="E815" s="1">
        <v>44101</v>
      </c>
      <c r="F815">
        <f t="shared" si="167"/>
        <v>129695961727.12465</v>
      </c>
      <c r="G815">
        <f t="shared" si="168"/>
        <v>50237203.535587713</v>
      </c>
      <c r="H815">
        <v>6000000</v>
      </c>
      <c r="I815">
        <v>0.09</v>
      </c>
      <c r="J815">
        <f t="shared" si="166"/>
        <v>156862745.09803921</v>
      </c>
      <c r="K815">
        <f t="shared" si="169"/>
        <v>2324.075608828201</v>
      </c>
      <c r="L815">
        <f t="shared" si="170"/>
        <v>25823.062320313344</v>
      </c>
      <c r="N815">
        <v>20000000000</v>
      </c>
      <c r="O815" s="2">
        <f t="shared" si="171"/>
        <v>6.4847980863562329</v>
      </c>
      <c r="P815" s="2">
        <f t="shared" si="172"/>
        <v>2.5118601767793857E-3</v>
      </c>
      <c r="Q815" s="2">
        <f t="shared" si="173"/>
        <v>3.8734593480470016E-4</v>
      </c>
      <c r="R815">
        <v>120000</v>
      </c>
      <c r="S815">
        <f t="shared" si="174"/>
        <v>122980.39215686274</v>
      </c>
      <c r="T815">
        <f t="shared" si="175"/>
        <v>7836.0492501754006</v>
      </c>
      <c r="U815">
        <f t="shared" si="176"/>
        <v>87067.213890837782</v>
      </c>
      <c r="V815">
        <f t="shared" si="177"/>
        <v>169383990.6071021</v>
      </c>
    </row>
    <row r="816" spans="5:22" x14ac:dyDescent="0.15">
      <c r="E816" s="1">
        <v>44102</v>
      </c>
      <c r="F816">
        <f t="shared" si="167"/>
        <v>129852824472.22269</v>
      </c>
      <c r="G816">
        <f t="shared" si="168"/>
        <v>50263026.597908027</v>
      </c>
      <c r="H816">
        <v>6000000</v>
      </c>
      <c r="I816">
        <v>0.09</v>
      </c>
      <c r="J816">
        <f t="shared" si="166"/>
        <v>156862745.09803921</v>
      </c>
      <c r="K816">
        <f t="shared" si="169"/>
        <v>2322.4613004236958</v>
      </c>
      <c r="L816">
        <f t="shared" si="170"/>
        <v>25805.125560263288</v>
      </c>
      <c r="N816">
        <v>20000000000</v>
      </c>
      <c r="O816" s="2">
        <f t="shared" si="171"/>
        <v>6.4926412236111339</v>
      </c>
      <c r="P816" s="2">
        <f t="shared" si="172"/>
        <v>2.5131513298954013E-3</v>
      </c>
      <c r="Q816" s="2">
        <f t="shared" si="173"/>
        <v>3.8707688340394925E-4</v>
      </c>
      <c r="R816">
        <v>120000</v>
      </c>
      <c r="S816">
        <f t="shared" si="174"/>
        <v>122980.39215686274</v>
      </c>
      <c r="T816">
        <f t="shared" si="175"/>
        <v>7836.2887631802723</v>
      </c>
      <c r="U816">
        <f t="shared" si="176"/>
        <v>87069.875146447477</v>
      </c>
      <c r="V816">
        <f t="shared" si="177"/>
        <v>169594038.21314982</v>
      </c>
    </row>
    <row r="817" spans="5:22" x14ac:dyDescent="0.15">
      <c r="E817" s="1">
        <v>44103</v>
      </c>
      <c r="F817">
        <f t="shared" si="167"/>
        <v>130009687217.32072</v>
      </c>
      <c r="G817">
        <f t="shared" si="168"/>
        <v>50288831.723468289</v>
      </c>
      <c r="H817">
        <v>6000000</v>
      </c>
      <c r="I817">
        <v>0.09</v>
      </c>
      <c r="J817">
        <f t="shared" si="166"/>
        <v>156862745.09803921</v>
      </c>
      <c r="K817">
        <f t="shared" si="169"/>
        <v>2320.8500597070197</v>
      </c>
      <c r="L817">
        <f t="shared" si="170"/>
        <v>25787.222885633553</v>
      </c>
      <c r="N817">
        <v>20000000000</v>
      </c>
      <c r="O817" s="2">
        <f t="shared" si="171"/>
        <v>6.5004843608660359</v>
      </c>
      <c r="P817" s="2">
        <f t="shared" si="172"/>
        <v>2.5144415861734146E-3</v>
      </c>
      <c r="Q817" s="2">
        <f t="shared" si="173"/>
        <v>3.8680834328450324E-4</v>
      </c>
      <c r="R817">
        <v>120000</v>
      </c>
      <c r="S817">
        <f t="shared" si="174"/>
        <v>122980.39215686274</v>
      </c>
      <c r="T817">
        <f t="shared" si="175"/>
        <v>7836.5278210359738</v>
      </c>
      <c r="U817">
        <f t="shared" si="176"/>
        <v>87072.531344844159</v>
      </c>
      <c r="V817">
        <f t="shared" si="177"/>
        <v>169804088.48045313</v>
      </c>
    </row>
    <row r="818" spans="5:22" x14ac:dyDescent="0.15">
      <c r="E818" s="1">
        <v>44104</v>
      </c>
      <c r="F818">
        <f t="shared" si="167"/>
        <v>130166549962.41876</v>
      </c>
      <c r="G818">
        <f t="shared" si="168"/>
        <v>50314618.94635392</v>
      </c>
      <c r="H818">
        <v>6000000</v>
      </c>
      <c r="I818">
        <v>0.09</v>
      </c>
      <c r="J818">
        <f t="shared" si="166"/>
        <v>156862745.09803921</v>
      </c>
      <c r="K818">
        <f t="shared" si="169"/>
        <v>2319.24187715879</v>
      </c>
      <c r="L818">
        <f t="shared" si="170"/>
        <v>25769.354190653223</v>
      </c>
      <c r="N818">
        <v>20000000000</v>
      </c>
      <c r="O818" s="2">
        <f t="shared" si="171"/>
        <v>6.5083274981209378</v>
      </c>
      <c r="P818" s="2">
        <f t="shared" si="172"/>
        <v>2.515730947317696E-3</v>
      </c>
      <c r="Q818" s="2">
        <f t="shared" si="173"/>
        <v>3.8654031285979834E-4</v>
      </c>
      <c r="R818">
        <v>120000</v>
      </c>
      <c r="S818">
        <f t="shared" si="174"/>
        <v>122980.39215686274</v>
      </c>
      <c r="T818">
        <f t="shared" si="175"/>
        <v>7836.7664251548831</v>
      </c>
      <c r="U818">
        <f t="shared" si="176"/>
        <v>87075.182501720919</v>
      </c>
      <c r="V818">
        <f t="shared" si="177"/>
        <v>170014141.40395483</v>
      </c>
    </row>
    <row r="819" spans="5:22" x14ac:dyDescent="0.15">
      <c r="E819" s="1">
        <v>44105</v>
      </c>
      <c r="F819">
        <f t="shared" si="167"/>
        <v>130323412707.5168</v>
      </c>
      <c r="G819">
        <f t="shared" si="168"/>
        <v>50340388.300544575</v>
      </c>
      <c r="H819">
        <v>6000000</v>
      </c>
      <c r="I819">
        <v>0.09</v>
      </c>
      <c r="J819">
        <f t="shared" si="166"/>
        <v>156862745.09803921</v>
      </c>
      <c r="K819">
        <f t="shared" si="169"/>
        <v>2317.6367433005857</v>
      </c>
      <c r="L819">
        <f t="shared" si="170"/>
        <v>25751.51937000651</v>
      </c>
      <c r="N819">
        <v>20000000000</v>
      </c>
      <c r="O819" s="2">
        <f t="shared" si="171"/>
        <v>6.5161706353758397</v>
      </c>
      <c r="P819" s="2">
        <f t="shared" si="172"/>
        <v>2.5170194150272288E-3</v>
      </c>
      <c r="Q819" s="2">
        <f t="shared" si="173"/>
        <v>3.8627279055009767E-4</v>
      </c>
      <c r="R819">
        <v>120000</v>
      </c>
      <c r="S819">
        <f t="shared" si="174"/>
        <v>122980.39215686274</v>
      </c>
      <c r="T819">
        <f t="shared" si="175"/>
        <v>7837.0045769433063</v>
      </c>
      <c r="U819">
        <f t="shared" si="176"/>
        <v>87077.8286327034</v>
      </c>
      <c r="V819">
        <f t="shared" si="177"/>
        <v>170224196.97861344</v>
      </c>
    </row>
    <row r="820" spans="5:22" x14ac:dyDescent="0.15">
      <c r="E820" s="1">
        <v>44106</v>
      </c>
      <c r="F820">
        <f t="shared" si="167"/>
        <v>130480275452.61484</v>
      </c>
      <c r="G820">
        <f t="shared" si="168"/>
        <v>50366139.819914579</v>
      </c>
      <c r="H820">
        <v>6000000</v>
      </c>
      <c r="I820">
        <v>0.09</v>
      </c>
      <c r="J820">
        <f t="shared" si="166"/>
        <v>156862745.09803921</v>
      </c>
      <c r="K820">
        <f t="shared" si="169"/>
        <v>2316.0346486947228</v>
      </c>
      <c r="L820">
        <f t="shared" si="170"/>
        <v>25733.718318830255</v>
      </c>
      <c r="N820">
        <v>20000000000</v>
      </c>
      <c r="O820" s="2">
        <f t="shared" si="171"/>
        <v>6.5240137726307417</v>
      </c>
      <c r="P820" s="2">
        <f t="shared" si="172"/>
        <v>2.5183069909957292E-3</v>
      </c>
      <c r="Q820" s="2">
        <f t="shared" si="173"/>
        <v>3.8600577478245383E-4</v>
      </c>
      <c r="R820">
        <v>120000</v>
      </c>
      <c r="S820">
        <f t="shared" si="174"/>
        <v>122980.39215686274</v>
      </c>
      <c r="T820">
        <f t="shared" si="175"/>
        <v>7837.2422778014989</v>
      </c>
      <c r="U820">
        <f t="shared" si="176"/>
        <v>87080.469753349986</v>
      </c>
      <c r="V820">
        <f t="shared" si="177"/>
        <v>170434255.19940302</v>
      </c>
    </row>
    <row r="821" spans="5:22" x14ac:dyDescent="0.15">
      <c r="E821" s="1">
        <v>44107</v>
      </c>
      <c r="F821">
        <f t="shared" si="167"/>
        <v>130637138197.71288</v>
      </c>
      <c r="G821">
        <f t="shared" si="168"/>
        <v>50391873.538233407</v>
      </c>
      <c r="H821">
        <v>6000000</v>
      </c>
      <c r="I821">
        <v>0.09</v>
      </c>
      <c r="J821">
        <f t="shared" si="166"/>
        <v>156862745.09803921</v>
      </c>
      <c r="K821">
        <f t="shared" si="169"/>
        <v>2314.4355839440291</v>
      </c>
      <c r="L821">
        <f t="shared" si="170"/>
        <v>25715.950932711436</v>
      </c>
      <c r="N821">
        <v>20000000000</v>
      </c>
      <c r="O821" s="2">
        <f t="shared" si="171"/>
        <v>6.5318569098856436</v>
      </c>
      <c r="P821" s="2">
        <f t="shared" si="172"/>
        <v>2.5195936769116705E-3</v>
      </c>
      <c r="Q821" s="2">
        <f t="shared" si="173"/>
        <v>3.8573926399067151E-4</v>
      </c>
      <c r="R821">
        <v>120000</v>
      </c>
      <c r="S821">
        <f t="shared" si="174"/>
        <v>122980.39215686274</v>
      </c>
      <c r="T821">
        <f t="shared" si="175"/>
        <v>7837.4795291237087</v>
      </c>
      <c r="U821">
        <f t="shared" si="176"/>
        <v>87083.105879152325</v>
      </c>
      <c r="V821">
        <f t="shared" si="177"/>
        <v>170644316.06131324</v>
      </c>
    </row>
    <row r="822" spans="5:22" x14ac:dyDescent="0.15">
      <c r="E822" s="1">
        <v>44108</v>
      </c>
      <c r="F822">
        <f t="shared" si="167"/>
        <v>130794000942.81091</v>
      </c>
      <c r="G822">
        <f t="shared" si="168"/>
        <v>50417589.489166118</v>
      </c>
      <c r="H822">
        <v>6000000</v>
      </c>
      <c r="I822">
        <v>0.09</v>
      </c>
      <c r="J822">
        <f t="shared" si="166"/>
        <v>156862745.09803921</v>
      </c>
      <c r="K822">
        <f t="shared" si="169"/>
        <v>2312.8395396916244</v>
      </c>
      <c r="L822">
        <f t="shared" si="170"/>
        <v>25698.217107684715</v>
      </c>
      <c r="N822">
        <v>20000000000</v>
      </c>
      <c r="O822" s="2">
        <f t="shared" si="171"/>
        <v>6.5397000471405455</v>
      </c>
      <c r="P822" s="2">
        <f t="shared" si="172"/>
        <v>2.5208794744583057E-3</v>
      </c>
      <c r="Q822" s="2">
        <f t="shared" si="173"/>
        <v>3.8547325661527075E-4</v>
      </c>
      <c r="R822">
        <v>120000</v>
      </c>
      <c r="S822">
        <f t="shared" si="174"/>
        <v>122980.39215686274</v>
      </c>
      <c r="T822">
        <f t="shared" si="175"/>
        <v>7837.7163322982024</v>
      </c>
      <c r="U822">
        <f t="shared" si="176"/>
        <v>87085.737025535578</v>
      </c>
      <c r="V822">
        <f t="shared" si="177"/>
        <v>170854379.55934927</v>
      </c>
    </row>
    <row r="823" spans="5:22" x14ac:dyDescent="0.15">
      <c r="E823" s="1">
        <v>44109</v>
      </c>
      <c r="F823">
        <f t="shared" si="167"/>
        <v>130950863687.90895</v>
      </c>
      <c r="G823">
        <f t="shared" si="168"/>
        <v>50443287.706273802</v>
      </c>
      <c r="H823">
        <v>6000000</v>
      </c>
      <c r="I823">
        <v>0.09</v>
      </c>
      <c r="J823">
        <f t="shared" si="166"/>
        <v>156862745.09803921</v>
      </c>
      <c r="K823">
        <f t="shared" si="169"/>
        <v>2311.2465066206983</v>
      </c>
      <c r="L823">
        <f t="shared" si="170"/>
        <v>25680.516740229981</v>
      </c>
      <c r="N823">
        <v>20000000000</v>
      </c>
      <c r="O823" s="2">
        <f t="shared" si="171"/>
        <v>6.5475431843954475</v>
      </c>
      <c r="P823" s="2">
        <f t="shared" si="172"/>
        <v>2.5221643853136902E-3</v>
      </c>
      <c r="Q823" s="2">
        <f t="shared" si="173"/>
        <v>3.8520775110344971E-4</v>
      </c>
      <c r="R823">
        <v>120000</v>
      </c>
      <c r="S823">
        <f t="shared" si="174"/>
        <v>122980.39215686274</v>
      </c>
      <c r="T823">
        <f t="shared" si="175"/>
        <v>7837.9526887073071</v>
      </c>
      <c r="U823">
        <f t="shared" si="176"/>
        <v>87088.363207858973</v>
      </c>
      <c r="V823">
        <f t="shared" si="177"/>
        <v>171064445.68853167</v>
      </c>
    </row>
    <row r="824" spans="5:22" x14ac:dyDescent="0.15">
      <c r="E824" s="1">
        <v>44110</v>
      </c>
      <c r="F824">
        <f t="shared" si="167"/>
        <v>131107726433.00699</v>
      </c>
      <c r="G824">
        <f t="shared" si="168"/>
        <v>50468968.223014034</v>
      </c>
      <c r="H824">
        <v>6000000</v>
      </c>
      <c r="I824">
        <v>0.09</v>
      </c>
      <c r="J824">
        <f t="shared" si="166"/>
        <v>156862745.09803921</v>
      </c>
      <c r="K824">
        <f t="shared" si="169"/>
        <v>2309.6564754542901</v>
      </c>
      <c r="L824">
        <f t="shared" si="170"/>
        <v>25662.849727269891</v>
      </c>
      <c r="N824">
        <v>20000000000</v>
      </c>
      <c r="O824" s="2">
        <f t="shared" si="171"/>
        <v>6.5553863216503494</v>
      </c>
      <c r="P824" s="2">
        <f t="shared" si="172"/>
        <v>2.5234484111507018E-3</v>
      </c>
      <c r="Q824" s="2">
        <f t="shared" si="173"/>
        <v>3.8494274590904838E-4</v>
      </c>
      <c r="R824">
        <v>120000</v>
      </c>
      <c r="S824">
        <f t="shared" si="174"/>
        <v>122980.39215686274</v>
      </c>
      <c r="T824">
        <f t="shared" si="175"/>
        <v>7838.1885997274321</v>
      </c>
      <c r="U824">
        <f t="shared" si="176"/>
        <v>87090.984441415916</v>
      </c>
      <c r="V824">
        <f t="shared" si="177"/>
        <v>171274514.44389638</v>
      </c>
    </row>
    <row r="825" spans="5:22" x14ac:dyDescent="0.15">
      <c r="E825" s="1">
        <v>44111</v>
      </c>
      <c r="F825">
        <f t="shared" si="167"/>
        <v>131264589178.10503</v>
      </c>
      <c r="G825">
        <f t="shared" si="168"/>
        <v>50494631.072741307</v>
      </c>
      <c r="H825">
        <v>6000000</v>
      </c>
      <c r="I825">
        <v>0.09</v>
      </c>
      <c r="J825">
        <f t="shared" si="166"/>
        <v>156862745.09803921</v>
      </c>
      <c r="K825">
        <f t="shared" si="169"/>
        <v>2308.0694369550733</v>
      </c>
      <c r="L825">
        <f t="shared" si="170"/>
        <v>25645.215966167481</v>
      </c>
      <c r="N825">
        <v>20000000000</v>
      </c>
      <c r="O825" s="2">
        <f t="shared" si="171"/>
        <v>6.5632294589052513</v>
      </c>
      <c r="P825" s="2">
        <f t="shared" si="172"/>
        <v>2.5247315536370656E-3</v>
      </c>
      <c r="Q825" s="2">
        <f t="shared" si="173"/>
        <v>3.846782394925122E-4</v>
      </c>
      <c r="R825">
        <v>120000</v>
      </c>
      <c r="S825">
        <f t="shared" si="174"/>
        <v>122980.39215686274</v>
      </c>
      <c r="T825">
        <f t="shared" si="175"/>
        <v>7838.4240667291115</v>
      </c>
      <c r="U825">
        <f t="shared" si="176"/>
        <v>87093.60074143458</v>
      </c>
      <c r="V825">
        <f t="shared" si="177"/>
        <v>171484585.82049468</v>
      </c>
    </row>
    <row r="826" spans="5:22" x14ac:dyDescent="0.15">
      <c r="E826" s="1">
        <v>44112</v>
      </c>
      <c r="F826">
        <f t="shared" si="167"/>
        <v>131421451923.20306</v>
      </c>
      <c r="G826">
        <f t="shared" si="168"/>
        <v>50520276.288707472</v>
      </c>
      <c r="H826">
        <v>6000000</v>
      </c>
      <c r="I826">
        <v>0.09</v>
      </c>
      <c r="J826">
        <f t="shared" si="166"/>
        <v>156862745.09803921</v>
      </c>
      <c r="K826">
        <f t="shared" si="169"/>
        <v>2306.4853819251352</v>
      </c>
      <c r="L826">
        <f t="shared" si="170"/>
        <v>25627.615354723726</v>
      </c>
      <c r="N826">
        <v>20000000000</v>
      </c>
      <c r="O826" s="2">
        <f t="shared" si="171"/>
        <v>6.5710725961601533</v>
      </c>
      <c r="P826" s="2">
        <f t="shared" si="172"/>
        <v>2.5260138144353734E-3</v>
      </c>
      <c r="Q826" s="2">
        <f t="shared" si="173"/>
        <v>3.8441423032085589E-4</v>
      </c>
      <c r="R826">
        <v>120000</v>
      </c>
      <c r="S826">
        <f t="shared" si="174"/>
        <v>122980.39215686274</v>
      </c>
      <c r="T826">
        <f t="shared" si="175"/>
        <v>7838.6590910770256</v>
      </c>
      <c r="U826">
        <f t="shared" si="176"/>
        <v>87096.212123078061</v>
      </c>
      <c r="V826">
        <f t="shared" si="177"/>
        <v>171694659.813393</v>
      </c>
    </row>
    <row r="827" spans="5:22" x14ac:dyDescent="0.15">
      <c r="E827" s="1">
        <v>44113</v>
      </c>
      <c r="F827">
        <f t="shared" si="167"/>
        <v>131578314668.3011</v>
      </c>
      <c r="G827">
        <f t="shared" si="168"/>
        <v>50545903.904062197</v>
      </c>
      <c r="H827">
        <v>6000000</v>
      </c>
      <c r="I827">
        <v>0.09</v>
      </c>
      <c r="J827">
        <f t="shared" si="166"/>
        <v>156862745.09803921</v>
      </c>
      <c r="K827">
        <f t="shared" si="169"/>
        <v>2304.9043012057678</v>
      </c>
      <c r="L827">
        <f t="shared" si="170"/>
        <v>25610.047791175199</v>
      </c>
      <c r="N827">
        <v>20000000000</v>
      </c>
      <c r="O827" s="2">
        <f t="shared" si="171"/>
        <v>6.5789157334150552</v>
      </c>
      <c r="P827" s="2">
        <f t="shared" si="172"/>
        <v>2.5272951952031099E-3</v>
      </c>
      <c r="Q827" s="2">
        <f t="shared" si="173"/>
        <v>3.8415071686762796E-4</v>
      </c>
      <c r="R827">
        <v>120000</v>
      </c>
      <c r="S827">
        <f t="shared" si="174"/>
        <v>122980.39215686274</v>
      </c>
      <c r="T827">
        <f t="shared" si="175"/>
        <v>7838.8936741300422</v>
      </c>
      <c r="U827">
        <f t="shared" si="176"/>
        <v>87098.818601444917</v>
      </c>
      <c r="V827">
        <f t="shared" si="177"/>
        <v>171904736.41767293</v>
      </c>
    </row>
    <row r="828" spans="5:22" x14ac:dyDescent="0.15">
      <c r="E828" s="1">
        <v>44114</v>
      </c>
      <c r="F828">
        <f t="shared" si="167"/>
        <v>131735177413.39914</v>
      </c>
      <c r="G828">
        <f t="shared" si="168"/>
        <v>50571513.951853372</v>
      </c>
      <c r="H828">
        <v>6000000</v>
      </c>
      <c r="I828">
        <v>0.09</v>
      </c>
      <c r="J828">
        <f t="shared" si="166"/>
        <v>156862745.09803921</v>
      </c>
      <c r="K828">
        <f t="shared" si="169"/>
        <v>2303.3261856772483</v>
      </c>
      <c r="L828">
        <f t="shared" si="170"/>
        <v>25592.513174191648</v>
      </c>
      <c r="N828">
        <v>20000000000</v>
      </c>
      <c r="O828" s="2">
        <f t="shared" si="171"/>
        <v>6.5867588706699571</v>
      </c>
      <c r="P828" s="2">
        <f t="shared" si="172"/>
        <v>2.5285756975926684E-3</v>
      </c>
      <c r="Q828" s="2">
        <f t="shared" si="173"/>
        <v>3.8388769761287471E-4</v>
      </c>
      <c r="R828">
        <v>120000</v>
      </c>
      <c r="S828">
        <f t="shared" si="174"/>
        <v>122980.39215686274</v>
      </c>
      <c r="T828">
        <f t="shared" si="175"/>
        <v>7839.127817241244</v>
      </c>
      <c r="U828">
        <f t="shared" si="176"/>
        <v>87101.420191569385</v>
      </c>
      <c r="V828">
        <f t="shared" si="177"/>
        <v>172114815.62843126</v>
      </c>
    </row>
    <row r="829" spans="5:22" x14ac:dyDescent="0.15">
      <c r="E829" s="1">
        <v>44115</v>
      </c>
      <c r="F829">
        <f t="shared" si="167"/>
        <v>131892040158.49718</v>
      </c>
      <c r="G829">
        <f t="shared" si="168"/>
        <v>50597106.465027563</v>
      </c>
      <c r="H829">
        <v>6000000</v>
      </c>
      <c r="I829">
        <v>0.09</v>
      </c>
      <c r="J829">
        <f t="shared" si="166"/>
        <v>156862745.09803921</v>
      </c>
      <c r="K829">
        <f t="shared" si="169"/>
        <v>2301.7510262586306</v>
      </c>
      <c r="L829">
        <f t="shared" si="170"/>
        <v>25575.011402873675</v>
      </c>
      <c r="N829">
        <v>20000000000</v>
      </c>
      <c r="O829" s="2">
        <f t="shared" si="171"/>
        <v>6.5946020079248591</v>
      </c>
      <c r="P829" s="2">
        <f t="shared" si="172"/>
        <v>2.529855323251378E-3</v>
      </c>
      <c r="Q829" s="2">
        <f t="shared" si="173"/>
        <v>3.836251710431051E-4</v>
      </c>
      <c r="R829">
        <v>120000</v>
      </c>
      <c r="S829">
        <f t="shared" si="174"/>
        <v>122980.39215686274</v>
      </c>
      <c r="T829">
        <f t="shared" si="175"/>
        <v>7839.3615217579581</v>
      </c>
      <c r="U829">
        <f t="shared" si="176"/>
        <v>87104.016908421763</v>
      </c>
      <c r="V829">
        <f t="shared" si="177"/>
        <v>172324897.44077969</v>
      </c>
    </row>
    <row r="830" spans="5:22" x14ac:dyDescent="0.15">
      <c r="E830" s="1">
        <v>44116</v>
      </c>
      <c r="F830">
        <f t="shared" si="167"/>
        <v>132048902903.59521</v>
      </c>
      <c r="G830">
        <f t="shared" si="168"/>
        <v>50622681.476430438</v>
      </c>
      <c r="H830">
        <v>6000000</v>
      </c>
      <c r="I830">
        <v>0.09</v>
      </c>
      <c r="J830">
        <f t="shared" si="166"/>
        <v>156862745.09803921</v>
      </c>
      <c r="K830">
        <f t="shared" si="169"/>
        <v>2300.1788139075329</v>
      </c>
      <c r="L830">
        <f t="shared" si="170"/>
        <v>25557.542376750367</v>
      </c>
      <c r="N830">
        <v>20000000000</v>
      </c>
      <c r="O830" s="2">
        <f t="shared" si="171"/>
        <v>6.602445145179761</v>
      </c>
      <c r="P830" s="2">
        <f t="shared" si="172"/>
        <v>2.5311340738215218E-3</v>
      </c>
      <c r="Q830" s="2">
        <f t="shared" si="173"/>
        <v>3.8336313565125548E-4</v>
      </c>
      <c r="R830">
        <v>120000</v>
      </c>
      <c r="S830">
        <f t="shared" si="174"/>
        <v>122980.39215686274</v>
      </c>
      <c r="T830">
        <f t="shared" si="175"/>
        <v>7839.594789021794</v>
      </c>
      <c r="U830">
        <f t="shared" si="176"/>
        <v>87106.60876690883</v>
      </c>
      <c r="V830">
        <f t="shared" si="177"/>
        <v>172534981.84984496</v>
      </c>
    </row>
    <row r="831" spans="5:22" x14ac:dyDescent="0.15">
      <c r="E831" s="1">
        <v>44117</v>
      </c>
      <c r="F831">
        <f t="shared" si="167"/>
        <v>132205765648.69325</v>
      </c>
      <c r="G831">
        <f t="shared" si="168"/>
        <v>50648239.018807188</v>
      </c>
      <c r="H831">
        <v>6000000</v>
      </c>
      <c r="I831">
        <v>0.09</v>
      </c>
      <c r="J831">
        <f t="shared" si="166"/>
        <v>156862745.09803921</v>
      </c>
      <c r="K831">
        <f t="shared" si="169"/>
        <v>2298.6095396199298</v>
      </c>
      <c r="L831">
        <f t="shared" si="170"/>
        <v>25540.105995776998</v>
      </c>
      <c r="N831">
        <v>20000000000</v>
      </c>
      <c r="O831" s="2">
        <f t="shared" si="171"/>
        <v>6.6102882824346629</v>
      </c>
      <c r="P831" s="2">
        <f t="shared" si="172"/>
        <v>2.5324119509403595E-3</v>
      </c>
      <c r="Q831" s="2">
        <f t="shared" si="173"/>
        <v>3.8310158993665498E-4</v>
      </c>
      <c r="R831">
        <v>120000</v>
      </c>
      <c r="S831">
        <f t="shared" si="174"/>
        <v>122980.39215686274</v>
      </c>
      <c r="T831">
        <f t="shared" si="175"/>
        <v>7839.8276203686664</v>
      </c>
      <c r="U831">
        <f t="shared" si="176"/>
        <v>87109.195781874078</v>
      </c>
      <c r="V831">
        <f t="shared" si="177"/>
        <v>172745068.85076874</v>
      </c>
    </row>
    <row r="832" spans="5:22" x14ac:dyDescent="0.15">
      <c r="E832" s="1">
        <v>44118</v>
      </c>
      <c r="F832">
        <f t="shared" si="167"/>
        <v>132362628393.79129</v>
      </c>
      <c r="G832">
        <f t="shared" si="168"/>
        <v>50673779.124802962</v>
      </c>
      <c r="H832">
        <v>6000000</v>
      </c>
      <c r="I832">
        <v>0.09</v>
      </c>
      <c r="J832">
        <f t="shared" si="166"/>
        <v>156862745.09803921</v>
      </c>
      <c r="K832">
        <f t="shared" si="169"/>
        <v>2297.0431944299426</v>
      </c>
      <c r="L832">
        <f t="shared" si="170"/>
        <v>25522.702160332698</v>
      </c>
      <c r="N832">
        <v>20000000000</v>
      </c>
      <c r="O832" s="2">
        <f t="shared" si="171"/>
        <v>6.6181314196895649</v>
      </c>
      <c r="P832" s="2">
        <f t="shared" si="172"/>
        <v>2.5336889562401479E-3</v>
      </c>
      <c r="Q832" s="2">
        <f t="shared" si="173"/>
        <v>3.8284053240499044E-4</v>
      </c>
      <c r="R832">
        <v>120000</v>
      </c>
      <c r="S832">
        <f t="shared" si="174"/>
        <v>122980.39215686274</v>
      </c>
      <c r="T832">
        <f t="shared" si="175"/>
        <v>7840.0600171288361</v>
      </c>
      <c r="U832">
        <f t="shared" si="176"/>
        <v>87111.777968098177</v>
      </c>
      <c r="V832">
        <f t="shared" si="177"/>
        <v>172955158.4387075</v>
      </c>
    </row>
    <row r="833" spans="5:22" x14ac:dyDescent="0.15">
      <c r="E833" s="1">
        <v>44119</v>
      </c>
      <c r="F833">
        <f t="shared" si="167"/>
        <v>132519491138.88933</v>
      </c>
      <c r="G833">
        <f t="shared" si="168"/>
        <v>50699301.826963298</v>
      </c>
      <c r="H833">
        <v>6000000</v>
      </c>
      <c r="I833">
        <v>0.09</v>
      </c>
      <c r="J833">
        <f t="shared" si="166"/>
        <v>156862745.09803921</v>
      </c>
      <c r="K833">
        <f t="shared" si="169"/>
        <v>2295.4797694096346</v>
      </c>
      <c r="L833">
        <f t="shared" si="170"/>
        <v>25505.330771218163</v>
      </c>
      <c r="N833">
        <v>20000000000</v>
      </c>
      <c r="O833" s="2">
        <f t="shared" si="171"/>
        <v>6.6259745569444668</v>
      </c>
      <c r="P833" s="2">
        <f t="shared" si="172"/>
        <v>2.5349650913481648E-3</v>
      </c>
      <c r="Q833" s="2">
        <f t="shared" si="173"/>
        <v>3.825799615682724E-4</v>
      </c>
      <c r="R833">
        <v>120000</v>
      </c>
      <c r="S833">
        <f t="shared" si="174"/>
        <v>122980.39215686274</v>
      </c>
      <c r="T833">
        <f t="shared" si="175"/>
        <v>7840.2919806269256</v>
      </c>
      <c r="U833">
        <f t="shared" si="176"/>
        <v>87114.355340299182</v>
      </c>
      <c r="V833">
        <f t="shared" si="177"/>
        <v>173165250.60883248</v>
      </c>
    </row>
    <row r="834" spans="5:22" x14ac:dyDescent="0.15">
      <c r="E834" s="1">
        <v>44120</v>
      </c>
      <c r="F834">
        <f t="shared" si="167"/>
        <v>132676353883.98737</v>
      </c>
      <c r="G834">
        <f t="shared" si="168"/>
        <v>50724807.157734513</v>
      </c>
      <c r="H834">
        <v>6000000</v>
      </c>
      <c r="I834">
        <v>0.09</v>
      </c>
      <c r="J834">
        <f t="shared" si="166"/>
        <v>156862745.09803921</v>
      </c>
      <c r="K834">
        <f t="shared" si="169"/>
        <v>2293.9192556688035</v>
      </c>
      <c r="L834">
        <f t="shared" si="170"/>
        <v>25487.991729653375</v>
      </c>
      <c r="N834">
        <v>20000000000</v>
      </c>
      <c r="O834" s="2">
        <f t="shared" si="171"/>
        <v>6.6338176941993678</v>
      </c>
      <c r="P834" s="2">
        <f t="shared" si="172"/>
        <v>2.5362403578867258E-3</v>
      </c>
      <c r="Q834" s="2">
        <f t="shared" si="173"/>
        <v>3.8231987594480058E-4</v>
      </c>
      <c r="R834">
        <v>120000</v>
      </c>
      <c r="S834">
        <f t="shared" si="174"/>
        <v>122980.39215686274</v>
      </c>
      <c r="T834">
        <f t="shared" si="175"/>
        <v>7840.5235121819651</v>
      </c>
      <c r="U834">
        <f t="shared" si="176"/>
        <v>87116.927913132953</v>
      </c>
      <c r="V834">
        <f t="shared" si="177"/>
        <v>173375345.35632965</v>
      </c>
    </row>
    <row r="835" spans="5:22" x14ac:dyDescent="0.15">
      <c r="E835" s="1">
        <v>44121</v>
      </c>
      <c r="F835">
        <f t="shared" si="167"/>
        <v>132833216629.0854</v>
      </c>
      <c r="G835">
        <f t="shared" si="168"/>
        <v>50750295.149464168</v>
      </c>
      <c r="H835">
        <v>6000000</v>
      </c>
      <c r="I835">
        <v>0.09</v>
      </c>
      <c r="J835">
        <f t="shared" si="166"/>
        <v>156862745.09803921</v>
      </c>
      <c r="K835">
        <f t="shared" si="169"/>
        <v>2292.3616443547808</v>
      </c>
      <c r="L835">
        <f t="shared" si="170"/>
        <v>25470.684937275342</v>
      </c>
      <c r="N835">
        <v>20000000000</v>
      </c>
      <c r="O835" s="2">
        <f t="shared" si="171"/>
        <v>6.6416608314542698</v>
      </c>
      <c r="P835" s="2">
        <f t="shared" si="172"/>
        <v>2.5375147574732086E-3</v>
      </c>
      <c r="Q835" s="2">
        <f t="shared" si="173"/>
        <v>3.8206027405913008E-4</v>
      </c>
      <c r="R835">
        <v>120000</v>
      </c>
      <c r="S835">
        <f t="shared" si="174"/>
        <v>122980.39215686274</v>
      </c>
      <c r="T835">
        <f t="shared" si="175"/>
        <v>7840.7546131074141</v>
      </c>
      <c r="U835">
        <f t="shared" si="176"/>
        <v>87119.495701193489</v>
      </c>
      <c r="V835">
        <f t="shared" si="177"/>
        <v>173585442.67639965</v>
      </c>
    </row>
    <row r="836" spans="5:22" x14ac:dyDescent="0.15">
      <c r="E836" s="1">
        <v>44122</v>
      </c>
      <c r="F836">
        <f t="shared" si="167"/>
        <v>132990079374.18344</v>
      </c>
      <c r="G836">
        <f t="shared" si="168"/>
        <v>50775765.834401444</v>
      </c>
      <c r="H836">
        <v>6000000</v>
      </c>
      <c r="I836">
        <v>0.09</v>
      </c>
      <c r="J836">
        <f t="shared" si="166"/>
        <v>156862745.09803921</v>
      </c>
      <c r="K836">
        <f t="shared" si="169"/>
        <v>2290.8069266522252</v>
      </c>
      <c r="L836">
        <f t="shared" si="170"/>
        <v>25453.410296135837</v>
      </c>
      <c r="N836">
        <v>20000000000</v>
      </c>
      <c r="O836" s="2">
        <f t="shared" si="171"/>
        <v>6.6495039687091717</v>
      </c>
      <c r="P836" s="2">
        <f t="shared" si="172"/>
        <v>2.5387882917200723E-3</v>
      </c>
      <c r="Q836" s="2">
        <f t="shared" si="173"/>
        <v>3.8180115444203753E-4</v>
      </c>
      <c r="R836">
        <v>120000</v>
      </c>
      <c r="S836">
        <f t="shared" si="174"/>
        <v>122980.39215686274</v>
      </c>
      <c r="T836">
        <f t="shared" si="175"/>
        <v>7840.9852847111952</v>
      </c>
      <c r="U836">
        <f t="shared" si="176"/>
        <v>87122.058719013279</v>
      </c>
      <c r="V836">
        <f t="shared" si="177"/>
        <v>173795542.56425771</v>
      </c>
    </row>
    <row r="837" spans="5:22" x14ac:dyDescent="0.15">
      <c r="E837" s="1">
        <v>44123</v>
      </c>
      <c r="F837">
        <f t="shared" si="167"/>
        <v>133146942119.28148</v>
      </c>
      <c r="G837">
        <f t="shared" si="168"/>
        <v>50801219.244697578</v>
      </c>
      <c r="H837">
        <v>6000000</v>
      </c>
      <c r="I837">
        <v>0.09</v>
      </c>
      <c r="J837">
        <f t="shared" si="166"/>
        <v>156862745.09803921</v>
      </c>
      <c r="K837">
        <f t="shared" si="169"/>
        <v>2289.2550937829255</v>
      </c>
      <c r="L837">
        <f t="shared" si="170"/>
        <v>25436.167708699173</v>
      </c>
      <c r="N837">
        <v>20000000000</v>
      </c>
      <c r="O837" s="2">
        <f t="shared" si="171"/>
        <v>6.6573471059640736</v>
      </c>
      <c r="P837" s="2">
        <f t="shared" si="172"/>
        <v>2.5400609622348788E-3</v>
      </c>
      <c r="Q837" s="2">
        <f t="shared" si="173"/>
        <v>3.8154251563048759E-4</v>
      </c>
      <c r="R837">
        <v>120000</v>
      </c>
      <c r="S837">
        <f t="shared" si="174"/>
        <v>122980.39215686274</v>
      </c>
      <c r="T837">
        <f t="shared" si="175"/>
        <v>7841.2155282957219</v>
      </c>
      <c r="U837">
        <f t="shared" si="176"/>
        <v>87124.616981063577</v>
      </c>
      <c r="V837">
        <f t="shared" si="177"/>
        <v>174005645.01513359</v>
      </c>
    </row>
    <row r="838" spans="5:22" x14ac:dyDescent="0.15">
      <c r="E838" s="1">
        <v>44124</v>
      </c>
      <c r="F838">
        <f t="shared" si="167"/>
        <v>133303804864.37952</v>
      </c>
      <c r="G838">
        <f t="shared" si="168"/>
        <v>50826655.412406281</v>
      </c>
      <c r="H838">
        <v>6000000</v>
      </c>
      <c r="I838">
        <v>0.09</v>
      </c>
      <c r="J838">
        <f t="shared" si="166"/>
        <v>156862745.09803921</v>
      </c>
      <c r="K838">
        <f t="shared" si="169"/>
        <v>2287.7061370055981</v>
      </c>
      <c r="L838">
        <f t="shared" si="170"/>
        <v>25418.957077839979</v>
      </c>
      <c r="N838">
        <v>20000000000</v>
      </c>
      <c r="O838" s="2">
        <f t="shared" si="171"/>
        <v>6.6651902432189756</v>
      </c>
      <c r="P838" s="2">
        <f t="shared" si="172"/>
        <v>2.541332770620314E-3</v>
      </c>
      <c r="Q838" s="2">
        <f t="shared" si="173"/>
        <v>3.8128435616759966E-4</v>
      </c>
      <c r="R838">
        <v>120000</v>
      </c>
      <c r="S838">
        <f t="shared" si="174"/>
        <v>122980.39215686274</v>
      </c>
      <c r="T838">
        <f t="shared" si="175"/>
        <v>7841.4453451579247</v>
      </c>
      <c r="U838">
        <f t="shared" si="176"/>
        <v>87127.170501754721</v>
      </c>
      <c r="V838">
        <f t="shared" si="177"/>
        <v>174215750.02427152</v>
      </c>
    </row>
    <row r="839" spans="5:22" x14ac:dyDescent="0.15">
      <c r="E839" s="1">
        <v>44125</v>
      </c>
      <c r="F839">
        <f t="shared" si="167"/>
        <v>133460667609.47755</v>
      </c>
      <c r="G839">
        <f t="shared" si="168"/>
        <v>50852074.369484119</v>
      </c>
      <c r="H839">
        <v>6000000</v>
      </c>
      <c r="I839">
        <v>0.09</v>
      </c>
      <c r="J839">
        <f t="shared" si="166"/>
        <v>156862745.09803921</v>
      </c>
      <c r="K839">
        <f t="shared" si="169"/>
        <v>2286.1600476156877</v>
      </c>
      <c r="L839">
        <f t="shared" si="170"/>
        <v>25401.778306840977</v>
      </c>
      <c r="N839">
        <v>20000000000</v>
      </c>
      <c r="O839" s="2">
        <f t="shared" si="171"/>
        <v>6.6730333804738775</v>
      </c>
      <c r="P839" s="2">
        <f t="shared" si="172"/>
        <v>2.542603718474206E-3</v>
      </c>
      <c r="Q839" s="2">
        <f t="shared" si="173"/>
        <v>3.8102667460261468E-4</v>
      </c>
      <c r="R839">
        <v>120000</v>
      </c>
      <c r="S839">
        <f t="shared" si="174"/>
        <v>122980.39215686274</v>
      </c>
      <c r="T839">
        <f t="shared" si="175"/>
        <v>7841.6747365892925</v>
      </c>
      <c r="U839">
        <f t="shared" si="176"/>
        <v>87129.719295436589</v>
      </c>
      <c r="V839">
        <f t="shared" si="177"/>
        <v>174425857.58693016</v>
      </c>
    </row>
    <row r="840" spans="5:22" x14ac:dyDescent="0.15">
      <c r="E840" s="1">
        <v>44126</v>
      </c>
      <c r="F840">
        <f t="shared" si="167"/>
        <v>133617530354.57559</v>
      </c>
      <c r="G840">
        <f t="shared" si="168"/>
        <v>50877476.147790961</v>
      </c>
      <c r="H840">
        <v>6000000</v>
      </c>
      <c r="I840">
        <v>0.09</v>
      </c>
      <c r="J840">
        <f t="shared" ref="J840:J903" si="178">H840/0.51*1.2/I840</f>
        <v>156862745.09803921</v>
      </c>
      <c r="K840">
        <f t="shared" si="169"/>
        <v>2284.6168169451748</v>
      </c>
      <c r="L840">
        <f t="shared" si="170"/>
        <v>25384.631299390832</v>
      </c>
      <c r="N840">
        <v>20000000000</v>
      </c>
      <c r="O840" s="2">
        <f t="shared" si="171"/>
        <v>6.6808765177287794</v>
      </c>
      <c r="P840" s="2">
        <f t="shared" si="172"/>
        <v>2.5438738073895479E-3</v>
      </c>
      <c r="Q840" s="2">
        <f t="shared" si="173"/>
        <v>3.8076946949086246E-4</v>
      </c>
      <c r="R840">
        <v>120000</v>
      </c>
      <c r="S840">
        <f t="shared" si="174"/>
        <v>122980.39215686274</v>
      </c>
      <c r="T840">
        <f t="shared" si="175"/>
        <v>7841.9037038758852</v>
      </c>
      <c r="U840">
        <f t="shared" si="176"/>
        <v>87132.263376398725</v>
      </c>
      <c r="V840">
        <f t="shared" si="177"/>
        <v>174635967.69838247</v>
      </c>
    </row>
    <row r="841" spans="5:22" x14ac:dyDescent="0.15">
      <c r="E841" s="1">
        <v>44127</v>
      </c>
      <c r="F841">
        <f t="shared" si="167"/>
        <v>133774393099.67363</v>
      </c>
      <c r="G841">
        <f t="shared" si="168"/>
        <v>50902860.779090352</v>
      </c>
      <c r="H841">
        <v>6000000</v>
      </c>
      <c r="I841">
        <v>0.09</v>
      </c>
      <c r="J841">
        <f t="shared" si="178"/>
        <v>156862745.09803921</v>
      </c>
      <c r="K841">
        <f t="shared" si="169"/>
        <v>2283.0764363623734</v>
      </c>
      <c r="L841">
        <f t="shared" si="170"/>
        <v>25367.515959581928</v>
      </c>
      <c r="N841">
        <v>20000000000</v>
      </c>
      <c r="O841" s="2">
        <f t="shared" si="171"/>
        <v>6.6887196549836814</v>
      </c>
      <c r="P841" s="2">
        <f t="shared" si="172"/>
        <v>2.5451430389545177E-3</v>
      </c>
      <c r="Q841" s="2">
        <f t="shared" si="173"/>
        <v>3.8051273939372887E-4</v>
      </c>
      <c r="R841">
        <v>120000</v>
      </c>
      <c r="S841">
        <f t="shared" si="174"/>
        <v>122980.39215686274</v>
      </c>
      <c r="T841">
        <f t="shared" si="175"/>
        <v>7842.132248298376</v>
      </c>
      <c r="U841">
        <f t="shared" si="176"/>
        <v>87134.80275887085</v>
      </c>
      <c r="V841">
        <f t="shared" si="177"/>
        <v>174846080.35391572</v>
      </c>
    </row>
    <row r="842" spans="5:22" x14ac:dyDescent="0.15">
      <c r="E842" s="1">
        <v>44128</v>
      </c>
      <c r="F842">
        <f t="shared" si="167"/>
        <v>133931255844.77167</v>
      </c>
      <c r="G842">
        <f t="shared" si="168"/>
        <v>50928228.295049936</v>
      </c>
      <c r="H842">
        <v>6000000</v>
      </c>
      <c r="I842">
        <v>0.09</v>
      </c>
      <c r="J842">
        <f t="shared" si="178"/>
        <v>156862745.09803921</v>
      </c>
      <c r="K842">
        <f t="shared" si="169"/>
        <v>2281.5388972717401</v>
      </c>
      <c r="L842">
        <f t="shared" si="170"/>
        <v>25350.432191908225</v>
      </c>
      <c r="N842">
        <v>20000000000</v>
      </c>
      <c r="O842" s="2">
        <f t="shared" si="171"/>
        <v>6.6965627922385833</v>
      </c>
      <c r="P842" s="2">
        <f t="shared" si="172"/>
        <v>2.5464114147524968E-3</v>
      </c>
      <c r="Q842" s="2">
        <f t="shared" si="173"/>
        <v>3.802564828786233E-4</v>
      </c>
      <c r="R842">
        <v>120000</v>
      </c>
      <c r="S842">
        <f t="shared" si="174"/>
        <v>122980.39215686274</v>
      </c>
      <c r="T842">
        <f t="shared" si="175"/>
        <v>7842.3603711320775</v>
      </c>
      <c r="U842">
        <f t="shared" si="176"/>
        <v>87137.337457023081</v>
      </c>
      <c r="V842">
        <f t="shared" si="177"/>
        <v>175056195.54883146</v>
      </c>
    </row>
    <row r="843" spans="5:22" x14ac:dyDescent="0.15">
      <c r="E843" s="1">
        <v>44129</v>
      </c>
      <c r="F843">
        <f t="shared" si="167"/>
        <v>134088118589.86971</v>
      </c>
      <c r="G843">
        <f t="shared" si="168"/>
        <v>50953578.727241844</v>
      </c>
      <c r="H843">
        <v>6000000</v>
      </c>
      <c r="I843">
        <v>0.09</v>
      </c>
      <c r="J843">
        <f t="shared" si="178"/>
        <v>156862745.09803921</v>
      </c>
      <c r="K843">
        <f t="shared" si="169"/>
        <v>2280.00419111368</v>
      </c>
      <c r="L843">
        <f t="shared" si="170"/>
        <v>25333.379901263113</v>
      </c>
      <c r="N843">
        <v>20000000000</v>
      </c>
      <c r="O843" s="2">
        <f t="shared" si="171"/>
        <v>6.7044059294934852</v>
      </c>
      <c r="P843" s="2">
        <f t="shared" si="172"/>
        <v>2.5476789363620923E-3</v>
      </c>
      <c r="Q843" s="2">
        <f t="shared" si="173"/>
        <v>3.8000069851894664E-4</v>
      </c>
      <c r="R843">
        <v>120000</v>
      </c>
      <c r="S843">
        <f t="shared" si="174"/>
        <v>122980.39215686274</v>
      </c>
      <c r="T843">
        <f t="shared" si="175"/>
        <v>7842.5880736469662</v>
      </c>
      <c r="U843">
        <f t="shared" si="176"/>
        <v>87139.867484966293</v>
      </c>
      <c r="V843">
        <f t="shared" si="177"/>
        <v>175266313.27844536</v>
      </c>
    </row>
    <row r="844" spans="5:22" x14ac:dyDescent="0.15">
      <c r="E844" s="1">
        <v>44130</v>
      </c>
      <c r="F844">
        <f t="shared" si="167"/>
        <v>134244981334.96774</v>
      </c>
      <c r="G844">
        <f t="shared" si="168"/>
        <v>50978912.107143104</v>
      </c>
      <c r="H844">
        <v>6000000</v>
      </c>
      <c r="I844">
        <v>0.09</v>
      </c>
      <c r="J844">
        <f t="shared" si="178"/>
        <v>156862745.09803921</v>
      </c>
      <c r="K844">
        <f t="shared" si="169"/>
        <v>2278.4723093643547</v>
      </c>
      <c r="L844">
        <f t="shared" si="170"/>
        <v>25316.358992937276</v>
      </c>
      <c r="N844">
        <v>20000000000</v>
      </c>
      <c r="O844" s="2">
        <f t="shared" si="171"/>
        <v>6.7122490667483872</v>
      </c>
      <c r="P844" s="2">
        <f t="shared" si="172"/>
        <v>2.5489456053571554E-3</v>
      </c>
      <c r="Q844" s="2">
        <f t="shared" si="173"/>
        <v>3.7974538489405908E-4</v>
      </c>
      <c r="R844">
        <v>120000</v>
      </c>
      <c r="S844">
        <f t="shared" si="174"/>
        <v>122980.39215686274</v>
      </c>
      <c r="T844">
        <f t="shared" si="175"/>
        <v>7842.8153571077119</v>
      </c>
      <c r="U844">
        <f t="shared" si="176"/>
        <v>87142.392856752354</v>
      </c>
      <c r="V844">
        <f t="shared" si="177"/>
        <v>175476433.53808719</v>
      </c>
    </row>
    <row r="845" spans="5:22" x14ac:dyDescent="0.15">
      <c r="E845" s="1">
        <v>44131</v>
      </c>
      <c r="F845">
        <f t="shared" si="167"/>
        <v>134401844080.06578</v>
      </c>
      <c r="G845">
        <f t="shared" si="168"/>
        <v>51004228.466136038</v>
      </c>
      <c r="H845">
        <v>6000000</v>
      </c>
      <c r="I845">
        <v>0.09</v>
      </c>
      <c r="J845">
        <f t="shared" si="178"/>
        <v>156862745.09803921</v>
      </c>
      <c r="K845">
        <f t="shared" si="169"/>
        <v>2276.9432435354906</v>
      </c>
      <c r="L845">
        <f t="shared" si="170"/>
        <v>25299.369372616562</v>
      </c>
      <c r="N845">
        <v>20000000000</v>
      </c>
      <c r="O845" s="2">
        <f t="shared" si="171"/>
        <v>6.7200922040032891</v>
      </c>
      <c r="P845" s="2">
        <f t="shared" si="172"/>
        <v>2.5502114233068021E-3</v>
      </c>
      <c r="Q845" s="2">
        <f t="shared" si="173"/>
        <v>3.794905405892484E-4</v>
      </c>
      <c r="R845">
        <v>120000</v>
      </c>
      <c r="S845">
        <f t="shared" si="174"/>
        <v>122980.39215686274</v>
      </c>
      <c r="T845">
        <f t="shared" si="175"/>
        <v>7843.0422227737099</v>
      </c>
      <c r="U845">
        <f t="shared" si="176"/>
        <v>87144.913586374561</v>
      </c>
      <c r="V845">
        <f t="shared" si="177"/>
        <v>175686556.32310081</v>
      </c>
    </row>
    <row r="846" spans="5:22" x14ac:dyDescent="0.15">
      <c r="E846" s="1">
        <v>44132</v>
      </c>
      <c r="F846">
        <f t="shared" si="167"/>
        <v>134558706825.16382</v>
      </c>
      <c r="G846">
        <f t="shared" si="168"/>
        <v>51029527.835508652</v>
      </c>
      <c r="H846">
        <v>6000000</v>
      </c>
      <c r="I846">
        <v>0.09</v>
      </c>
      <c r="J846">
        <f t="shared" si="178"/>
        <v>156862745.09803921</v>
      </c>
      <c r="K846">
        <f t="shared" si="169"/>
        <v>2275.4169851741899</v>
      </c>
      <c r="L846">
        <f t="shared" si="170"/>
        <v>25282.410946379889</v>
      </c>
      <c r="N846">
        <v>20000000000</v>
      </c>
      <c r="O846" s="2">
        <f t="shared" si="171"/>
        <v>6.727935341258191</v>
      </c>
      <c r="P846" s="2">
        <f t="shared" si="172"/>
        <v>2.5514763917754324E-3</v>
      </c>
      <c r="Q846" s="2">
        <f t="shared" si="173"/>
        <v>3.792361641956983E-4</v>
      </c>
      <c r="R846">
        <v>120000</v>
      </c>
      <c r="S846">
        <f t="shared" si="174"/>
        <v>122980.39215686274</v>
      </c>
      <c r="T846">
        <f t="shared" si="175"/>
        <v>7843.268671899109</v>
      </c>
      <c r="U846">
        <f t="shared" si="176"/>
        <v>87147.429687767886</v>
      </c>
      <c r="V846">
        <f t="shared" si="177"/>
        <v>175896681.62884405</v>
      </c>
    </row>
    <row r="847" spans="5:22" x14ac:dyDescent="0.15">
      <c r="E847" s="1">
        <v>44133</v>
      </c>
      <c r="F847">
        <f t="shared" si="167"/>
        <v>134715569570.26186</v>
      </c>
      <c r="G847">
        <f t="shared" si="168"/>
        <v>51054810.246455029</v>
      </c>
      <c r="H847">
        <v>6000000</v>
      </c>
      <c r="I847">
        <v>0.09</v>
      </c>
      <c r="J847">
        <f t="shared" si="178"/>
        <v>156862745.09803921</v>
      </c>
      <c r="K847">
        <f t="shared" si="169"/>
        <v>2273.8935258627416</v>
      </c>
      <c r="L847">
        <f t="shared" si="170"/>
        <v>25265.48362069713</v>
      </c>
      <c r="N847">
        <v>20000000000</v>
      </c>
      <c r="O847" s="2">
        <f t="shared" si="171"/>
        <v>6.735778478513093</v>
      </c>
      <c r="P847" s="2">
        <f t="shared" si="172"/>
        <v>2.5527405123227515E-3</v>
      </c>
      <c r="Q847" s="2">
        <f t="shared" si="173"/>
        <v>3.789822543104569E-4</v>
      </c>
      <c r="R847">
        <v>120000</v>
      </c>
      <c r="S847">
        <f t="shared" si="174"/>
        <v>122980.39215686274</v>
      </c>
      <c r="T847">
        <f t="shared" si="175"/>
        <v>7843.4947057328336</v>
      </c>
      <c r="U847">
        <f t="shared" si="176"/>
        <v>87149.941174809268</v>
      </c>
      <c r="V847">
        <f t="shared" si="177"/>
        <v>176106809.45068869</v>
      </c>
    </row>
    <row r="848" spans="5:22" x14ac:dyDescent="0.15">
      <c r="E848" s="1">
        <v>44134</v>
      </c>
      <c r="F848">
        <f t="shared" si="167"/>
        <v>134872432315.35989</v>
      </c>
      <c r="G848">
        <f t="shared" si="168"/>
        <v>51080075.730075724</v>
      </c>
      <c r="H848">
        <v>6000000</v>
      </c>
      <c r="I848">
        <v>0.09</v>
      </c>
      <c r="J848">
        <f t="shared" si="178"/>
        <v>156862745.09803921</v>
      </c>
      <c r="K848">
        <f t="shared" si="169"/>
        <v>2272.372857218435</v>
      </c>
      <c r="L848">
        <f t="shared" si="170"/>
        <v>25248.587302427055</v>
      </c>
      <c r="N848">
        <v>20000000000</v>
      </c>
      <c r="O848" s="2">
        <f t="shared" si="171"/>
        <v>6.7436216157679949</v>
      </c>
      <c r="P848" s="2">
        <f t="shared" si="172"/>
        <v>2.5540037865037861E-3</v>
      </c>
      <c r="Q848" s="2">
        <f t="shared" si="173"/>
        <v>3.7872880953640584E-4</v>
      </c>
      <c r="R848">
        <v>120000</v>
      </c>
      <c r="S848">
        <f t="shared" si="174"/>
        <v>122980.39215686274</v>
      </c>
      <c r="T848">
        <f t="shared" si="175"/>
        <v>7843.7203255186159</v>
      </c>
      <c r="U848">
        <f t="shared" si="176"/>
        <v>87152.448061317962</v>
      </c>
      <c r="V848">
        <f t="shared" si="177"/>
        <v>176316939.78402036</v>
      </c>
    </row>
    <row r="849" spans="5:22" x14ac:dyDescent="0.15">
      <c r="E849" s="1">
        <v>44135</v>
      </c>
      <c r="F849">
        <f t="shared" si="167"/>
        <v>135029295060.45793</v>
      </c>
      <c r="G849">
        <f t="shared" si="168"/>
        <v>51105324.317378148</v>
      </c>
      <c r="H849">
        <v>6000000</v>
      </c>
      <c r="I849">
        <v>0.09</v>
      </c>
      <c r="J849">
        <f t="shared" si="178"/>
        <v>156862745.09803921</v>
      </c>
      <c r="K849">
        <f t="shared" si="169"/>
        <v>2270.8549708933729</v>
      </c>
      <c r="L849">
        <f t="shared" si="170"/>
        <v>25231.721898815256</v>
      </c>
      <c r="N849">
        <v>20000000000</v>
      </c>
      <c r="O849" s="2">
        <f t="shared" si="171"/>
        <v>6.7514647530228968</v>
      </c>
      <c r="P849" s="2">
        <f t="shared" si="172"/>
        <v>2.5552662158689074E-3</v>
      </c>
      <c r="Q849" s="2">
        <f t="shared" si="173"/>
        <v>3.7847582848222886E-4</v>
      </c>
      <c r="R849">
        <v>120000</v>
      </c>
      <c r="S849">
        <f t="shared" si="174"/>
        <v>122980.39215686274</v>
      </c>
      <c r="T849">
        <f t="shared" si="175"/>
        <v>7843.9455324950231</v>
      </c>
      <c r="U849">
        <f t="shared" si="176"/>
        <v>87154.950361055817</v>
      </c>
      <c r="V849">
        <f t="shared" si="177"/>
        <v>176527072.62423855</v>
      </c>
    </row>
    <row r="850" spans="5:22" x14ac:dyDescent="0.15">
      <c r="E850" s="1">
        <v>44136</v>
      </c>
      <c r="F850">
        <f t="shared" si="167"/>
        <v>135186157805.55597</v>
      </c>
      <c r="G850">
        <f t="shared" si="168"/>
        <v>51130556.039276965</v>
      </c>
      <c r="H850">
        <v>6000000</v>
      </c>
      <c r="I850">
        <v>0.09</v>
      </c>
      <c r="J850">
        <f t="shared" si="178"/>
        <v>156862745.09803921</v>
      </c>
      <c r="K850">
        <f t="shared" si="169"/>
        <v>2269.3398585742884</v>
      </c>
      <c r="L850">
        <f t="shared" si="170"/>
        <v>25214.887317492095</v>
      </c>
      <c r="N850">
        <v>20000000000</v>
      </c>
      <c r="O850" s="2">
        <f t="shared" si="171"/>
        <v>6.7593078902777988</v>
      </c>
      <c r="P850" s="2">
        <f t="shared" si="172"/>
        <v>2.556527801963848E-3</v>
      </c>
      <c r="Q850" s="2">
        <f t="shared" si="173"/>
        <v>3.7822330976238134E-4</v>
      </c>
      <c r="R850">
        <v>120000</v>
      </c>
      <c r="S850">
        <f t="shared" si="174"/>
        <v>122980.39215686274</v>
      </c>
      <c r="T850">
        <f t="shared" si="175"/>
        <v>7844.1703278954856</v>
      </c>
      <c r="U850">
        <f t="shared" si="176"/>
        <v>87157.448087727622</v>
      </c>
      <c r="V850">
        <f t="shared" si="177"/>
        <v>176737207.96675646</v>
      </c>
    </row>
    <row r="851" spans="5:22" x14ac:dyDescent="0.15">
      <c r="E851" s="1">
        <v>44137</v>
      </c>
      <c r="F851">
        <f t="shared" si="167"/>
        <v>135343020550.65401</v>
      </c>
      <c r="G851">
        <f t="shared" si="168"/>
        <v>51155770.926594459</v>
      </c>
      <c r="H851">
        <v>6000000</v>
      </c>
      <c r="I851">
        <v>0.09</v>
      </c>
      <c r="J851">
        <f t="shared" si="178"/>
        <v>156862745.09803921</v>
      </c>
      <c r="K851">
        <f t="shared" si="169"/>
        <v>2267.8275119823575</v>
      </c>
      <c r="L851">
        <f t="shared" si="170"/>
        <v>25198.083466470638</v>
      </c>
      <c r="N851">
        <v>20000000000</v>
      </c>
      <c r="O851" s="2">
        <f t="shared" si="171"/>
        <v>6.7671510275327007</v>
      </c>
      <c r="P851" s="2">
        <f t="shared" si="172"/>
        <v>2.5577885463297229E-3</v>
      </c>
      <c r="Q851" s="2">
        <f t="shared" si="173"/>
        <v>3.7797125199705956E-4</v>
      </c>
      <c r="R851">
        <v>120000</v>
      </c>
      <c r="S851">
        <f t="shared" si="174"/>
        <v>122980.39215686274</v>
      </c>
      <c r="T851">
        <f t="shared" si="175"/>
        <v>7844.3947129483222</v>
      </c>
      <c r="U851">
        <f t="shared" si="176"/>
        <v>87159.941254981357</v>
      </c>
      <c r="V851">
        <f t="shared" si="177"/>
        <v>176947345.80700105</v>
      </c>
    </row>
    <row r="852" spans="5:22" x14ac:dyDescent="0.15">
      <c r="E852" s="1">
        <v>44138</v>
      </c>
      <c r="F852">
        <f t="shared" si="167"/>
        <v>135499883295.75204</v>
      </c>
      <c r="G852">
        <f t="shared" si="168"/>
        <v>51180969.010060929</v>
      </c>
      <c r="H852">
        <v>6000000</v>
      </c>
      <c r="I852">
        <v>0.09</v>
      </c>
      <c r="J852">
        <f t="shared" si="178"/>
        <v>156862745.09803921</v>
      </c>
      <c r="K852">
        <f t="shared" si="169"/>
        <v>2266.3179228730214</v>
      </c>
      <c r="L852">
        <f t="shared" si="170"/>
        <v>25181.310254144682</v>
      </c>
      <c r="N852">
        <v>20000000000</v>
      </c>
      <c r="O852" s="2">
        <f t="shared" si="171"/>
        <v>6.7749941647876026</v>
      </c>
      <c r="P852" s="2">
        <f t="shared" si="172"/>
        <v>2.5590484505030463E-3</v>
      </c>
      <c r="Q852" s="2">
        <f t="shared" si="173"/>
        <v>3.777196538121702E-4</v>
      </c>
      <c r="R852">
        <v>120000</v>
      </c>
      <c r="S852">
        <f t="shared" si="174"/>
        <v>122980.39215686274</v>
      </c>
      <c r="T852">
        <f t="shared" si="175"/>
        <v>7844.618688876767</v>
      </c>
      <c r="U852">
        <f t="shared" si="176"/>
        <v>87162.429876408525</v>
      </c>
      <c r="V852">
        <f t="shared" si="177"/>
        <v>177157486.1404129</v>
      </c>
    </row>
    <row r="853" spans="5:22" x14ac:dyDescent="0.15">
      <c r="E853" s="1">
        <v>44139</v>
      </c>
      <c r="F853">
        <f t="shared" si="167"/>
        <v>135656746040.85008</v>
      </c>
      <c r="G853">
        <f t="shared" si="168"/>
        <v>51206150.32031507</v>
      </c>
      <c r="H853">
        <v>6000000</v>
      </c>
      <c r="I853">
        <v>0.09</v>
      </c>
      <c r="J853">
        <f t="shared" si="178"/>
        <v>156862745.09803921</v>
      </c>
      <c r="K853">
        <f t="shared" si="169"/>
        <v>2264.8110830358023</v>
      </c>
      <c r="L853">
        <f t="shared" si="170"/>
        <v>25164.567589286693</v>
      </c>
      <c r="N853">
        <v>20000000000</v>
      </c>
      <c r="O853" s="2">
        <f t="shared" si="171"/>
        <v>6.7828373020425037</v>
      </c>
      <c r="P853" s="2">
        <f t="shared" si="172"/>
        <v>2.5603075160157535E-3</v>
      </c>
      <c r="Q853" s="2">
        <f t="shared" si="173"/>
        <v>3.7746851383930032E-4</v>
      </c>
      <c r="R853">
        <v>120000</v>
      </c>
      <c r="S853">
        <f t="shared" si="174"/>
        <v>122980.39215686274</v>
      </c>
      <c r="T853">
        <f t="shared" si="175"/>
        <v>7844.8422568990027</v>
      </c>
      <c r="U853">
        <f t="shared" si="176"/>
        <v>87164.913965544474</v>
      </c>
      <c r="V853">
        <f t="shared" si="177"/>
        <v>177367628.96244618</v>
      </c>
    </row>
    <row r="854" spans="5:22" x14ac:dyDescent="0.15">
      <c r="E854" s="1">
        <v>44140</v>
      </c>
      <c r="F854">
        <f t="shared" si="167"/>
        <v>135813608785.94812</v>
      </c>
      <c r="G854">
        <f t="shared" si="168"/>
        <v>51231314.887904353</v>
      </c>
      <c r="H854">
        <v>6000000</v>
      </c>
      <c r="I854">
        <v>0.09</v>
      </c>
      <c r="J854">
        <f t="shared" si="178"/>
        <v>156862745.09803921</v>
      </c>
      <c r="K854">
        <f t="shared" si="169"/>
        <v>2263.3069842941236</v>
      </c>
      <c r="L854">
        <f t="shared" si="170"/>
        <v>25147.855381045818</v>
      </c>
      <c r="N854">
        <v>20000000000</v>
      </c>
      <c r="O854" s="2">
        <f t="shared" si="171"/>
        <v>6.7906804392974056</v>
      </c>
      <c r="P854" s="2">
        <f t="shared" si="172"/>
        <v>2.5615657443952178E-3</v>
      </c>
      <c r="Q854" s="2">
        <f t="shared" si="173"/>
        <v>3.7721783071568727E-4</v>
      </c>
      <c r="R854">
        <v>120000</v>
      </c>
      <c r="S854">
        <f t="shared" si="174"/>
        <v>122980.39215686274</v>
      </c>
      <c r="T854">
        <f t="shared" si="175"/>
        <v>7845.0654182281733</v>
      </c>
      <c r="U854">
        <f t="shared" si="176"/>
        <v>87167.393535868599</v>
      </c>
      <c r="V854">
        <f t="shared" si="177"/>
        <v>177577774.26856861</v>
      </c>
    </row>
    <row r="855" spans="5:22" x14ac:dyDescent="0.15">
      <c r="E855" s="1">
        <v>44141</v>
      </c>
      <c r="F855">
        <f t="shared" si="167"/>
        <v>135970471531.04616</v>
      </c>
      <c r="G855">
        <f t="shared" si="168"/>
        <v>51256462.743285403</v>
      </c>
      <c r="H855">
        <v>6000000</v>
      </c>
      <c r="I855">
        <v>0.09</v>
      </c>
      <c r="J855">
        <f t="shared" si="178"/>
        <v>156862745.09803921</v>
      </c>
      <c r="K855">
        <f t="shared" si="169"/>
        <v>2261.8056185051332</v>
      </c>
      <c r="L855">
        <f t="shared" si="170"/>
        <v>25131.173538945925</v>
      </c>
      <c r="N855">
        <v>20000000000</v>
      </c>
      <c r="O855" s="2">
        <f t="shared" si="171"/>
        <v>6.7985235765523075</v>
      </c>
      <c r="P855" s="2">
        <f t="shared" si="172"/>
        <v>2.5628231371642701E-3</v>
      </c>
      <c r="Q855" s="2">
        <f t="shared" si="173"/>
        <v>3.7696760308418879E-4</v>
      </c>
      <c r="R855">
        <v>120000</v>
      </c>
      <c r="S855">
        <f t="shared" si="174"/>
        <v>122980.39215686274</v>
      </c>
      <c r="T855">
        <f t="shared" si="175"/>
        <v>7845.2881740724279</v>
      </c>
      <c r="U855">
        <f t="shared" si="176"/>
        <v>87169.868600804752</v>
      </c>
      <c r="V855">
        <f t="shared" si="177"/>
        <v>177787922.05426136</v>
      </c>
    </row>
    <row r="856" spans="5:22" x14ac:dyDescent="0.15">
      <c r="E856" s="1">
        <v>44142</v>
      </c>
      <c r="F856">
        <f t="shared" si="167"/>
        <v>136127334276.1442</v>
      </c>
      <c r="G856">
        <f t="shared" si="168"/>
        <v>51281593.916824348</v>
      </c>
      <c r="H856">
        <v>6000000</v>
      </c>
      <c r="I856">
        <v>0.09</v>
      </c>
      <c r="J856">
        <f t="shared" si="178"/>
        <v>156862745.09803921</v>
      </c>
      <c r="K856">
        <f t="shared" si="169"/>
        <v>2260.3069775595209</v>
      </c>
      <c r="L856">
        <f t="shared" si="170"/>
        <v>25114.521972883565</v>
      </c>
      <c r="N856">
        <v>20000000000</v>
      </c>
      <c r="O856" s="2">
        <f t="shared" si="171"/>
        <v>6.8063667138072095</v>
      </c>
      <c r="P856" s="2">
        <f t="shared" si="172"/>
        <v>2.5640796958412175E-3</v>
      </c>
      <c r="Q856" s="2">
        <f t="shared" si="173"/>
        <v>3.7671782959325351E-4</v>
      </c>
      <c r="R856">
        <v>120000</v>
      </c>
      <c r="S856">
        <f t="shared" si="174"/>
        <v>122980.39215686274</v>
      </c>
      <c r="T856">
        <f t="shared" si="175"/>
        <v>7845.5105256349325</v>
      </c>
      <c r="U856">
        <f t="shared" si="176"/>
        <v>87172.33917372147</v>
      </c>
      <c r="V856">
        <f t="shared" si="177"/>
        <v>177998072.31501904</v>
      </c>
    </row>
    <row r="857" spans="5:22" x14ac:dyDescent="0.15">
      <c r="E857" s="1">
        <v>44143</v>
      </c>
      <c r="F857">
        <f t="shared" si="167"/>
        <v>136284197021.24223</v>
      </c>
      <c r="G857">
        <f t="shared" si="168"/>
        <v>51306708.438797235</v>
      </c>
      <c r="H857">
        <v>6000000</v>
      </c>
      <c r="I857">
        <v>0.09</v>
      </c>
      <c r="J857">
        <f t="shared" si="178"/>
        <v>156862745.09803921</v>
      </c>
      <c r="K857">
        <f t="shared" si="169"/>
        <v>2258.8110533813488</v>
      </c>
      <c r="L857">
        <f t="shared" si="170"/>
        <v>25097.900593126098</v>
      </c>
      <c r="N857">
        <v>20000000000</v>
      </c>
      <c r="O857" s="2">
        <f t="shared" si="171"/>
        <v>6.8142098510621114</v>
      </c>
      <c r="P857" s="2">
        <f t="shared" si="172"/>
        <v>2.5653354219398617E-3</v>
      </c>
      <c r="Q857" s="2">
        <f t="shared" si="173"/>
        <v>3.764685088968914E-4</v>
      </c>
      <c r="R857">
        <v>120000</v>
      </c>
      <c r="S857">
        <f t="shared" si="174"/>
        <v>122980.39215686274</v>
      </c>
      <c r="T857">
        <f t="shared" si="175"/>
        <v>7845.7324741139055</v>
      </c>
      <c r="U857">
        <f t="shared" si="176"/>
        <v>87174.805267932286</v>
      </c>
      <c r="V857">
        <f t="shared" si="177"/>
        <v>178208225.04634964</v>
      </c>
    </row>
    <row r="858" spans="5:22" x14ac:dyDescent="0.15">
      <c r="E858" s="1">
        <v>44144</v>
      </c>
      <c r="F858">
        <f t="shared" si="167"/>
        <v>136441059766.34027</v>
      </c>
      <c r="G858">
        <f t="shared" si="168"/>
        <v>51331806.33939036</v>
      </c>
      <c r="H858">
        <v>6000000</v>
      </c>
      <c r="I858">
        <v>0.09</v>
      </c>
      <c r="J858">
        <f t="shared" si="178"/>
        <v>156862745.09803921</v>
      </c>
      <c r="K858">
        <f t="shared" si="169"/>
        <v>2257.3178379278675</v>
      </c>
      <c r="L858">
        <f t="shared" si="170"/>
        <v>25081.30931030964</v>
      </c>
      <c r="N858">
        <v>20000000000</v>
      </c>
      <c r="O858" s="2">
        <f t="shared" si="171"/>
        <v>6.8220529883170133</v>
      </c>
      <c r="P858" s="2">
        <f t="shared" si="172"/>
        <v>2.566590316969518E-3</v>
      </c>
      <c r="Q858" s="2">
        <f t="shared" si="173"/>
        <v>3.7621963965464458E-4</v>
      </c>
      <c r="R858">
        <v>120000</v>
      </c>
      <c r="S858">
        <f t="shared" si="174"/>
        <v>122980.39215686274</v>
      </c>
      <c r="T858">
        <f t="shared" si="175"/>
        <v>7845.9540207026403</v>
      </c>
      <c r="U858">
        <f t="shared" si="176"/>
        <v>87177.266896696005</v>
      </c>
      <c r="V858">
        <f t="shared" si="177"/>
        <v>178418380.24377444</v>
      </c>
    </row>
    <row r="859" spans="5:22" x14ac:dyDescent="0.15">
      <c r="E859" s="1">
        <v>44145</v>
      </c>
      <c r="F859">
        <f t="shared" si="167"/>
        <v>136597922511.43831</v>
      </c>
      <c r="G859">
        <f t="shared" si="168"/>
        <v>51356887.648700669</v>
      </c>
      <c r="H859">
        <v>6000000</v>
      </c>
      <c r="I859">
        <v>0.09</v>
      </c>
      <c r="J859">
        <f t="shared" si="178"/>
        <v>156862745.09803921</v>
      </c>
      <c r="K859">
        <f t="shared" si="169"/>
        <v>2255.827323189349</v>
      </c>
      <c r="L859">
        <f t="shared" si="170"/>
        <v>25064.748035437213</v>
      </c>
      <c r="N859">
        <v>20000000000</v>
      </c>
      <c r="O859" s="2">
        <f t="shared" si="171"/>
        <v>6.8298961255719153</v>
      </c>
      <c r="P859" s="2">
        <f t="shared" si="172"/>
        <v>2.5678443824350334E-3</v>
      </c>
      <c r="Q859" s="2">
        <f t="shared" si="173"/>
        <v>3.7597122053155819E-4</v>
      </c>
      <c r="R859">
        <v>120000</v>
      </c>
      <c r="S859">
        <f t="shared" si="174"/>
        <v>122980.39215686274</v>
      </c>
      <c r="T859">
        <f t="shared" si="175"/>
        <v>7846.175166589529</v>
      </c>
      <c r="U859">
        <f t="shared" si="176"/>
        <v>87179.724073216988</v>
      </c>
      <c r="V859">
        <f t="shared" si="177"/>
        <v>178628537.90282801</v>
      </c>
    </row>
    <row r="860" spans="5:22" x14ac:dyDescent="0.15">
      <c r="E860" s="1">
        <v>44146</v>
      </c>
      <c r="F860">
        <f t="shared" si="167"/>
        <v>136754785256.53635</v>
      </c>
      <c r="G860">
        <f t="shared" si="168"/>
        <v>51381952.396736108</v>
      </c>
      <c r="H860">
        <v>6000000</v>
      </c>
      <c r="I860">
        <v>0.09</v>
      </c>
      <c r="J860">
        <f t="shared" si="178"/>
        <v>156862745.09803921</v>
      </c>
      <c r="K860">
        <f t="shared" si="169"/>
        <v>2254.3395011889097</v>
      </c>
      <c r="L860">
        <f t="shared" si="170"/>
        <v>25048.216679876776</v>
      </c>
      <c r="N860">
        <v>20000000000</v>
      </c>
      <c r="O860" s="2">
        <f t="shared" si="171"/>
        <v>6.8377392628268172</v>
      </c>
      <c r="P860" s="2">
        <f t="shared" si="172"/>
        <v>2.5690976198368054E-3</v>
      </c>
      <c r="Q860" s="2">
        <f t="shared" si="173"/>
        <v>3.7572325019815165E-4</v>
      </c>
      <c r="R860">
        <v>120000</v>
      </c>
      <c r="S860">
        <f t="shared" si="174"/>
        <v>122980.39215686274</v>
      </c>
      <c r="T860">
        <f t="shared" si="175"/>
        <v>7846.3959129580944</v>
      </c>
      <c r="U860">
        <f t="shared" si="176"/>
        <v>87182.176810645498</v>
      </c>
      <c r="V860">
        <f t="shared" si="177"/>
        <v>178838698.01905811</v>
      </c>
    </row>
    <row r="861" spans="5:22" x14ac:dyDescent="0.15">
      <c r="E861" s="1">
        <v>44147</v>
      </c>
      <c r="F861">
        <f t="shared" si="167"/>
        <v>136911648001.63438</v>
      </c>
      <c r="G861">
        <f t="shared" si="168"/>
        <v>51407000.613415986</v>
      </c>
      <c r="H861">
        <v>6000000</v>
      </c>
      <c r="I861">
        <v>0.09</v>
      </c>
      <c r="J861">
        <f t="shared" si="178"/>
        <v>156862745.09803921</v>
      </c>
      <c r="K861">
        <f t="shared" si="169"/>
        <v>2252.8543639823392</v>
      </c>
      <c r="L861">
        <f t="shared" si="170"/>
        <v>25031.715155359325</v>
      </c>
      <c r="N861">
        <v>20000000000</v>
      </c>
      <c r="O861" s="2">
        <f t="shared" si="171"/>
        <v>6.8455824000817191</v>
      </c>
      <c r="P861" s="2">
        <f t="shared" si="172"/>
        <v>2.5703500306707991E-3</v>
      </c>
      <c r="Q861" s="2">
        <f t="shared" si="173"/>
        <v>3.7547572733038982E-4</v>
      </c>
      <c r="R861">
        <v>120000</v>
      </c>
      <c r="S861">
        <f t="shared" si="174"/>
        <v>122980.39215686274</v>
      </c>
      <c r="T861">
        <f t="shared" si="175"/>
        <v>7846.6162609870089</v>
      </c>
      <c r="U861">
        <f t="shared" si="176"/>
        <v>87184.625122077879</v>
      </c>
      <c r="V861">
        <f t="shared" si="177"/>
        <v>179048860.58802563</v>
      </c>
    </row>
    <row r="862" spans="5:22" x14ac:dyDescent="0.15">
      <c r="E862" s="1">
        <v>44148</v>
      </c>
      <c r="F862">
        <f t="shared" si="167"/>
        <v>137068510746.73242</v>
      </c>
      <c r="G862">
        <f t="shared" si="168"/>
        <v>51432032.328571342</v>
      </c>
      <c r="H862">
        <v>6000000</v>
      </c>
      <c r="I862">
        <v>0.09</v>
      </c>
      <c r="J862">
        <f t="shared" si="178"/>
        <v>156862745.09803921</v>
      </c>
      <c r="K862">
        <f t="shared" si="169"/>
        <v>2251.3719036579273</v>
      </c>
      <c r="L862">
        <f t="shared" si="170"/>
        <v>25015.243373976969</v>
      </c>
      <c r="N862">
        <v>20000000000</v>
      </c>
      <c r="O862" s="2">
        <f t="shared" si="171"/>
        <v>6.8534255373366211</v>
      </c>
      <c r="P862" s="2">
        <f t="shared" si="172"/>
        <v>2.5716016164285672E-3</v>
      </c>
      <c r="Q862" s="2">
        <f t="shared" si="173"/>
        <v>3.7522865060965455E-4</v>
      </c>
      <c r="R862">
        <v>120000</v>
      </c>
      <c r="S862">
        <f t="shared" si="174"/>
        <v>122980.39215686274</v>
      </c>
      <c r="T862">
        <f t="shared" si="175"/>
        <v>7846.8362118501218</v>
      </c>
      <c r="U862">
        <f t="shared" si="176"/>
        <v>87187.069020556912</v>
      </c>
      <c r="V862">
        <f t="shared" si="177"/>
        <v>179259025.60530457</v>
      </c>
    </row>
    <row r="863" spans="5:22" x14ac:dyDescent="0.15">
      <c r="E863" s="1">
        <v>44149</v>
      </c>
      <c r="F863">
        <f t="shared" si="167"/>
        <v>137225373491.83046</v>
      </c>
      <c r="G863">
        <f t="shared" si="168"/>
        <v>51457047.571945317</v>
      </c>
      <c r="H863">
        <v>6000000</v>
      </c>
      <c r="I863">
        <v>0.09</v>
      </c>
      <c r="J863">
        <f t="shared" si="178"/>
        <v>156862745.09803921</v>
      </c>
      <c r="K863">
        <f t="shared" si="169"/>
        <v>2249.8921123362979</v>
      </c>
      <c r="L863">
        <f t="shared" si="170"/>
        <v>24998.801248181087</v>
      </c>
      <c r="N863">
        <v>20000000000</v>
      </c>
      <c r="O863" s="2">
        <f t="shared" si="171"/>
        <v>6.861268674591523</v>
      </c>
      <c r="P863" s="2">
        <f t="shared" si="172"/>
        <v>2.572852378597266E-3</v>
      </c>
      <c r="Q863" s="2">
        <f t="shared" si="173"/>
        <v>3.7498201872271635E-4</v>
      </c>
      <c r="R863">
        <v>120000</v>
      </c>
      <c r="S863">
        <f t="shared" si="174"/>
        <v>122980.39215686274</v>
      </c>
      <c r="T863">
        <f t="shared" si="175"/>
        <v>7847.0557667164867</v>
      </c>
      <c r="U863">
        <f t="shared" si="176"/>
        <v>87189.508519072071</v>
      </c>
      <c r="V863">
        <f t="shared" si="177"/>
        <v>179469193.06648201</v>
      </c>
    </row>
    <row r="864" spans="5:22" x14ac:dyDescent="0.15">
      <c r="E864" s="1">
        <v>44150</v>
      </c>
      <c r="F864">
        <f t="shared" si="167"/>
        <v>137382236236.9285</v>
      </c>
      <c r="G864">
        <f t="shared" si="168"/>
        <v>51482046.373193495</v>
      </c>
      <c r="H864">
        <v>6000000</v>
      </c>
      <c r="I864">
        <v>0.09</v>
      </c>
      <c r="J864">
        <f t="shared" si="178"/>
        <v>156862745.09803921</v>
      </c>
      <c r="K864">
        <f t="shared" si="169"/>
        <v>2248.4149821702381</v>
      </c>
      <c r="L864">
        <f t="shared" si="170"/>
        <v>24982.388690780423</v>
      </c>
      <c r="N864">
        <v>20000000000</v>
      </c>
      <c r="O864" s="2">
        <f t="shared" si="171"/>
        <v>6.8691118118464249</v>
      </c>
      <c r="P864" s="2">
        <f t="shared" si="172"/>
        <v>2.5741023186596746E-3</v>
      </c>
      <c r="Q864" s="2">
        <f t="shared" si="173"/>
        <v>3.7473583036170627E-4</v>
      </c>
      <c r="R864">
        <v>120000</v>
      </c>
      <c r="S864">
        <f t="shared" si="174"/>
        <v>122980.39215686274</v>
      </c>
      <c r="T864">
        <f t="shared" si="175"/>
        <v>7847.2749267503887</v>
      </c>
      <c r="U864">
        <f t="shared" si="176"/>
        <v>87191.943630559879</v>
      </c>
      <c r="V864">
        <f t="shared" si="177"/>
        <v>179679362.96715796</v>
      </c>
    </row>
    <row r="865" spans="5:22" x14ac:dyDescent="0.15">
      <c r="E865" s="1">
        <v>44151</v>
      </c>
      <c r="F865">
        <f t="shared" si="167"/>
        <v>137539098982.02655</v>
      </c>
      <c r="G865">
        <f t="shared" si="168"/>
        <v>51507028.761884272</v>
      </c>
      <c r="H865">
        <v>6000000</v>
      </c>
      <c r="I865">
        <v>0.09</v>
      </c>
      <c r="J865">
        <f t="shared" si="178"/>
        <v>156862745.09803921</v>
      </c>
      <c r="K865">
        <f t="shared" si="169"/>
        <v>2246.9405053445266</v>
      </c>
      <c r="L865">
        <f t="shared" si="170"/>
        <v>24966.005614939186</v>
      </c>
      <c r="N865">
        <v>20000000000</v>
      </c>
      <c r="O865" s="2">
        <f t="shared" si="171"/>
        <v>6.8769549491013278</v>
      </c>
      <c r="P865" s="2">
        <f t="shared" si="172"/>
        <v>2.5753514380942137E-3</v>
      </c>
      <c r="Q865" s="2">
        <f t="shared" si="173"/>
        <v>3.7449008422408783E-4</v>
      </c>
      <c r="R865">
        <v>120000</v>
      </c>
      <c r="S865">
        <f t="shared" si="174"/>
        <v>122980.39215686274</v>
      </c>
      <c r="T865">
        <f t="shared" si="175"/>
        <v>7847.493693111358</v>
      </c>
      <c r="U865">
        <f t="shared" si="176"/>
        <v>87194.374367903976</v>
      </c>
      <c r="V865">
        <f t="shared" si="177"/>
        <v>179889535.30294538</v>
      </c>
    </row>
    <row r="866" spans="5:22" x14ac:dyDescent="0.15">
      <c r="E866" s="1">
        <v>44152</v>
      </c>
      <c r="F866">
        <f t="shared" si="167"/>
        <v>137695961727.1246</v>
      </c>
      <c r="G866">
        <f t="shared" si="168"/>
        <v>51531994.767499208</v>
      </c>
      <c r="H866">
        <v>6000000</v>
      </c>
      <c r="I866">
        <v>0.09</v>
      </c>
      <c r="J866">
        <f t="shared" si="178"/>
        <v>156862745.09803921</v>
      </c>
      <c r="K866">
        <f t="shared" si="169"/>
        <v>2245.4686740757757</v>
      </c>
      <c r="L866">
        <f t="shared" si="170"/>
        <v>24949.651934175286</v>
      </c>
      <c r="N866">
        <v>20000000000</v>
      </c>
      <c r="O866" s="2">
        <f t="shared" si="171"/>
        <v>6.8847980863562306</v>
      </c>
      <c r="P866" s="2">
        <f t="shared" si="172"/>
        <v>2.5765997383749603E-3</v>
      </c>
      <c r="Q866" s="2">
        <f t="shared" si="173"/>
        <v>3.7424477901262928E-4</v>
      </c>
      <c r="R866">
        <v>120000</v>
      </c>
      <c r="S866">
        <f t="shared" si="174"/>
        <v>122980.39215686274</v>
      </c>
      <c r="T866">
        <f t="shared" si="175"/>
        <v>7847.712066954211</v>
      </c>
      <c r="U866">
        <f t="shared" si="176"/>
        <v>87196.800743935673</v>
      </c>
      <c r="V866">
        <f t="shared" si="177"/>
        <v>180099710.06947014</v>
      </c>
    </row>
    <row r="867" spans="5:22" x14ac:dyDescent="0.15">
      <c r="E867" s="1">
        <v>44153</v>
      </c>
      <c r="F867">
        <f t="shared" si="167"/>
        <v>137852824472.22266</v>
      </c>
      <c r="G867">
        <f t="shared" si="168"/>
        <v>51556944.419433385</v>
      </c>
      <c r="H867">
        <v>6000000</v>
      </c>
      <c r="I867">
        <v>0.09</v>
      </c>
      <c r="J867">
        <f t="shared" si="178"/>
        <v>156862745.09803921</v>
      </c>
      <c r="K867">
        <f t="shared" si="169"/>
        <v>2243.9994806122572</v>
      </c>
      <c r="L867">
        <f t="shared" si="170"/>
        <v>24933.327562358416</v>
      </c>
      <c r="N867">
        <v>20000000000</v>
      </c>
      <c r="O867" s="2">
        <f t="shared" si="171"/>
        <v>6.8926412236111325</v>
      </c>
      <c r="P867" s="2">
        <f t="shared" si="172"/>
        <v>2.5778472209716692E-3</v>
      </c>
      <c r="Q867" s="2">
        <f t="shared" si="173"/>
        <v>3.7399991343537619E-4</v>
      </c>
      <c r="R867">
        <v>120000</v>
      </c>
      <c r="S867">
        <f t="shared" si="174"/>
        <v>122980.39215686274</v>
      </c>
      <c r="T867">
        <f t="shared" si="175"/>
        <v>7847.9300494290583</v>
      </c>
      <c r="U867">
        <f t="shared" si="176"/>
        <v>87199.222771433982</v>
      </c>
      <c r="V867">
        <f t="shared" si="177"/>
        <v>180309887.26237094</v>
      </c>
    </row>
    <row r="868" spans="5:22" x14ac:dyDescent="0.15">
      <c r="E868" s="1">
        <v>44154</v>
      </c>
      <c r="F868">
        <f t="shared" si="167"/>
        <v>138009687217.32071</v>
      </c>
      <c r="G868">
        <f t="shared" si="168"/>
        <v>51581877.746995747</v>
      </c>
      <c r="H868">
        <v>6000000</v>
      </c>
      <c r="I868">
        <v>0.09</v>
      </c>
      <c r="J868">
        <f t="shared" si="178"/>
        <v>156862745.09803921</v>
      </c>
      <c r="K868">
        <f t="shared" si="169"/>
        <v>2242.532917233742</v>
      </c>
      <c r="L868">
        <f t="shared" si="170"/>
        <v>24917.032413708246</v>
      </c>
      <c r="N868">
        <v>20000000000</v>
      </c>
      <c r="O868" s="2">
        <f t="shared" si="171"/>
        <v>6.9004843608660353</v>
      </c>
      <c r="P868" s="2">
        <f t="shared" si="172"/>
        <v>2.5790938873497871E-3</v>
      </c>
      <c r="Q868" s="2">
        <f t="shared" si="173"/>
        <v>3.7375548620562364E-4</v>
      </c>
      <c r="R868">
        <v>120000</v>
      </c>
      <c r="S868">
        <f t="shared" si="174"/>
        <v>122980.39215686274</v>
      </c>
      <c r="T868">
        <f t="shared" si="175"/>
        <v>7848.1476416813439</v>
      </c>
      <c r="U868">
        <f t="shared" si="176"/>
        <v>87201.640463126052</v>
      </c>
      <c r="V868">
        <f t="shared" si="177"/>
        <v>180520066.87729925</v>
      </c>
    </row>
    <row r="869" spans="5:22" x14ac:dyDescent="0.15">
      <c r="E869" s="1">
        <v>44155</v>
      </c>
      <c r="F869">
        <f t="shared" si="167"/>
        <v>138166549962.41876</v>
      </c>
      <c r="G869">
        <f t="shared" si="168"/>
        <v>51606794.779409453</v>
      </c>
      <c r="H869">
        <v>6000000</v>
      </c>
      <c r="I869">
        <v>0.09</v>
      </c>
      <c r="J869">
        <f t="shared" si="178"/>
        <v>156862745.09803921</v>
      </c>
      <c r="K869">
        <f t="shared" si="169"/>
        <v>2241.0689762513352</v>
      </c>
      <c r="L869">
        <f t="shared" si="170"/>
        <v>24900.766402792615</v>
      </c>
      <c r="N869">
        <v>20000000000</v>
      </c>
      <c r="O869" s="2">
        <f t="shared" si="171"/>
        <v>6.9083274981209382</v>
      </c>
      <c r="P869" s="2">
        <f t="shared" si="172"/>
        <v>2.5803397389704726E-3</v>
      </c>
      <c r="Q869" s="2">
        <f t="shared" si="173"/>
        <v>3.7351149604188913E-4</v>
      </c>
      <c r="R869">
        <v>120000</v>
      </c>
      <c r="S869">
        <f t="shared" si="174"/>
        <v>122980.39215686274</v>
      </c>
      <c r="T869">
        <f t="shared" si="175"/>
        <v>7848.3648448518597</v>
      </c>
      <c r="U869">
        <f t="shared" si="176"/>
        <v>87204.053831687328</v>
      </c>
      <c r="V869">
        <f t="shared" si="177"/>
        <v>180730248.90991923</v>
      </c>
    </row>
    <row r="870" spans="5:22" x14ac:dyDescent="0.15">
      <c r="E870" s="1">
        <v>44156</v>
      </c>
      <c r="F870">
        <f t="shared" si="167"/>
        <v>138323412707.51682</v>
      </c>
      <c r="G870">
        <f t="shared" si="168"/>
        <v>51631695.545812249</v>
      </c>
      <c r="H870">
        <v>6000000</v>
      </c>
      <c r="I870">
        <v>0.09</v>
      </c>
      <c r="J870">
        <f t="shared" si="178"/>
        <v>156862745.09803921</v>
      </c>
      <c r="K870">
        <f t="shared" si="169"/>
        <v>2239.6076500073136</v>
      </c>
      <c r="L870">
        <f t="shared" si="170"/>
        <v>24884.52944452571</v>
      </c>
      <c r="N870">
        <v>20000000000</v>
      </c>
      <c r="O870" s="2">
        <f t="shared" si="171"/>
        <v>6.916170635375841</v>
      </c>
      <c r="P870" s="2">
        <f t="shared" si="172"/>
        <v>2.5815847772906126E-3</v>
      </c>
      <c r="Q870" s="2">
        <f t="shared" si="173"/>
        <v>3.7326794166788558E-4</v>
      </c>
      <c r="R870">
        <v>120000</v>
      </c>
      <c r="S870">
        <f t="shared" si="174"/>
        <v>122980.39215686274</v>
      </c>
      <c r="T870">
        <f t="shared" si="175"/>
        <v>7848.581660076773</v>
      </c>
      <c r="U870">
        <f t="shared" si="176"/>
        <v>87206.462889741932</v>
      </c>
      <c r="V870">
        <f t="shared" si="177"/>
        <v>180940433.3559078</v>
      </c>
    </row>
    <row r="871" spans="5:22" x14ac:dyDescent="0.15">
      <c r="E871" s="1">
        <v>44157</v>
      </c>
      <c r="F871">
        <f t="shared" si="167"/>
        <v>138480275452.61487</v>
      </c>
      <c r="G871">
        <f t="shared" si="168"/>
        <v>51656580.075256772</v>
      </c>
      <c r="H871">
        <v>6000000</v>
      </c>
      <c r="I871">
        <v>0.09</v>
      </c>
      <c r="J871">
        <f t="shared" si="178"/>
        <v>156862745.09803921</v>
      </c>
      <c r="K871">
        <f t="shared" si="169"/>
        <v>2238.1489308749651</v>
      </c>
      <c r="L871">
        <f t="shared" si="170"/>
        <v>24868.321454166278</v>
      </c>
      <c r="N871">
        <v>20000000000</v>
      </c>
      <c r="O871" s="2">
        <f t="shared" si="171"/>
        <v>6.9240137726307438</v>
      </c>
      <c r="P871" s="2">
        <f t="shared" si="172"/>
        <v>2.5828290037628386E-3</v>
      </c>
      <c r="Q871" s="2">
        <f t="shared" si="173"/>
        <v>3.7302482181249415E-4</v>
      </c>
      <c r="R871">
        <v>120000</v>
      </c>
      <c r="S871">
        <f t="shared" si="174"/>
        <v>122980.39215686274</v>
      </c>
      <c r="T871">
        <f t="shared" si="175"/>
        <v>7848.798088487647</v>
      </c>
      <c r="U871">
        <f t="shared" si="176"/>
        <v>87208.867649862746</v>
      </c>
      <c r="V871">
        <f t="shared" si="177"/>
        <v>181150620.2109544</v>
      </c>
    </row>
    <row r="872" spans="5:22" x14ac:dyDescent="0.15">
      <c r="E872" s="1">
        <v>44158</v>
      </c>
      <c r="F872">
        <f t="shared" si="167"/>
        <v>138637138197.71292</v>
      </c>
      <c r="G872">
        <f t="shared" si="168"/>
        <v>51681448.39671094</v>
      </c>
      <c r="H872">
        <v>6000000</v>
      </c>
      <c r="I872">
        <v>0.09</v>
      </c>
      <c r="J872">
        <f t="shared" si="178"/>
        <v>156862745.09803921</v>
      </c>
      <c r="K872">
        <f t="shared" si="169"/>
        <v>2236.6928112584274</v>
      </c>
      <c r="L872">
        <f t="shared" si="170"/>
        <v>24852.142347315861</v>
      </c>
      <c r="N872">
        <v>20000000000</v>
      </c>
      <c r="O872" s="2">
        <f t="shared" si="171"/>
        <v>6.9318569098856457</v>
      </c>
      <c r="P872" s="2">
        <f t="shared" si="172"/>
        <v>2.5840724198355472E-3</v>
      </c>
      <c r="Q872" s="2">
        <f t="shared" si="173"/>
        <v>3.7278213520973793E-4</v>
      </c>
      <c r="R872">
        <v>120000</v>
      </c>
      <c r="S872">
        <f t="shared" si="174"/>
        <v>122980.39215686274</v>
      </c>
      <c r="T872">
        <f t="shared" si="175"/>
        <v>7849.0141312114747</v>
      </c>
      <c r="U872">
        <f t="shared" si="176"/>
        <v>87211.268124571943</v>
      </c>
      <c r="V872">
        <f t="shared" si="177"/>
        <v>181360809.47076112</v>
      </c>
    </row>
    <row r="873" spans="5:22" x14ac:dyDescent="0.15">
      <c r="E873" s="1">
        <v>44159</v>
      </c>
      <c r="F873">
        <f t="shared" ref="F873:F936" si="179">F872+J872</f>
        <v>138794000942.81097</v>
      </c>
      <c r="G873">
        <f t="shared" ref="G873:G936" si="180">G872+L872</f>
        <v>51706300.539058253</v>
      </c>
      <c r="H873">
        <v>6000000</v>
      </c>
      <c r="I873">
        <v>0.09</v>
      </c>
      <c r="J873">
        <f t="shared" si="178"/>
        <v>156862745.09803921</v>
      </c>
      <c r="K873">
        <f t="shared" ref="K873:K936" si="181">H873*G873/F873</f>
        <v>2235.2392835925284</v>
      </c>
      <c r="L873">
        <f t="shared" ref="L873:L936" si="182">K873/I873</f>
        <v>24835.992039916982</v>
      </c>
      <c r="N873">
        <v>20000000000</v>
      </c>
      <c r="O873" s="2">
        <f t="shared" ref="O873:O936" si="183">F873/N873</f>
        <v>6.9397000471405486</v>
      </c>
      <c r="P873" s="2">
        <f t="shared" ref="P873:P936" si="184">G873/N873</f>
        <v>2.5853150269529125E-3</v>
      </c>
      <c r="Q873" s="2">
        <f t="shared" ref="Q873:Q936" si="185">G873/F873</f>
        <v>3.7253988059875474E-4</v>
      </c>
      <c r="R873">
        <v>120000</v>
      </c>
      <c r="S873">
        <f t="shared" ref="S873:S936" si="186">J873*49%/75000000*R873</f>
        <v>122980.39215686274</v>
      </c>
      <c r="T873">
        <f t="shared" ref="T873:T936" si="187">V873/F873*H873</f>
        <v>7849.2297893706891</v>
      </c>
      <c r="U873">
        <f t="shared" ref="U873:U936" si="188">T873/I873</f>
        <v>87213.664326340993</v>
      </c>
      <c r="V873">
        <f t="shared" ref="V873:V936" si="189">V872+U872+S873</f>
        <v>181571001.13104257</v>
      </c>
    </row>
    <row r="874" spans="5:22" x14ac:dyDescent="0.15">
      <c r="E874" s="1">
        <v>44160</v>
      </c>
      <c r="F874">
        <f t="shared" si="179"/>
        <v>138950863687.90903</v>
      </c>
      <c r="G874">
        <f t="shared" si="180"/>
        <v>51731136.531098172</v>
      </c>
      <c r="H874">
        <v>6000000</v>
      </c>
      <c r="I874">
        <v>0.09</v>
      </c>
      <c r="J874">
        <f t="shared" si="178"/>
        <v>156862745.09803921</v>
      </c>
      <c r="K874">
        <f t="shared" si="181"/>
        <v>2233.7883403426281</v>
      </c>
      <c r="L874">
        <f t="shared" si="182"/>
        <v>24819.870448251426</v>
      </c>
      <c r="N874">
        <v>20000000000</v>
      </c>
      <c r="O874" s="2">
        <f t="shared" si="183"/>
        <v>6.9475431843954514</v>
      </c>
      <c r="P874" s="2">
        <f t="shared" si="184"/>
        <v>2.5865568265549086E-3</v>
      </c>
      <c r="Q874" s="2">
        <f t="shared" si="185"/>
        <v>3.7229805672377132E-4</v>
      </c>
      <c r="R874">
        <v>120000</v>
      </c>
      <c r="S874">
        <f t="shared" si="186"/>
        <v>122980.39215686274</v>
      </c>
      <c r="T874">
        <f t="shared" si="187"/>
        <v>7849.4450640831974</v>
      </c>
      <c r="U874">
        <f t="shared" si="188"/>
        <v>87216.056267591091</v>
      </c>
      <c r="V874">
        <f t="shared" si="189"/>
        <v>181781195.18752578</v>
      </c>
    </row>
    <row r="875" spans="5:22" x14ac:dyDescent="0.15">
      <c r="E875" s="1">
        <v>44161</v>
      </c>
      <c r="F875">
        <f t="shared" si="179"/>
        <v>139107726433.00708</v>
      </c>
      <c r="G875">
        <f t="shared" si="180"/>
        <v>51755956.401546426</v>
      </c>
      <c r="H875">
        <v>6000000</v>
      </c>
      <c r="I875">
        <v>0.09</v>
      </c>
      <c r="J875">
        <f t="shared" si="178"/>
        <v>156862745.09803921</v>
      </c>
      <c r="K875">
        <f t="shared" si="181"/>
        <v>2232.3399740044601</v>
      </c>
      <c r="L875">
        <f t="shared" si="182"/>
        <v>24803.777488938445</v>
      </c>
      <c r="N875">
        <v>20000000000</v>
      </c>
      <c r="O875" s="2">
        <f t="shared" si="183"/>
        <v>6.9553863216503542</v>
      </c>
      <c r="P875" s="2">
        <f t="shared" si="184"/>
        <v>2.5877978200773213E-3</v>
      </c>
      <c r="Q875" s="2">
        <f t="shared" si="185"/>
        <v>3.7205666233407664E-4</v>
      </c>
      <c r="R875">
        <v>120000</v>
      </c>
      <c r="S875">
        <f t="shared" si="186"/>
        <v>122980.39215686274</v>
      </c>
      <c r="T875">
        <f t="shared" si="187"/>
        <v>7849.6599564623966</v>
      </c>
      <c r="U875">
        <f t="shared" si="188"/>
        <v>87218.443960693301</v>
      </c>
      <c r="V875">
        <f t="shared" si="189"/>
        <v>181991391.63595024</v>
      </c>
    </row>
    <row r="876" spans="5:22" x14ac:dyDescent="0.15">
      <c r="E876" s="1">
        <v>44162</v>
      </c>
      <c r="F876">
        <f t="shared" si="179"/>
        <v>139264589178.10513</v>
      </c>
      <c r="G876">
        <f t="shared" si="180"/>
        <v>51780760.179035366</v>
      </c>
      <c r="H876">
        <v>6000000</v>
      </c>
      <c r="I876">
        <v>0.09</v>
      </c>
      <c r="J876">
        <f t="shared" si="178"/>
        <v>156862745.09803921</v>
      </c>
      <c r="K876">
        <f t="shared" si="181"/>
        <v>2230.8941771039763</v>
      </c>
      <c r="L876">
        <f t="shared" si="182"/>
        <v>24787.713078933069</v>
      </c>
      <c r="N876">
        <v>20000000000</v>
      </c>
      <c r="O876" s="2">
        <f t="shared" si="183"/>
        <v>6.963229458905257</v>
      </c>
      <c r="P876" s="2">
        <f t="shared" si="184"/>
        <v>2.5890380089517682E-3</v>
      </c>
      <c r="Q876" s="2">
        <f t="shared" si="185"/>
        <v>3.7181569618399609E-4</v>
      </c>
      <c r="R876">
        <v>120000</v>
      </c>
      <c r="S876">
        <f t="shared" si="186"/>
        <v>122980.39215686274</v>
      </c>
      <c r="T876">
        <f t="shared" si="187"/>
        <v>7849.8744676172046</v>
      </c>
      <c r="U876">
        <f t="shared" si="188"/>
        <v>87220.827417968947</v>
      </c>
      <c r="V876">
        <f t="shared" si="189"/>
        <v>182201590.4720678</v>
      </c>
    </row>
    <row r="877" spans="5:22" x14ac:dyDescent="0.15">
      <c r="E877" s="1">
        <v>44163</v>
      </c>
      <c r="F877">
        <f t="shared" si="179"/>
        <v>139421451923.20319</v>
      </c>
      <c r="G877">
        <f t="shared" si="180"/>
        <v>51805547.892114297</v>
      </c>
      <c r="H877">
        <v>6000000</v>
      </c>
      <c r="I877">
        <v>0.09</v>
      </c>
      <c r="J877">
        <f t="shared" si="178"/>
        <v>156862745.09803921</v>
      </c>
      <c r="K877">
        <f t="shared" si="181"/>
        <v>2229.4509421971911</v>
      </c>
      <c r="L877">
        <f t="shared" si="182"/>
        <v>24771.677135524347</v>
      </c>
      <c r="N877">
        <v>20000000000</v>
      </c>
      <c r="O877" s="2">
        <f t="shared" si="183"/>
        <v>6.971072596160159</v>
      </c>
      <c r="P877" s="2">
        <f t="shared" si="184"/>
        <v>2.5902773946057146E-3</v>
      </c>
      <c r="Q877" s="2">
        <f t="shared" si="185"/>
        <v>3.7157515703286525E-4</v>
      </c>
      <c r="R877">
        <v>120000</v>
      </c>
      <c r="S877">
        <f t="shared" si="186"/>
        <v>122980.39215686274</v>
      </c>
      <c r="T877">
        <f t="shared" si="187"/>
        <v>7850.0885986520752</v>
      </c>
      <c r="U877">
        <f t="shared" si="188"/>
        <v>87223.206651689732</v>
      </c>
      <c r="V877">
        <f t="shared" si="189"/>
        <v>182411791.69164264</v>
      </c>
    </row>
    <row r="878" spans="5:22" x14ac:dyDescent="0.15">
      <c r="E878" s="1">
        <v>44164</v>
      </c>
      <c r="F878">
        <f t="shared" si="179"/>
        <v>139578314668.30124</v>
      </c>
      <c r="G878">
        <f t="shared" si="180"/>
        <v>51830319.569249824</v>
      </c>
      <c r="H878">
        <v>6000000</v>
      </c>
      <c r="I878">
        <v>0.09</v>
      </c>
      <c r="J878">
        <f t="shared" si="178"/>
        <v>156862745.09803921</v>
      </c>
      <c r="K878">
        <f t="shared" si="181"/>
        <v>2228.0102618700275</v>
      </c>
      <c r="L878">
        <f t="shared" si="182"/>
        <v>24755.669576333639</v>
      </c>
      <c r="N878">
        <v>20000000000</v>
      </c>
      <c r="O878" s="2">
        <f t="shared" si="183"/>
        <v>6.9789157334150618</v>
      </c>
      <c r="P878" s="2">
        <f t="shared" si="184"/>
        <v>2.5915159784624911E-3</v>
      </c>
      <c r="Q878" s="2">
        <f t="shared" si="185"/>
        <v>3.7133504364500458E-4</v>
      </c>
      <c r="R878">
        <v>120000</v>
      </c>
      <c r="S878">
        <f t="shared" si="186"/>
        <v>122980.39215686274</v>
      </c>
      <c r="T878">
        <f t="shared" si="187"/>
        <v>7850.302350667027</v>
      </c>
      <c r="U878">
        <f t="shared" si="188"/>
        <v>87225.581674078087</v>
      </c>
      <c r="V878">
        <f t="shared" si="189"/>
        <v>182621995.2904512</v>
      </c>
    </row>
    <row r="879" spans="5:22" x14ac:dyDescent="0.15">
      <c r="E879" s="1">
        <v>44165</v>
      </c>
      <c r="F879">
        <f t="shared" si="179"/>
        <v>139735177413.39929</v>
      </c>
      <c r="G879">
        <f t="shared" si="180"/>
        <v>51855075.238826156</v>
      </c>
      <c r="H879">
        <v>6000000</v>
      </c>
      <c r="I879">
        <v>0.09</v>
      </c>
      <c r="J879">
        <f t="shared" si="178"/>
        <v>156862745.09803921</v>
      </c>
      <c r="K879">
        <f t="shared" si="181"/>
        <v>2226.5721287381602</v>
      </c>
      <c r="L879">
        <f t="shared" si="182"/>
        <v>24739.690319312893</v>
      </c>
      <c r="N879">
        <v>20000000000</v>
      </c>
      <c r="O879" s="2">
        <f t="shared" si="183"/>
        <v>6.9867588706699646</v>
      </c>
      <c r="P879" s="2">
        <f t="shared" si="184"/>
        <v>2.5927537619413079E-3</v>
      </c>
      <c r="Q879" s="2">
        <f t="shared" si="185"/>
        <v>3.7109535478969334E-4</v>
      </c>
      <c r="R879">
        <v>120000</v>
      </c>
      <c r="S879">
        <f t="shared" si="186"/>
        <v>122980.39215686274</v>
      </c>
      <c r="T879">
        <f t="shared" si="187"/>
        <v>7850.5157247576617</v>
      </c>
      <c r="U879">
        <f t="shared" si="188"/>
        <v>87227.952497307357</v>
      </c>
      <c r="V879">
        <f t="shared" si="189"/>
        <v>182832201.26428214</v>
      </c>
    </row>
    <row r="880" spans="5:22" x14ac:dyDescent="0.15">
      <c r="E880" s="1">
        <v>44166</v>
      </c>
      <c r="F880">
        <f t="shared" si="179"/>
        <v>139892040158.49734</v>
      </c>
      <c r="G880">
        <f t="shared" si="180"/>
        <v>51879814.92914547</v>
      </c>
      <c r="H880">
        <v>6000000</v>
      </c>
      <c r="I880">
        <v>0.09</v>
      </c>
      <c r="J880">
        <f t="shared" si="178"/>
        <v>156862745.09803921</v>
      </c>
      <c r="K880">
        <f t="shared" si="181"/>
        <v>2225.1365354468671</v>
      </c>
      <c r="L880">
        <f t="shared" si="182"/>
        <v>24723.739282742968</v>
      </c>
      <c r="N880">
        <v>20000000000</v>
      </c>
      <c r="O880" s="2">
        <f t="shared" si="183"/>
        <v>6.9946020079248674</v>
      </c>
      <c r="P880" s="2">
        <f t="shared" si="184"/>
        <v>2.5939907464572736E-3</v>
      </c>
      <c r="Q880" s="2">
        <f t="shared" si="185"/>
        <v>3.7085608924114456E-4</v>
      </c>
      <c r="R880">
        <v>120000</v>
      </c>
      <c r="S880">
        <f t="shared" si="186"/>
        <v>122980.39215686274</v>
      </c>
      <c r="T880">
        <f t="shared" si="187"/>
        <v>7850.728722015192</v>
      </c>
      <c r="U880">
        <f t="shared" si="188"/>
        <v>87230.31913350214</v>
      </c>
      <c r="V880">
        <f t="shared" si="189"/>
        <v>183042409.60893631</v>
      </c>
    </row>
    <row r="881" spans="5:22" x14ac:dyDescent="0.15">
      <c r="E881" s="1">
        <v>44167</v>
      </c>
      <c r="F881">
        <f t="shared" si="179"/>
        <v>140048902903.5954</v>
      </c>
      <c r="G881">
        <f t="shared" si="180"/>
        <v>51904538.668428212</v>
      </c>
      <c r="H881">
        <v>6000000</v>
      </c>
      <c r="I881">
        <v>0.09</v>
      </c>
      <c r="J881">
        <f t="shared" si="178"/>
        <v>156862745.09803921</v>
      </c>
      <c r="K881">
        <f t="shared" si="181"/>
        <v>2223.7034746708764</v>
      </c>
      <c r="L881">
        <f t="shared" si="182"/>
        <v>24707.816385231959</v>
      </c>
      <c r="N881">
        <v>20000000000</v>
      </c>
      <c r="O881" s="2">
        <f t="shared" si="183"/>
        <v>7.0024451451797702</v>
      </c>
      <c r="P881" s="2">
        <f t="shared" si="184"/>
        <v>2.5952269334214104E-3</v>
      </c>
      <c r="Q881" s="2">
        <f t="shared" si="185"/>
        <v>3.7061724577847939E-4</v>
      </c>
      <c r="R881">
        <v>120000</v>
      </c>
      <c r="S881">
        <f t="shared" si="186"/>
        <v>122980.39215686274</v>
      </c>
      <c r="T881">
        <f t="shared" si="187"/>
        <v>7850.9413435264596</v>
      </c>
      <c r="U881">
        <f t="shared" si="188"/>
        <v>87232.681594738446</v>
      </c>
      <c r="V881">
        <f t="shared" si="189"/>
        <v>183252620.32022667</v>
      </c>
    </row>
    <row r="882" spans="5:22" x14ac:dyDescent="0.15">
      <c r="E882" s="1">
        <v>44168</v>
      </c>
      <c r="F882">
        <f t="shared" si="179"/>
        <v>140205765648.69345</v>
      </c>
      <c r="G882">
        <f t="shared" si="180"/>
        <v>51929246.484813444</v>
      </c>
      <c r="H882">
        <v>6000000</v>
      </c>
      <c r="I882">
        <v>0.09</v>
      </c>
      <c r="J882">
        <f t="shared" si="178"/>
        <v>156862745.09803921</v>
      </c>
      <c r="K882">
        <f t="shared" si="181"/>
        <v>2222.2729391142138</v>
      </c>
      <c r="L882">
        <f t="shared" si="182"/>
        <v>24691.921545713489</v>
      </c>
      <c r="N882">
        <v>20000000000</v>
      </c>
      <c r="O882" s="2">
        <f t="shared" si="183"/>
        <v>7.0102882824346722</v>
      </c>
      <c r="P882" s="2">
        <f t="shared" si="184"/>
        <v>2.5964623242406724E-3</v>
      </c>
      <c r="Q882" s="2">
        <f t="shared" si="185"/>
        <v>3.7037882318570231E-4</v>
      </c>
      <c r="R882">
        <v>120000</v>
      </c>
      <c r="S882">
        <f t="shared" si="186"/>
        <v>122980.39215686274</v>
      </c>
      <c r="T882">
        <f t="shared" si="187"/>
        <v>7851.1535903739596</v>
      </c>
      <c r="U882">
        <f t="shared" si="188"/>
        <v>87235.039893043999</v>
      </c>
      <c r="V882">
        <f t="shared" si="189"/>
        <v>183462833.39397827</v>
      </c>
    </row>
    <row r="883" spans="5:22" x14ac:dyDescent="0.15">
      <c r="E883" s="1">
        <v>44169</v>
      </c>
      <c r="F883">
        <f t="shared" si="179"/>
        <v>140362628393.7915</v>
      </c>
      <c r="G883">
        <f t="shared" si="180"/>
        <v>51953938.406359158</v>
      </c>
      <c r="H883">
        <v>6000000</v>
      </c>
      <c r="I883">
        <v>0.09</v>
      </c>
      <c r="J883">
        <f t="shared" si="178"/>
        <v>156862745.09803921</v>
      </c>
      <c r="K883">
        <f t="shared" si="181"/>
        <v>2220.844921510055</v>
      </c>
      <c r="L883">
        <f t="shared" si="182"/>
        <v>24676.054683445058</v>
      </c>
      <c r="N883">
        <v>20000000000</v>
      </c>
      <c r="O883" s="2">
        <f t="shared" si="183"/>
        <v>7.018131419689575</v>
      </c>
      <c r="P883" s="2">
        <f t="shared" si="184"/>
        <v>2.5976969203179577E-3</v>
      </c>
      <c r="Q883" s="2">
        <f t="shared" si="185"/>
        <v>3.7014082025167586E-4</v>
      </c>
      <c r="R883">
        <v>120000</v>
      </c>
      <c r="S883">
        <f t="shared" si="186"/>
        <v>122980.39215686274</v>
      </c>
      <c r="T883">
        <f t="shared" si="187"/>
        <v>7851.3654636358615</v>
      </c>
      <c r="U883">
        <f t="shared" si="188"/>
        <v>87237.39404039846</v>
      </c>
      <c r="V883">
        <f t="shared" si="189"/>
        <v>183673048.82602817</v>
      </c>
    </row>
    <row r="884" spans="5:22" x14ac:dyDescent="0.15">
      <c r="E884" s="1">
        <v>44170</v>
      </c>
      <c r="F884">
        <f t="shared" si="179"/>
        <v>140519491138.88956</v>
      </c>
      <c r="G884">
        <f t="shared" si="180"/>
        <v>51978614.461042605</v>
      </c>
      <c r="H884">
        <v>6000000</v>
      </c>
      <c r="I884">
        <v>0.09</v>
      </c>
      <c r="J884">
        <f t="shared" si="178"/>
        <v>156862745.09803921</v>
      </c>
      <c r="K884">
        <f t="shared" si="181"/>
        <v>2219.4194146205768</v>
      </c>
      <c r="L884">
        <f t="shared" si="182"/>
        <v>24660.21571800641</v>
      </c>
      <c r="N884">
        <v>20000000000</v>
      </c>
      <c r="O884" s="2">
        <f t="shared" si="183"/>
        <v>7.0259745569444778</v>
      </c>
      <c r="P884" s="2">
        <f t="shared" si="184"/>
        <v>2.5989307230521301E-3</v>
      </c>
      <c r="Q884" s="2">
        <f t="shared" si="185"/>
        <v>3.6990323577009619E-4</v>
      </c>
      <c r="R884">
        <v>120000</v>
      </c>
      <c r="S884">
        <f t="shared" si="186"/>
        <v>122980.39215686274</v>
      </c>
      <c r="T884">
        <f t="shared" si="187"/>
        <v>7851.5769643860349</v>
      </c>
      <c r="U884">
        <f t="shared" si="188"/>
        <v>87239.74404873373</v>
      </c>
      <c r="V884">
        <f t="shared" si="189"/>
        <v>183883266.61222544</v>
      </c>
    </row>
    <row r="885" spans="5:22" x14ac:dyDescent="0.15">
      <c r="E885" s="1">
        <v>44171</v>
      </c>
      <c r="F885">
        <f t="shared" si="179"/>
        <v>140676353883.98761</v>
      </c>
      <c r="G885">
        <f t="shared" si="180"/>
        <v>52003274.676760614</v>
      </c>
      <c r="H885">
        <v>6000000</v>
      </c>
      <c r="I885">
        <v>0.09</v>
      </c>
      <c r="J885">
        <f t="shared" si="178"/>
        <v>156862745.09803921</v>
      </c>
      <c r="K885">
        <f t="shared" si="181"/>
        <v>2217.9964112368079</v>
      </c>
      <c r="L885">
        <f t="shared" si="182"/>
        <v>24644.404569297865</v>
      </c>
      <c r="N885">
        <v>20000000000</v>
      </c>
      <c r="O885" s="2">
        <f t="shared" si="183"/>
        <v>7.0338176941993806</v>
      </c>
      <c r="P885" s="2">
        <f t="shared" si="184"/>
        <v>2.6001637338380307E-3</v>
      </c>
      <c r="Q885" s="2">
        <f t="shared" si="185"/>
        <v>3.6966606853946799E-4</v>
      </c>
      <c r="R885">
        <v>120000</v>
      </c>
      <c r="S885">
        <f t="shared" si="186"/>
        <v>122980.39215686274</v>
      </c>
      <c r="T885">
        <f t="shared" si="187"/>
        <v>7851.7880936940619</v>
      </c>
      <c r="U885">
        <f t="shared" si="188"/>
        <v>87242.089929934024</v>
      </c>
      <c r="V885">
        <f t="shared" si="189"/>
        <v>184093486.74843106</v>
      </c>
    </row>
    <row r="886" spans="5:22" x14ac:dyDescent="0.15">
      <c r="E886" s="1">
        <v>44172</v>
      </c>
      <c r="F886">
        <f t="shared" si="179"/>
        <v>140833216629.08566</v>
      </c>
      <c r="G886">
        <f t="shared" si="180"/>
        <v>52027919.081329912</v>
      </c>
      <c r="H886">
        <v>6000000</v>
      </c>
      <c r="I886">
        <v>0.09</v>
      </c>
      <c r="J886">
        <f t="shared" si="178"/>
        <v>156862745.09803921</v>
      </c>
      <c r="K886">
        <f t="shared" si="181"/>
        <v>2216.5759041784813</v>
      </c>
      <c r="L886">
        <f t="shared" si="182"/>
        <v>24628.621157538681</v>
      </c>
      <c r="N886">
        <v>20000000000</v>
      </c>
      <c r="O886" s="2">
        <f t="shared" si="183"/>
        <v>7.0416608314542835</v>
      </c>
      <c r="P886" s="2">
        <f t="shared" si="184"/>
        <v>2.6013959540664958E-3</v>
      </c>
      <c r="Q886" s="2">
        <f t="shared" si="185"/>
        <v>3.6942931736308021E-4</v>
      </c>
      <c r="R886">
        <v>120000</v>
      </c>
      <c r="S886">
        <f t="shared" si="186"/>
        <v>122980.39215686274</v>
      </c>
      <c r="T886">
        <f t="shared" si="187"/>
        <v>7851.9988526252728</v>
      </c>
      <c r="U886">
        <f t="shared" si="188"/>
        <v>87244.431695836363</v>
      </c>
      <c r="V886">
        <f t="shared" si="189"/>
        <v>184303709.23051786</v>
      </c>
    </row>
    <row r="887" spans="5:22" x14ac:dyDescent="0.15">
      <c r="E887" s="1">
        <v>44173</v>
      </c>
      <c r="F887">
        <f t="shared" si="179"/>
        <v>140990079374.18372</v>
      </c>
      <c r="G887">
        <f t="shared" si="180"/>
        <v>52052547.702487454</v>
      </c>
      <c r="H887">
        <v>6000000</v>
      </c>
      <c r="I887">
        <v>0.09</v>
      </c>
      <c r="J887">
        <f t="shared" si="178"/>
        <v>156862745.09803921</v>
      </c>
      <c r="K887">
        <f t="shared" si="181"/>
        <v>2215.1578862938914</v>
      </c>
      <c r="L887">
        <f t="shared" si="182"/>
        <v>24612.865403265459</v>
      </c>
      <c r="N887">
        <v>20000000000</v>
      </c>
      <c r="O887" s="2">
        <f t="shared" si="183"/>
        <v>7.0495039687091854</v>
      </c>
      <c r="P887" s="2">
        <f t="shared" si="184"/>
        <v>2.6026273851243726E-3</v>
      </c>
      <c r="Q887" s="2">
        <f t="shared" si="185"/>
        <v>3.6919298104898186E-4</v>
      </c>
      <c r="R887">
        <v>120000</v>
      </c>
      <c r="S887">
        <f t="shared" si="186"/>
        <v>122980.39215686274</v>
      </c>
      <c r="T887">
        <f t="shared" si="187"/>
        <v>7852.2092422407586</v>
      </c>
      <c r="U887">
        <f t="shared" si="188"/>
        <v>87246.769358230653</v>
      </c>
      <c r="V887">
        <f t="shared" si="189"/>
        <v>184513934.05437058</v>
      </c>
    </row>
    <row r="888" spans="5:22" x14ac:dyDescent="0.15">
      <c r="E888" s="1">
        <v>44174</v>
      </c>
      <c r="F888">
        <f t="shared" si="179"/>
        <v>141146942119.28177</v>
      </c>
      <c r="G888">
        <f t="shared" si="180"/>
        <v>52077160.567890719</v>
      </c>
      <c r="H888">
        <v>6000000</v>
      </c>
      <c r="I888">
        <v>0.09</v>
      </c>
      <c r="J888">
        <f t="shared" si="178"/>
        <v>156862745.09803921</v>
      </c>
      <c r="K888">
        <f t="shared" si="181"/>
        <v>2213.7423504597446</v>
      </c>
      <c r="L888">
        <f t="shared" si="182"/>
        <v>24597.137227330495</v>
      </c>
      <c r="N888">
        <v>20000000000</v>
      </c>
      <c r="O888" s="2">
        <f t="shared" si="183"/>
        <v>7.0573471059640882</v>
      </c>
      <c r="P888" s="2">
        <f t="shared" si="184"/>
        <v>2.603858028394536E-3</v>
      </c>
      <c r="Q888" s="2">
        <f t="shared" si="185"/>
        <v>3.6895705840995737E-4</v>
      </c>
      <c r="R888">
        <v>120000</v>
      </c>
      <c r="S888">
        <f t="shared" si="186"/>
        <v>122980.39215686274</v>
      </c>
      <c r="T888">
        <f t="shared" si="187"/>
        <v>7852.4192635973895</v>
      </c>
      <c r="U888">
        <f t="shared" si="188"/>
        <v>87249.10292885988</v>
      </c>
      <c r="V888">
        <f t="shared" si="189"/>
        <v>184724161.21588567</v>
      </c>
    </row>
    <row r="889" spans="5:22" x14ac:dyDescent="0.15">
      <c r="E889" s="1">
        <v>44175</v>
      </c>
      <c r="F889">
        <f t="shared" si="179"/>
        <v>141303804864.37982</v>
      </c>
      <c r="G889">
        <f t="shared" si="180"/>
        <v>52101757.705118053</v>
      </c>
      <c r="H889">
        <v>6000000</v>
      </c>
      <c r="I889">
        <v>0.09</v>
      </c>
      <c r="J889">
        <f t="shared" si="178"/>
        <v>156862745.09803921</v>
      </c>
      <c r="K889">
        <f t="shared" si="181"/>
        <v>2212.3292895810187</v>
      </c>
      <c r="L889">
        <f t="shared" si="182"/>
        <v>24581.436550900209</v>
      </c>
      <c r="N889">
        <v>20000000000</v>
      </c>
      <c r="O889" s="2">
        <f t="shared" si="183"/>
        <v>7.065190243218991</v>
      </c>
      <c r="P889" s="2">
        <f t="shared" si="184"/>
        <v>2.6050878852559027E-3</v>
      </c>
      <c r="Q889" s="2">
        <f t="shared" si="185"/>
        <v>3.6872154826350314E-4</v>
      </c>
      <c r="R889">
        <v>120000</v>
      </c>
      <c r="S889">
        <f t="shared" si="186"/>
        <v>122980.39215686274</v>
      </c>
      <c r="T889">
        <f t="shared" si="187"/>
        <v>7852.6289177478493</v>
      </c>
      <c r="U889">
        <f t="shared" si="188"/>
        <v>87251.432419420555</v>
      </c>
      <c r="V889">
        <f t="shared" si="189"/>
        <v>184934390.71097139</v>
      </c>
    </row>
    <row r="890" spans="5:22" x14ac:dyDescent="0.15">
      <c r="E890" s="1">
        <v>44176</v>
      </c>
      <c r="F890">
        <f t="shared" si="179"/>
        <v>141460667609.47787</v>
      </c>
      <c r="G890">
        <f t="shared" si="180"/>
        <v>52126339.141668953</v>
      </c>
      <c r="H890">
        <v>6000000</v>
      </c>
      <c r="I890">
        <v>0.09</v>
      </c>
      <c r="J890">
        <f t="shared" si="178"/>
        <v>156862745.09803921</v>
      </c>
      <c r="K890">
        <f t="shared" si="181"/>
        <v>2210.9186965908175</v>
      </c>
      <c r="L890">
        <f t="shared" si="182"/>
        <v>24565.763295453529</v>
      </c>
      <c r="N890">
        <v>20000000000</v>
      </c>
      <c r="O890" s="2">
        <f t="shared" si="183"/>
        <v>7.0730333804738938</v>
      </c>
      <c r="P890" s="2">
        <f t="shared" si="184"/>
        <v>2.6063169570834477E-3</v>
      </c>
      <c r="Q890" s="2">
        <f t="shared" si="185"/>
        <v>3.6848644943180293E-4</v>
      </c>
      <c r="R890">
        <v>120000</v>
      </c>
      <c r="S890">
        <f t="shared" si="186"/>
        <v>122980.39215686274</v>
      </c>
      <c r="T890">
        <f t="shared" si="187"/>
        <v>7852.8382057406452</v>
      </c>
      <c r="U890">
        <f t="shared" si="188"/>
        <v>87253.757841562721</v>
      </c>
      <c r="V890">
        <f t="shared" si="189"/>
        <v>185144622.53554767</v>
      </c>
    </row>
    <row r="891" spans="5:22" x14ac:dyDescent="0.15">
      <c r="E891" s="1">
        <v>44177</v>
      </c>
      <c r="F891">
        <f t="shared" si="179"/>
        <v>141617530354.57593</v>
      </c>
      <c r="G891">
        <f t="shared" si="180"/>
        <v>52150904.90496441</v>
      </c>
      <c r="H891">
        <v>6000000</v>
      </c>
      <c r="I891">
        <v>0.09</v>
      </c>
      <c r="J891">
        <f t="shared" si="178"/>
        <v>156862745.09803921</v>
      </c>
      <c r="K891">
        <f t="shared" si="181"/>
        <v>2209.5105644502287</v>
      </c>
      <c r="L891">
        <f t="shared" si="182"/>
        <v>24550.117382780321</v>
      </c>
      <c r="N891">
        <v>20000000000</v>
      </c>
      <c r="O891" s="2">
        <f t="shared" si="183"/>
        <v>7.0808765177287967</v>
      </c>
      <c r="P891" s="2">
        <f t="shared" si="184"/>
        <v>2.6075452452482203E-3</v>
      </c>
      <c r="Q891" s="2">
        <f t="shared" si="185"/>
        <v>3.6825176074170481E-4</v>
      </c>
      <c r="R891">
        <v>120000</v>
      </c>
      <c r="S891">
        <f t="shared" si="186"/>
        <v>122980.39215686274</v>
      </c>
      <c r="T891">
        <f t="shared" si="187"/>
        <v>7853.04712862013</v>
      </c>
      <c r="U891">
        <f t="shared" si="188"/>
        <v>87256.079206890339</v>
      </c>
      <c r="V891">
        <f t="shared" si="189"/>
        <v>185354856.6855461</v>
      </c>
    </row>
    <row r="892" spans="5:22" x14ac:dyDescent="0.15">
      <c r="E892" s="1">
        <v>44178</v>
      </c>
      <c r="F892">
        <f t="shared" si="179"/>
        <v>141774393099.67398</v>
      </c>
      <c r="G892">
        <f t="shared" si="180"/>
        <v>52175455.022347189</v>
      </c>
      <c r="H892">
        <v>6000000</v>
      </c>
      <c r="I892">
        <v>0.09</v>
      </c>
      <c r="J892">
        <f t="shared" si="178"/>
        <v>156862745.09803921</v>
      </c>
      <c r="K892">
        <f t="shared" si="181"/>
        <v>2208.1048861481813</v>
      </c>
      <c r="L892">
        <f t="shared" si="182"/>
        <v>24534.498734979792</v>
      </c>
      <c r="N892">
        <v>20000000000</v>
      </c>
      <c r="O892" s="2">
        <f t="shared" si="183"/>
        <v>7.0887196549836986</v>
      </c>
      <c r="P892" s="2">
        <f t="shared" si="184"/>
        <v>2.6087727511173594E-3</v>
      </c>
      <c r="Q892" s="2">
        <f t="shared" si="185"/>
        <v>3.6801748102469691E-4</v>
      </c>
      <c r="R892">
        <v>120000</v>
      </c>
      <c r="S892">
        <f t="shared" si="186"/>
        <v>122980.39215686274</v>
      </c>
      <c r="T892">
        <f t="shared" si="187"/>
        <v>7853.2556874265292</v>
      </c>
      <c r="U892">
        <f t="shared" si="188"/>
        <v>87258.396526961442</v>
      </c>
      <c r="V892">
        <f t="shared" si="189"/>
        <v>185565093.15690985</v>
      </c>
    </row>
    <row r="893" spans="5:22" x14ac:dyDescent="0.15">
      <c r="E893" s="1">
        <v>44179</v>
      </c>
      <c r="F893">
        <f t="shared" si="179"/>
        <v>141931255844.77203</v>
      </c>
      <c r="G893">
        <f t="shared" si="180"/>
        <v>52199989.52108217</v>
      </c>
      <c r="H893">
        <v>6000000</v>
      </c>
      <c r="I893">
        <v>0.09</v>
      </c>
      <c r="J893">
        <f t="shared" si="178"/>
        <v>156862745.09803921</v>
      </c>
      <c r="K893">
        <f t="shared" si="181"/>
        <v>2206.7016547013072</v>
      </c>
      <c r="L893">
        <f t="shared" si="182"/>
        <v>24518.907274458968</v>
      </c>
      <c r="N893">
        <v>20000000000</v>
      </c>
      <c r="O893" s="2">
        <f t="shared" si="183"/>
        <v>7.0965627922386014</v>
      </c>
      <c r="P893" s="2">
        <f t="shared" si="184"/>
        <v>2.6099994760541085E-3</v>
      </c>
      <c r="Q893" s="2">
        <f t="shared" si="185"/>
        <v>3.6778360911688453E-4</v>
      </c>
      <c r="R893">
        <v>120000</v>
      </c>
      <c r="S893">
        <f t="shared" si="186"/>
        <v>122980.39215686274</v>
      </c>
      <c r="T893">
        <f t="shared" si="187"/>
        <v>7853.4638831959555</v>
      </c>
      <c r="U893">
        <f t="shared" si="188"/>
        <v>87260.709813288398</v>
      </c>
      <c r="V893">
        <f t="shared" si="189"/>
        <v>185775331.94559368</v>
      </c>
    </row>
    <row r="894" spans="5:22" x14ac:dyDescent="0.15">
      <c r="E894" s="1">
        <v>44180</v>
      </c>
      <c r="F894">
        <f t="shared" si="179"/>
        <v>142088118589.87009</v>
      </c>
      <c r="G894">
        <f t="shared" si="180"/>
        <v>52224508.428356633</v>
      </c>
      <c r="H894">
        <v>6000000</v>
      </c>
      <c r="I894">
        <v>0.09</v>
      </c>
      <c r="J894">
        <f t="shared" si="178"/>
        <v>156862745.09803921</v>
      </c>
      <c r="K894">
        <f t="shared" si="181"/>
        <v>2205.3008631537987</v>
      </c>
      <c r="L894">
        <f t="shared" si="182"/>
        <v>24503.342923931097</v>
      </c>
      <c r="N894">
        <v>20000000000</v>
      </c>
      <c r="O894" s="2">
        <f t="shared" si="183"/>
        <v>7.1044059294935042</v>
      </c>
      <c r="P894" s="2">
        <f t="shared" si="184"/>
        <v>2.6112254214178316E-3</v>
      </c>
      <c r="Q894" s="2">
        <f t="shared" si="185"/>
        <v>3.6755014385896642E-4</v>
      </c>
      <c r="R894">
        <v>120000</v>
      </c>
      <c r="S894">
        <f t="shared" si="186"/>
        <v>122980.39215686274</v>
      </c>
      <c r="T894">
        <f t="shared" si="187"/>
        <v>7853.6717169604372</v>
      </c>
      <c r="U894">
        <f t="shared" si="188"/>
        <v>87263.019077338191</v>
      </c>
      <c r="V894">
        <f t="shared" si="189"/>
        <v>185985573.04756385</v>
      </c>
    </row>
    <row r="895" spans="5:22" x14ac:dyDescent="0.15">
      <c r="E895" s="1">
        <v>44181</v>
      </c>
      <c r="F895">
        <f t="shared" si="179"/>
        <v>142244981334.96814</v>
      </c>
      <c r="G895">
        <f t="shared" si="180"/>
        <v>52249011.771280564</v>
      </c>
      <c r="H895">
        <v>6000000</v>
      </c>
      <c r="I895">
        <v>0.09</v>
      </c>
      <c r="J895">
        <f t="shared" si="178"/>
        <v>156862745.09803921</v>
      </c>
      <c r="K895">
        <f t="shared" si="181"/>
        <v>2203.9025045772705</v>
      </c>
      <c r="L895">
        <f t="shared" si="182"/>
        <v>24487.805606414116</v>
      </c>
      <c r="N895">
        <v>20000000000</v>
      </c>
      <c r="O895" s="2">
        <f t="shared" si="183"/>
        <v>7.1122490667484071</v>
      </c>
      <c r="P895" s="2">
        <f t="shared" si="184"/>
        <v>2.6124505885640283E-3</v>
      </c>
      <c r="Q895" s="2">
        <f t="shared" si="185"/>
        <v>3.6731708409621175E-4</v>
      </c>
      <c r="R895">
        <v>120000</v>
      </c>
      <c r="S895">
        <f t="shared" si="186"/>
        <v>122980.39215686274</v>
      </c>
      <c r="T895">
        <f t="shared" si="187"/>
        <v>7853.879189747925</v>
      </c>
      <c r="U895">
        <f t="shared" si="188"/>
        <v>87265.324330532501</v>
      </c>
      <c r="V895">
        <f t="shared" si="189"/>
        <v>186195816.45879805</v>
      </c>
    </row>
    <row r="896" spans="5:22" x14ac:dyDescent="0.15">
      <c r="E896" s="1">
        <v>44182</v>
      </c>
      <c r="F896">
        <f t="shared" si="179"/>
        <v>142401844080.06619</v>
      </c>
      <c r="G896">
        <f t="shared" si="180"/>
        <v>52273499.576886982</v>
      </c>
      <c r="H896">
        <v>6000000</v>
      </c>
      <c r="I896">
        <v>0.09</v>
      </c>
      <c r="J896">
        <f t="shared" si="178"/>
        <v>156862745.09803921</v>
      </c>
      <c r="K896">
        <f t="shared" si="181"/>
        <v>2202.5065720706225</v>
      </c>
      <c r="L896">
        <f t="shared" si="182"/>
        <v>24472.295245229139</v>
      </c>
      <c r="N896">
        <v>20000000000</v>
      </c>
      <c r="O896" s="2">
        <f t="shared" si="183"/>
        <v>7.1200922040033099</v>
      </c>
      <c r="P896" s="2">
        <f t="shared" si="184"/>
        <v>2.6136749788443492E-3</v>
      </c>
      <c r="Q896" s="2">
        <f t="shared" si="185"/>
        <v>3.6708442867843715E-4</v>
      </c>
      <c r="R896">
        <v>120000</v>
      </c>
      <c r="S896">
        <f t="shared" si="186"/>
        <v>122980.39215686274</v>
      </c>
      <c r="T896">
        <f t="shared" si="187"/>
        <v>7854.086302582331</v>
      </c>
      <c r="U896">
        <f t="shared" si="188"/>
        <v>87267.625584248119</v>
      </c>
      <c r="V896">
        <f t="shared" si="189"/>
        <v>186406062.17528546</v>
      </c>
    </row>
    <row r="897" spans="5:22" x14ac:dyDescent="0.15">
      <c r="E897" s="1">
        <v>44183</v>
      </c>
      <c r="F897">
        <f t="shared" si="179"/>
        <v>142558706825.16425</v>
      </c>
      <c r="G897">
        <f t="shared" si="180"/>
        <v>52297971.872132212</v>
      </c>
      <c r="H897">
        <v>6000000</v>
      </c>
      <c r="I897">
        <v>0.09</v>
      </c>
      <c r="J897">
        <f t="shared" si="178"/>
        <v>156862745.09803921</v>
      </c>
      <c r="K897">
        <f t="shared" si="181"/>
        <v>2201.1130587599009</v>
      </c>
      <c r="L897">
        <f t="shared" si="182"/>
        <v>24456.8117639989</v>
      </c>
      <c r="N897">
        <v>20000000000</v>
      </c>
      <c r="O897" s="2">
        <f t="shared" si="183"/>
        <v>7.1279353412582127</v>
      </c>
      <c r="P897" s="2">
        <f t="shared" si="184"/>
        <v>2.6148985936066105E-3</v>
      </c>
      <c r="Q897" s="2">
        <f t="shared" si="185"/>
        <v>3.6685217645998354E-4</v>
      </c>
      <c r="R897">
        <v>120000</v>
      </c>
      <c r="S897">
        <f t="shared" si="186"/>
        <v>122980.39215686274</v>
      </c>
      <c r="T897">
        <f t="shared" si="187"/>
        <v>7854.2930564835351</v>
      </c>
      <c r="U897">
        <f t="shared" si="188"/>
        <v>87269.922849817056</v>
      </c>
      <c r="V897">
        <f t="shared" si="189"/>
        <v>186616310.19302657</v>
      </c>
    </row>
    <row r="898" spans="5:22" x14ac:dyDescent="0.15">
      <c r="E898" s="1">
        <v>44184</v>
      </c>
      <c r="F898">
        <f t="shared" si="179"/>
        <v>142715569570.2623</v>
      </c>
      <c r="G898">
        <f t="shared" si="180"/>
        <v>52322428.683896214</v>
      </c>
      <c r="H898">
        <v>6000000</v>
      </c>
      <c r="I898">
        <v>0.09</v>
      </c>
      <c r="J898">
        <f t="shared" si="178"/>
        <v>156862745.09803921</v>
      </c>
      <c r="K898">
        <f t="shared" si="181"/>
        <v>2199.7219577981627</v>
      </c>
      <c r="L898">
        <f t="shared" si="182"/>
        <v>24441.355086646254</v>
      </c>
      <c r="N898">
        <v>20000000000</v>
      </c>
      <c r="O898" s="2">
        <f t="shared" si="183"/>
        <v>7.1357784785131146</v>
      </c>
      <c r="P898" s="2">
        <f t="shared" si="184"/>
        <v>2.6161214341948106E-3</v>
      </c>
      <c r="Q898" s="2">
        <f t="shared" si="185"/>
        <v>3.6662032629969376E-4</v>
      </c>
      <c r="R898">
        <v>120000</v>
      </c>
      <c r="S898">
        <f t="shared" si="186"/>
        <v>122980.39215686274</v>
      </c>
      <c r="T898">
        <f t="shared" si="187"/>
        <v>7854.4994524674075</v>
      </c>
      <c r="U898">
        <f t="shared" si="188"/>
        <v>87272.216138526754</v>
      </c>
      <c r="V898">
        <f t="shared" si="189"/>
        <v>186826560.50803325</v>
      </c>
    </row>
    <row r="899" spans="5:22" x14ac:dyDescent="0.15">
      <c r="E899" s="1">
        <v>44185</v>
      </c>
      <c r="F899">
        <f t="shared" si="179"/>
        <v>142872432315.36035</v>
      </c>
      <c r="G899">
        <f t="shared" si="180"/>
        <v>52346870.038982861</v>
      </c>
      <c r="H899">
        <v>6000000</v>
      </c>
      <c r="I899">
        <v>0.09</v>
      </c>
      <c r="J899">
        <f t="shared" si="178"/>
        <v>156862745.09803921</v>
      </c>
      <c r="K899">
        <f t="shared" si="181"/>
        <v>2198.3332623653387</v>
      </c>
      <c r="L899">
        <f t="shared" si="182"/>
        <v>24425.925137392653</v>
      </c>
      <c r="N899">
        <v>20000000000</v>
      </c>
      <c r="O899" s="2">
        <f t="shared" si="183"/>
        <v>7.1436216157680175</v>
      </c>
      <c r="P899" s="2">
        <f t="shared" si="184"/>
        <v>2.6173435019491431E-3</v>
      </c>
      <c r="Q899" s="2">
        <f t="shared" si="185"/>
        <v>3.6638887706088978E-4</v>
      </c>
      <c r="R899">
        <v>120000</v>
      </c>
      <c r="S899">
        <f t="shared" si="186"/>
        <v>122980.39215686274</v>
      </c>
      <c r="T899">
        <f t="shared" si="187"/>
        <v>7854.7054915458366</v>
      </c>
      <c r="U899">
        <f t="shared" si="188"/>
        <v>87274.505461620414</v>
      </c>
      <c r="V899">
        <f t="shared" si="189"/>
        <v>187036813.11632863</v>
      </c>
    </row>
    <row r="900" spans="5:22" x14ac:dyDescent="0.15">
      <c r="E900" s="1">
        <v>44186</v>
      </c>
      <c r="F900">
        <f t="shared" si="179"/>
        <v>143029295060.4584</v>
      </c>
      <c r="G900">
        <f t="shared" si="180"/>
        <v>52371295.964120254</v>
      </c>
      <c r="H900">
        <v>6000000</v>
      </c>
      <c r="I900">
        <v>0.09</v>
      </c>
      <c r="J900">
        <f t="shared" si="178"/>
        <v>156862745.09803921</v>
      </c>
      <c r="K900">
        <f t="shared" si="181"/>
        <v>2196.9469656681003</v>
      </c>
      <c r="L900">
        <f t="shared" si="182"/>
        <v>24410.521840756672</v>
      </c>
      <c r="N900">
        <v>20000000000</v>
      </c>
      <c r="O900" s="2">
        <f t="shared" si="183"/>
        <v>7.1514647530229203</v>
      </c>
      <c r="P900" s="2">
        <f t="shared" si="184"/>
        <v>2.6185647982060129E-3</v>
      </c>
      <c r="Q900" s="2">
        <f t="shared" si="185"/>
        <v>3.661578276113501E-4</v>
      </c>
      <c r="R900">
        <v>120000</v>
      </c>
      <c r="S900">
        <f t="shared" si="186"/>
        <v>122980.39215686274</v>
      </c>
      <c r="T900">
        <f t="shared" si="187"/>
        <v>7854.9111747267389</v>
      </c>
      <c r="U900">
        <f t="shared" si="188"/>
        <v>87276.790830297105</v>
      </c>
      <c r="V900">
        <f t="shared" si="189"/>
        <v>187247068.01394713</v>
      </c>
    </row>
    <row r="901" spans="5:22" x14ac:dyDescent="0.15">
      <c r="E901" s="1">
        <v>44187</v>
      </c>
      <c r="F901">
        <f t="shared" si="179"/>
        <v>143186157805.55646</v>
      </c>
      <c r="G901">
        <f t="shared" si="180"/>
        <v>52395706.485961013</v>
      </c>
      <c r="H901">
        <v>6000000</v>
      </c>
      <c r="I901">
        <v>0.09</v>
      </c>
      <c r="J901">
        <f t="shared" si="178"/>
        <v>156862745.09803921</v>
      </c>
      <c r="K901">
        <f t="shared" si="181"/>
        <v>2195.5630609397253</v>
      </c>
      <c r="L901">
        <f t="shared" si="182"/>
        <v>24395.145121552505</v>
      </c>
      <c r="N901">
        <v>20000000000</v>
      </c>
      <c r="O901" s="2">
        <f t="shared" si="183"/>
        <v>7.1593078902778231</v>
      </c>
      <c r="P901" s="2">
        <f t="shared" si="184"/>
        <v>2.6197853242980506E-3</v>
      </c>
      <c r="Q901" s="2">
        <f t="shared" si="185"/>
        <v>3.6592717682328756E-4</v>
      </c>
      <c r="R901">
        <v>120000</v>
      </c>
      <c r="S901">
        <f t="shared" si="186"/>
        <v>122980.39215686274</v>
      </c>
      <c r="T901">
        <f t="shared" si="187"/>
        <v>7855.1165030140855</v>
      </c>
      <c r="U901">
        <f t="shared" si="188"/>
        <v>87279.072255712061</v>
      </c>
      <c r="V901">
        <f t="shared" si="189"/>
        <v>187457325.19693428</v>
      </c>
    </row>
    <row r="902" spans="5:22" x14ac:dyDescent="0.15">
      <c r="E902" s="1">
        <v>44188</v>
      </c>
      <c r="F902">
        <f t="shared" si="179"/>
        <v>143343020550.65451</v>
      </c>
      <c r="G902">
        <f t="shared" si="180"/>
        <v>52420101.631082565</v>
      </c>
      <c r="H902">
        <v>6000000</v>
      </c>
      <c r="I902">
        <v>0.09</v>
      </c>
      <c r="J902">
        <f t="shared" si="178"/>
        <v>156862745.09803921</v>
      </c>
      <c r="K902">
        <f t="shared" si="181"/>
        <v>2194.181541439963</v>
      </c>
      <c r="L902">
        <f t="shared" si="182"/>
        <v>24379.79490488848</v>
      </c>
      <c r="N902">
        <v>20000000000</v>
      </c>
      <c r="O902" s="2">
        <f t="shared" si="183"/>
        <v>7.1671510275327259</v>
      </c>
      <c r="P902" s="2">
        <f t="shared" si="184"/>
        <v>2.6210050815541281E-3</v>
      </c>
      <c r="Q902" s="2">
        <f t="shared" si="185"/>
        <v>3.6569692357332713E-4</v>
      </c>
      <c r="R902">
        <v>120000</v>
      </c>
      <c r="S902">
        <f t="shared" si="186"/>
        <v>122980.39215686274</v>
      </c>
      <c r="T902">
        <f t="shared" si="187"/>
        <v>7855.3214774079188</v>
      </c>
      <c r="U902">
        <f t="shared" si="188"/>
        <v>87281.349748976878</v>
      </c>
      <c r="V902">
        <f t="shared" si="189"/>
        <v>187667584.66134685</v>
      </c>
    </row>
    <row r="903" spans="5:22" x14ac:dyDescent="0.15">
      <c r="E903" s="1">
        <v>44189</v>
      </c>
      <c r="F903">
        <f t="shared" si="179"/>
        <v>143499883295.75256</v>
      </c>
      <c r="G903">
        <f t="shared" si="180"/>
        <v>52444481.425987452</v>
      </c>
      <c r="H903">
        <v>6000000</v>
      </c>
      <c r="I903">
        <v>0.09</v>
      </c>
      <c r="J903">
        <f t="shared" si="178"/>
        <v>156862745.09803921</v>
      </c>
      <c r="K903">
        <f t="shared" si="181"/>
        <v>2192.8024004549034</v>
      </c>
      <c r="L903">
        <f t="shared" si="182"/>
        <v>24364.471116165594</v>
      </c>
      <c r="N903">
        <v>20000000000</v>
      </c>
      <c r="O903" s="2">
        <f t="shared" si="183"/>
        <v>7.1749941647876279</v>
      </c>
      <c r="P903" s="2">
        <f t="shared" si="184"/>
        <v>2.6222240712993725E-3</v>
      </c>
      <c r="Q903" s="2">
        <f t="shared" si="185"/>
        <v>3.654670667424839E-4</v>
      </c>
      <c r="R903">
        <v>120000</v>
      </c>
      <c r="S903">
        <f t="shared" si="186"/>
        <v>122980.39215686274</v>
      </c>
      <c r="T903">
        <f t="shared" si="187"/>
        <v>7855.5260989043745</v>
      </c>
      <c r="U903">
        <f t="shared" si="188"/>
        <v>87283.623321159714</v>
      </c>
      <c r="V903">
        <f t="shared" si="189"/>
        <v>187877846.40325269</v>
      </c>
    </row>
    <row r="904" spans="5:22" x14ac:dyDescent="0.15">
      <c r="E904" s="1">
        <v>44190</v>
      </c>
      <c r="F904">
        <f t="shared" si="179"/>
        <v>143656746040.85062</v>
      </c>
      <c r="G904">
        <f t="shared" si="180"/>
        <v>52468845.897103615</v>
      </c>
      <c r="H904">
        <v>6000000</v>
      </c>
      <c r="I904">
        <v>0.09</v>
      </c>
      <c r="J904">
        <f t="shared" ref="J904:J967" si="190">H904/0.51*1.2/I904</f>
        <v>156862745.09803921</v>
      </c>
      <c r="K904">
        <f t="shared" si="181"/>
        <v>2191.4256312968455</v>
      </c>
      <c r="L904">
        <f t="shared" si="182"/>
        <v>24349.173681076063</v>
      </c>
      <c r="N904">
        <v>20000000000</v>
      </c>
      <c r="O904" s="2">
        <f t="shared" si="183"/>
        <v>7.1828373020425307</v>
      </c>
      <c r="P904" s="2">
        <f t="shared" si="184"/>
        <v>2.6234422948551808E-3</v>
      </c>
      <c r="Q904" s="2">
        <f t="shared" si="185"/>
        <v>3.6523760521614096E-4</v>
      </c>
      <c r="R904">
        <v>120000</v>
      </c>
      <c r="S904">
        <f t="shared" si="186"/>
        <v>122980.39215686274</v>
      </c>
      <c r="T904">
        <f t="shared" si="187"/>
        <v>7855.7303684956978</v>
      </c>
      <c r="U904">
        <f t="shared" si="188"/>
        <v>87285.892983285536</v>
      </c>
      <c r="V904">
        <f t="shared" si="189"/>
        <v>188088110.41873071</v>
      </c>
    </row>
    <row r="905" spans="5:22" x14ac:dyDescent="0.15">
      <c r="E905" s="1">
        <v>44191</v>
      </c>
      <c r="F905">
        <f t="shared" si="179"/>
        <v>143813608785.94867</v>
      </c>
      <c r="G905">
        <f t="shared" si="180"/>
        <v>52493195.070784688</v>
      </c>
      <c r="H905">
        <v>6000000</v>
      </c>
      <c r="I905">
        <v>0.09</v>
      </c>
      <c r="J905">
        <f t="shared" si="190"/>
        <v>156862745.09803921</v>
      </c>
      <c r="K905">
        <f t="shared" si="181"/>
        <v>2190.0512273041663</v>
      </c>
      <c r="L905">
        <f t="shared" si="182"/>
        <v>24333.90252560185</v>
      </c>
      <c r="N905">
        <v>20000000000</v>
      </c>
      <c r="O905" s="2">
        <f t="shared" si="183"/>
        <v>7.1906804392974335</v>
      </c>
      <c r="P905" s="2">
        <f t="shared" si="184"/>
        <v>2.6246597535392346E-3</v>
      </c>
      <c r="Q905" s="2">
        <f t="shared" si="185"/>
        <v>3.6500853788402774E-4</v>
      </c>
      <c r="R905">
        <v>120000</v>
      </c>
      <c r="S905">
        <f t="shared" si="186"/>
        <v>122980.39215686274</v>
      </c>
      <c r="T905">
        <f t="shared" si="187"/>
        <v>7855.9342871702665</v>
      </c>
      <c r="U905">
        <f t="shared" si="188"/>
        <v>87288.158746336296</v>
      </c>
      <c r="V905">
        <f t="shared" si="189"/>
        <v>188298376.70387086</v>
      </c>
    </row>
    <row r="906" spans="5:22" x14ac:dyDescent="0.15">
      <c r="E906" s="1">
        <v>44192</v>
      </c>
      <c r="F906">
        <f t="shared" si="179"/>
        <v>143970471531.04672</v>
      </c>
      <c r="G906">
        <f t="shared" si="180"/>
        <v>52517528.973310292</v>
      </c>
      <c r="H906">
        <v>6000000</v>
      </c>
      <c r="I906">
        <v>0.09</v>
      </c>
      <c r="J906">
        <f t="shared" si="190"/>
        <v>156862745.09803921</v>
      </c>
      <c r="K906">
        <f t="shared" si="181"/>
        <v>2188.6791818411907</v>
      </c>
      <c r="L906">
        <f t="shared" si="182"/>
        <v>24318.657576013233</v>
      </c>
      <c r="N906">
        <v>20000000000</v>
      </c>
      <c r="O906" s="2">
        <f t="shared" si="183"/>
        <v>7.1985235765523363</v>
      </c>
      <c r="P906" s="2">
        <f t="shared" si="184"/>
        <v>2.6258764486655145E-3</v>
      </c>
      <c r="Q906" s="2">
        <f t="shared" si="185"/>
        <v>3.6477986364019844E-4</v>
      </c>
      <c r="R906">
        <v>120000</v>
      </c>
      <c r="S906">
        <f t="shared" si="186"/>
        <v>122980.39215686274</v>
      </c>
      <c r="T906">
        <f t="shared" si="187"/>
        <v>7856.1378559126069</v>
      </c>
      <c r="U906">
        <f t="shared" si="188"/>
        <v>87290.420621251193</v>
      </c>
      <c r="V906">
        <f t="shared" si="189"/>
        <v>188508645.25477406</v>
      </c>
    </row>
    <row r="907" spans="5:22" x14ac:dyDescent="0.15">
      <c r="E907" s="1">
        <v>44193</v>
      </c>
      <c r="F907">
        <f t="shared" si="179"/>
        <v>144127334276.14478</v>
      </c>
      <c r="G907">
        <f t="shared" si="180"/>
        <v>52541847.630886301</v>
      </c>
      <c r="H907">
        <v>6000000</v>
      </c>
      <c r="I907">
        <v>0.09</v>
      </c>
      <c r="J907">
        <f t="shared" si="190"/>
        <v>156862745.09803921</v>
      </c>
      <c r="K907">
        <f t="shared" si="181"/>
        <v>2187.3094882980608</v>
      </c>
      <c r="L907">
        <f t="shared" si="182"/>
        <v>24303.438758867345</v>
      </c>
      <c r="N907">
        <v>20000000000</v>
      </c>
      <c r="O907" s="2">
        <f t="shared" si="183"/>
        <v>7.2063667138072391</v>
      </c>
      <c r="P907" s="2">
        <f t="shared" si="184"/>
        <v>2.6270923815443149E-3</v>
      </c>
      <c r="Q907" s="2">
        <f t="shared" si="185"/>
        <v>3.6455158138301016E-4</v>
      </c>
      <c r="R907">
        <v>120000</v>
      </c>
      <c r="S907">
        <f t="shared" si="186"/>
        <v>122980.39215686274</v>
      </c>
      <c r="T907">
        <f t="shared" si="187"/>
        <v>7856.3410757034162</v>
      </c>
      <c r="U907">
        <f t="shared" si="188"/>
        <v>87292.678618926846</v>
      </c>
      <c r="V907">
        <f t="shared" si="189"/>
        <v>188718916.06755218</v>
      </c>
    </row>
    <row r="908" spans="5:22" x14ac:dyDescent="0.15">
      <c r="E908" s="1">
        <v>44194</v>
      </c>
      <c r="F908">
        <f t="shared" si="179"/>
        <v>144284197021.24283</v>
      </c>
      <c r="G908">
        <f t="shared" si="180"/>
        <v>52566151.069645166</v>
      </c>
      <c r="H908">
        <v>6000000</v>
      </c>
      <c r="I908">
        <v>0.09</v>
      </c>
      <c r="J908">
        <f t="shared" si="190"/>
        <v>156862745.09803921</v>
      </c>
      <c r="K908">
        <f t="shared" si="181"/>
        <v>2185.9421400906117</v>
      </c>
      <c r="L908">
        <f t="shared" si="182"/>
        <v>24288.246001006799</v>
      </c>
      <c r="N908">
        <v>20000000000</v>
      </c>
      <c r="O908" s="2">
        <f t="shared" si="183"/>
        <v>7.2142098510621411</v>
      </c>
      <c r="P908" s="2">
        <f t="shared" si="184"/>
        <v>2.6283075534822582E-3</v>
      </c>
      <c r="Q908" s="2">
        <f t="shared" si="185"/>
        <v>3.6432369001510192E-4</v>
      </c>
      <c r="R908">
        <v>120000</v>
      </c>
      <c r="S908">
        <f t="shared" si="186"/>
        <v>122980.39215686274</v>
      </c>
      <c r="T908">
        <f t="shared" si="187"/>
        <v>7856.5439475195799</v>
      </c>
      <c r="U908">
        <f t="shared" si="188"/>
        <v>87294.932750217558</v>
      </c>
      <c r="V908">
        <f t="shared" si="189"/>
        <v>188929189.13832799</v>
      </c>
    </row>
    <row r="909" spans="5:22" x14ac:dyDescent="0.15">
      <c r="E909" s="1">
        <v>44195</v>
      </c>
      <c r="F909">
        <f t="shared" si="179"/>
        <v>144441059766.34088</v>
      </c>
      <c r="G909">
        <f t="shared" si="180"/>
        <v>52590439.315646172</v>
      </c>
      <c r="H909">
        <v>6000000</v>
      </c>
      <c r="I909">
        <v>0.09</v>
      </c>
      <c r="J909">
        <f t="shared" si="190"/>
        <v>156862745.09803921</v>
      </c>
      <c r="K909">
        <f t="shared" si="181"/>
        <v>2184.5771306602387</v>
      </c>
      <c r="L909">
        <f t="shared" si="182"/>
        <v>24273.07922955821</v>
      </c>
      <c r="N909">
        <v>20000000000</v>
      </c>
      <c r="O909" s="2">
        <f t="shared" si="183"/>
        <v>7.2220529883170439</v>
      </c>
      <c r="P909" s="2">
        <f t="shared" si="184"/>
        <v>2.6295219657823084E-3</v>
      </c>
      <c r="Q909" s="2">
        <f t="shared" si="185"/>
        <v>3.6409618844337316E-4</v>
      </c>
      <c r="R909">
        <v>120000</v>
      </c>
      <c r="S909">
        <f t="shared" si="186"/>
        <v>122980.39215686274</v>
      </c>
      <c r="T909">
        <f t="shared" si="187"/>
        <v>7856.7464723341891</v>
      </c>
      <c r="U909">
        <f t="shared" si="188"/>
        <v>87297.183025935432</v>
      </c>
      <c r="V909">
        <f t="shared" si="189"/>
        <v>189139464.46323508</v>
      </c>
    </row>
    <row r="910" spans="5:22" x14ac:dyDescent="0.15">
      <c r="E910" s="1">
        <v>44196</v>
      </c>
      <c r="F910">
        <f t="shared" si="179"/>
        <v>144597922511.43893</v>
      </c>
      <c r="G910">
        <f t="shared" si="180"/>
        <v>52614712.394875728</v>
      </c>
      <c r="H910">
        <v>6000000</v>
      </c>
      <c r="I910">
        <v>0.09</v>
      </c>
      <c r="J910">
        <f t="shared" si="190"/>
        <v>156862745.09803921</v>
      </c>
      <c r="K910">
        <f t="shared" si="181"/>
        <v>2183.2144534737745</v>
      </c>
      <c r="L910">
        <f t="shared" si="182"/>
        <v>24257.938371930828</v>
      </c>
      <c r="N910">
        <v>20000000000</v>
      </c>
      <c r="O910" s="2">
        <f t="shared" si="183"/>
        <v>7.2298961255719467</v>
      </c>
      <c r="P910" s="2">
        <f t="shared" si="184"/>
        <v>2.6307356197437862E-3</v>
      </c>
      <c r="Q910" s="2">
        <f t="shared" si="185"/>
        <v>3.6386907557896242E-4</v>
      </c>
      <c r="R910">
        <v>120000</v>
      </c>
      <c r="S910">
        <f t="shared" si="186"/>
        <v>122980.39215686274</v>
      </c>
      <c r="T910">
        <f t="shared" si="187"/>
        <v>7856.9486511165615</v>
      </c>
      <c r="U910">
        <f t="shared" si="188"/>
        <v>87299.429456850688</v>
      </c>
      <c r="V910">
        <f t="shared" si="189"/>
        <v>189349742.03841788</v>
      </c>
    </row>
    <row r="911" spans="5:22" x14ac:dyDescent="0.15">
      <c r="E911" s="1">
        <v>44197</v>
      </c>
      <c r="F911">
        <f t="shared" si="179"/>
        <v>144754785256.53699</v>
      </c>
      <c r="G911">
        <f t="shared" si="180"/>
        <v>52638970.333247662</v>
      </c>
      <c r="H911">
        <v>6000000</v>
      </c>
      <c r="I911">
        <v>0.09</v>
      </c>
      <c r="J911">
        <f t="shared" si="190"/>
        <v>156862745.09803921</v>
      </c>
      <c r="K911">
        <f t="shared" si="181"/>
        <v>2181.8541020233611</v>
      </c>
      <c r="L911">
        <f t="shared" si="182"/>
        <v>24242.823355815122</v>
      </c>
      <c r="N911">
        <v>20000000000</v>
      </c>
      <c r="O911" s="2">
        <f t="shared" si="183"/>
        <v>7.2377392628268495</v>
      </c>
      <c r="P911" s="2">
        <f t="shared" si="184"/>
        <v>2.6319485166623833E-3</v>
      </c>
      <c r="Q911" s="2">
        <f t="shared" si="185"/>
        <v>3.6364235033722685E-4</v>
      </c>
      <c r="R911">
        <v>120000</v>
      </c>
      <c r="S911">
        <f t="shared" si="186"/>
        <v>122980.39215686274</v>
      </c>
      <c r="T911">
        <f t="shared" si="187"/>
        <v>7857.1504848322629</v>
      </c>
      <c r="U911">
        <f t="shared" si="188"/>
        <v>87301.672053691815</v>
      </c>
      <c r="V911">
        <f t="shared" si="189"/>
        <v>189560021.8600316</v>
      </c>
    </row>
    <row r="912" spans="5:22" x14ac:dyDescent="0.15">
      <c r="E912" s="1">
        <v>44198</v>
      </c>
      <c r="F912">
        <f t="shared" si="179"/>
        <v>144911648001.63504</v>
      </c>
      <c r="G912">
        <f t="shared" si="180"/>
        <v>52663213.156603478</v>
      </c>
      <c r="H912">
        <v>6000000</v>
      </c>
      <c r="I912">
        <v>0.09</v>
      </c>
      <c r="J912">
        <f t="shared" si="190"/>
        <v>156862745.09803921</v>
      </c>
      <c r="K912">
        <f t="shared" si="181"/>
        <v>2180.4960698263239</v>
      </c>
      <c r="L912">
        <f t="shared" si="182"/>
        <v>24227.73410918138</v>
      </c>
      <c r="N912">
        <v>20000000000</v>
      </c>
      <c r="O912" s="2">
        <f t="shared" si="183"/>
        <v>7.2455824000817524</v>
      </c>
      <c r="P912" s="2">
        <f t="shared" si="184"/>
        <v>2.6331606578301739E-3</v>
      </c>
      <c r="Q912" s="2">
        <f t="shared" si="185"/>
        <v>3.6341601163772066E-4</v>
      </c>
      <c r="R912">
        <v>120000</v>
      </c>
      <c r="S912">
        <f t="shared" si="186"/>
        <v>122980.39215686274</v>
      </c>
      <c r="T912">
        <f t="shared" si="187"/>
        <v>7857.3519744431169</v>
      </c>
      <c r="U912">
        <f t="shared" si="188"/>
        <v>87303.910827145752</v>
      </c>
      <c r="V912">
        <f t="shared" si="189"/>
        <v>189770303.92424217</v>
      </c>
    </row>
    <row r="913" spans="5:22" x14ac:dyDescent="0.15">
      <c r="E913" s="1">
        <v>44199</v>
      </c>
      <c r="F913">
        <f t="shared" si="179"/>
        <v>145068510746.73309</v>
      </c>
      <c r="G913">
        <f t="shared" si="180"/>
        <v>52687440.890712656</v>
      </c>
      <c r="H913">
        <v>6000000</v>
      </c>
      <c r="I913">
        <v>0.09</v>
      </c>
      <c r="J913">
        <f t="shared" si="190"/>
        <v>156862745.09803921</v>
      </c>
      <c r="K913">
        <f t="shared" si="181"/>
        <v>2179.1403504250488</v>
      </c>
      <c r="L913">
        <f t="shared" si="182"/>
        <v>24212.670560278322</v>
      </c>
      <c r="N913">
        <v>20000000000</v>
      </c>
      <c r="O913" s="2">
        <f t="shared" si="183"/>
        <v>7.2534255373366543</v>
      </c>
      <c r="P913" s="2">
        <f t="shared" si="184"/>
        <v>2.6343720445356328E-3</v>
      </c>
      <c r="Q913" s="2">
        <f t="shared" si="185"/>
        <v>3.6319005840417483E-4</v>
      </c>
      <c r="R913">
        <v>120000</v>
      </c>
      <c r="S913">
        <f t="shared" si="186"/>
        <v>122980.39215686274</v>
      </c>
      <c r="T913">
        <f t="shared" si="187"/>
        <v>7857.5531209072333</v>
      </c>
      <c r="U913">
        <f t="shared" si="188"/>
        <v>87306.145787858157</v>
      </c>
      <c r="V913">
        <f t="shared" si="189"/>
        <v>189980588.2272262</v>
      </c>
    </row>
    <row r="914" spans="5:22" x14ac:dyDescent="0.15">
      <c r="E914" s="1">
        <v>44200</v>
      </c>
      <c r="F914">
        <f t="shared" si="179"/>
        <v>145225373491.83115</v>
      </c>
      <c r="G914">
        <f t="shared" si="180"/>
        <v>52711653.561272934</v>
      </c>
      <c r="H914">
        <v>6000000</v>
      </c>
      <c r="I914">
        <v>0.09</v>
      </c>
      <c r="J914">
        <f t="shared" si="190"/>
        <v>156862745.09803921</v>
      </c>
      <c r="K914">
        <f t="shared" si="181"/>
        <v>2177.7869373868584</v>
      </c>
      <c r="L914">
        <f t="shared" si="182"/>
        <v>24197.632637631763</v>
      </c>
      <c r="N914">
        <v>20000000000</v>
      </c>
      <c r="O914" s="2">
        <f t="shared" si="183"/>
        <v>7.2612686745915571</v>
      </c>
      <c r="P914" s="2">
        <f t="shared" si="184"/>
        <v>2.6355826780636465E-3</v>
      </c>
      <c r="Q914" s="2">
        <f t="shared" si="185"/>
        <v>3.6296448956447638E-4</v>
      </c>
      <c r="R914">
        <v>120000</v>
      </c>
      <c r="S914">
        <f t="shared" si="186"/>
        <v>122980.39215686274</v>
      </c>
      <c r="T914">
        <f t="shared" si="187"/>
        <v>7857.7539251790222</v>
      </c>
      <c r="U914">
        <f t="shared" si="188"/>
        <v>87308.376946433578</v>
      </c>
      <c r="V914">
        <f t="shared" si="189"/>
        <v>190190874.76517093</v>
      </c>
    </row>
    <row r="915" spans="5:22" x14ac:dyDescent="0.15">
      <c r="E915" s="1">
        <v>44201</v>
      </c>
      <c r="F915">
        <f t="shared" si="179"/>
        <v>145382236236.9292</v>
      </c>
      <c r="G915">
        <f t="shared" si="180"/>
        <v>52735851.193910569</v>
      </c>
      <c r="H915">
        <v>6000000</v>
      </c>
      <c r="I915">
        <v>0.09</v>
      </c>
      <c r="J915">
        <f t="shared" si="190"/>
        <v>156862745.09803921</v>
      </c>
      <c r="K915">
        <f t="shared" si="181"/>
        <v>2176.4358243038869</v>
      </c>
      <c r="L915">
        <f t="shared" si="182"/>
        <v>24182.62027004319</v>
      </c>
      <c r="N915">
        <v>20000000000</v>
      </c>
      <c r="O915" s="2">
        <f t="shared" si="183"/>
        <v>7.2691118118464599</v>
      </c>
      <c r="P915" s="2">
        <f t="shared" si="184"/>
        <v>2.6367925596955284E-3</v>
      </c>
      <c r="Q915" s="2">
        <f t="shared" si="185"/>
        <v>3.6273930405064783E-4</v>
      </c>
      <c r="R915">
        <v>120000</v>
      </c>
      <c r="S915">
        <f t="shared" si="186"/>
        <v>122980.39215686274</v>
      </c>
      <c r="T915">
        <f t="shared" si="187"/>
        <v>7857.9543882092066</v>
      </c>
      <c r="U915">
        <f t="shared" si="188"/>
        <v>87310.60431343563</v>
      </c>
      <c r="V915">
        <f t="shared" si="189"/>
        <v>190401163.53427422</v>
      </c>
    </row>
    <row r="916" spans="5:22" x14ac:dyDescent="0.15">
      <c r="E916" s="1">
        <v>44202</v>
      </c>
      <c r="F916">
        <f t="shared" si="179"/>
        <v>145539098982.02725</v>
      </c>
      <c r="G916">
        <f t="shared" si="180"/>
        <v>52760033.814180613</v>
      </c>
      <c r="H916">
        <v>6000000</v>
      </c>
      <c r="I916">
        <v>0.09</v>
      </c>
      <c r="J916">
        <f t="shared" si="190"/>
        <v>156862745.09803921</v>
      </c>
      <c r="K916">
        <f t="shared" si="181"/>
        <v>2175.0870047929593</v>
      </c>
      <c r="L916">
        <f t="shared" si="182"/>
        <v>24167.633386588437</v>
      </c>
      <c r="N916">
        <v>20000000000</v>
      </c>
      <c r="O916" s="2">
        <f t="shared" si="183"/>
        <v>7.2769549491013628</v>
      </c>
      <c r="P916" s="2">
        <f t="shared" si="184"/>
        <v>2.6380016907090308E-3</v>
      </c>
      <c r="Q916" s="2">
        <f t="shared" si="185"/>
        <v>3.6251450079882654E-4</v>
      </c>
      <c r="R916">
        <v>120000</v>
      </c>
      <c r="S916">
        <f t="shared" si="186"/>
        <v>122980.39215686274</v>
      </c>
      <c r="T916">
        <f t="shared" si="187"/>
        <v>7858.1545109448552</v>
      </c>
      <c r="U916">
        <f t="shared" si="188"/>
        <v>87312.827899387281</v>
      </c>
      <c r="V916">
        <f t="shared" si="189"/>
        <v>190611454.53074452</v>
      </c>
    </row>
    <row r="917" spans="5:22" x14ac:dyDescent="0.15">
      <c r="E917" s="1">
        <v>44203</v>
      </c>
      <c r="F917">
        <f t="shared" si="179"/>
        <v>145695961727.12531</v>
      </c>
      <c r="G917">
        <f t="shared" si="180"/>
        <v>52784201.447567202</v>
      </c>
      <c r="H917">
        <v>6000000</v>
      </c>
      <c r="I917">
        <v>0.09</v>
      </c>
      <c r="J917">
        <f t="shared" si="190"/>
        <v>156862745.09803921</v>
      </c>
      <c r="K917">
        <f t="shared" si="181"/>
        <v>2173.7404724954695</v>
      </c>
      <c r="L917">
        <f t="shared" si="182"/>
        <v>24152.671916616328</v>
      </c>
      <c r="N917">
        <v>20000000000</v>
      </c>
      <c r="O917" s="2">
        <f t="shared" si="183"/>
        <v>7.2847980863562656</v>
      </c>
      <c r="P917" s="2">
        <f t="shared" si="184"/>
        <v>2.6392100723783602E-3</v>
      </c>
      <c r="Q917" s="2">
        <f t="shared" si="185"/>
        <v>3.6229007874924495E-4</v>
      </c>
      <c r="R917">
        <v>120000</v>
      </c>
      <c r="S917">
        <f t="shared" si="186"/>
        <v>122980.39215686274</v>
      </c>
      <c r="T917">
        <f t="shared" si="187"/>
        <v>7858.3542943293833</v>
      </c>
      <c r="U917">
        <f t="shared" si="188"/>
        <v>87315.047714770932</v>
      </c>
      <c r="V917">
        <f t="shared" si="189"/>
        <v>190821747.75080079</v>
      </c>
    </row>
    <row r="918" spans="5:22" x14ac:dyDescent="0.15">
      <c r="E918" s="1">
        <v>44204</v>
      </c>
      <c r="F918">
        <f t="shared" si="179"/>
        <v>145852824472.22336</v>
      </c>
      <c r="G918">
        <f t="shared" si="180"/>
        <v>52808354.119483821</v>
      </c>
      <c r="H918">
        <v>6000000</v>
      </c>
      <c r="I918">
        <v>0.09</v>
      </c>
      <c r="J918">
        <f t="shared" si="190"/>
        <v>156862745.09803921</v>
      </c>
      <c r="K918">
        <f t="shared" si="181"/>
        <v>2172.3962210772602</v>
      </c>
      <c r="L918">
        <f t="shared" si="182"/>
        <v>24137.735789747338</v>
      </c>
      <c r="N918">
        <v>20000000000</v>
      </c>
      <c r="O918" s="2">
        <f t="shared" si="183"/>
        <v>7.2926412236111675</v>
      </c>
      <c r="P918" s="2">
        <f t="shared" si="184"/>
        <v>2.6404177059741909E-3</v>
      </c>
      <c r="Q918" s="2">
        <f t="shared" si="185"/>
        <v>3.6206603684620997E-4</v>
      </c>
      <c r="R918">
        <v>120000</v>
      </c>
      <c r="S918">
        <f t="shared" si="186"/>
        <v>122980.39215686274</v>
      </c>
      <c r="T918">
        <f t="shared" si="187"/>
        <v>7858.5537393025852</v>
      </c>
      <c r="U918">
        <f t="shared" si="188"/>
        <v>87317.263770028731</v>
      </c>
      <c r="V918">
        <f t="shared" si="189"/>
        <v>191032043.19067243</v>
      </c>
    </row>
    <row r="919" spans="5:22" x14ac:dyDescent="0.15">
      <c r="E919" s="1">
        <v>44205</v>
      </c>
      <c r="F919">
        <f t="shared" si="179"/>
        <v>146009687217.32141</v>
      </c>
      <c r="G919">
        <f t="shared" si="180"/>
        <v>52832491.855273567</v>
      </c>
      <c r="H919">
        <v>6000000</v>
      </c>
      <c r="I919">
        <v>0.09</v>
      </c>
      <c r="J919">
        <f t="shared" si="190"/>
        <v>156862745.09803921</v>
      </c>
      <c r="K919">
        <f t="shared" si="181"/>
        <v>2171.0542442284996</v>
      </c>
      <c r="L919">
        <f t="shared" si="182"/>
        <v>24122.824935872217</v>
      </c>
      <c r="N919">
        <v>20000000000</v>
      </c>
      <c r="O919" s="2">
        <f t="shared" si="183"/>
        <v>7.3004843608660703</v>
      </c>
      <c r="P919" s="2">
        <f t="shared" si="184"/>
        <v>2.6416245927636784E-3</v>
      </c>
      <c r="Q919" s="2">
        <f t="shared" si="185"/>
        <v>3.618423740380833E-4</v>
      </c>
      <c r="R919">
        <v>120000</v>
      </c>
      <c r="S919">
        <f t="shared" si="186"/>
        <v>122980.39215686274</v>
      </c>
      <c r="T919">
        <f t="shared" si="187"/>
        <v>7858.7528468006412</v>
      </c>
      <c r="U919">
        <f t="shared" si="188"/>
        <v>87319.476075562678</v>
      </c>
      <c r="V919">
        <f t="shared" si="189"/>
        <v>191242340.84659931</v>
      </c>
    </row>
    <row r="920" spans="5:22" x14ac:dyDescent="0.15">
      <c r="E920" s="1">
        <v>44206</v>
      </c>
      <c r="F920">
        <f t="shared" si="179"/>
        <v>146166549962.41946</v>
      </c>
      <c r="G920">
        <f t="shared" si="180"/>
        <v>52856614.680209443</v>
      </c>
      <c r="H920">
        <v>6000000</v>
      </c>
      <c r="I920">
        <v>0.09</v>
      </c>
      <c r="J920">
        <f t="shared" si="190"/>
        <v>156862745.09803921</v>
      </c>
      <c r="K920">
        <f t="shared" si="181"/>
        <v>2169.7145356635683</v>
      </c>
      <c r="L920">
        <f t="shared" si="182"/>
        <v>24107.939285150758</v>
      </c>
      <c r="N920">
        <v>20000000000</v>
      </c>
      <c r="O920" s="2">
        <f t="shared" si="183"/>
        <v>7.3083274981209732</v>
      </c>
      <c r="P920" s="2">
        <f t="shared" si="184"/>
        <v>2.6428307340104723E-3</v>
      </c>
      <c r="Q920" s="2">
        <f t="shared" si="185"/>
        <v>3.6161908927726135E-4</v>
      </c>
      <c r="R920">
        <v>120000</v>
      </c>
      <c r="S920">
        <f t="shared" si="186"/>
        <v>122980.39215686274</v>
      </c>
      <c r="T920">
        <f t="shared" si="187"/>
        <v>7858.9516177561418</v>
      </c>
      <c r="U920">
        <f t="shared" si="188"/>
        <v>87321.684641734915</v>
      </c>
      <c r="V920">
        <f t="shared" si="189"/>
        <v>191452640.71483174</v>
      </c>
    </row>
    <row r="921" spans="5:22" x14ac:dyDescent="0.15">
      <c r="E921" s="1">
        <v>44207</v>
      </c>
      <c r="F921">
        <f t="shared" si="179"/>
        <v>146323412707.51752</v>
      </c>
      <c r="G921">
        <f t="shared" si="180"/>
        <v>52880722.619494595</v>
      </c>
      <c r="H921">
        <v>6000000</v>
      </c>
      <c r="I921">
        <v>0.09</v>
      </c>
      <c r="J921">
        <f t="shared" si="190"/>
        <v>156862745.09803921</v>
      </c>
      <c r="K921">
        <f t="shared" si="181"/>
        <v>2168.3770891209315</v>
      </c>
      <c r="L921">
        <f t="shared" si="182"/>
        <v>24093.078768010349</v>
      </c>
      <c r="N921">
        <v>20000000000</v>
      </c>
      <c r="O921" s="2">
        <f t="shared" si="183"/>
        <v>7.316170635375876</v>
      </c>
      <c r="P921" s="2">
        <f t="shared" si="184"/>
        <v>2.6440361309747295E-3</v>
      </c>
      <c r="Q921" s="2">
        <f t="shared" si="185"/>
        <v>3.6139618152015529E-4</v>
      </c>
      <c r="R921">
        <v>120000</v>
      </c>
      <c r="S921">
        <f t="shared" si="186"/>
        <v>122980.39215686274</v>
      </c>
      <c r="T921">
        <f t="shared" si="187"/>
        <v>7859.1500530981048</v>
      </c>
      <c r="U921">
        <f t="shared" si="188"/>
        <v>87323.88947886783</v>
      </c>
      <c r="V921">
        <f t="shared" si="189"/>
        <v>191662942.79163036</v>
      </c>
    </row>
    <row r="922" spans="5:22" x14ac:dyDescent="0.15">
      <c r="E922" s="1">
        <v>44208</v>
      </c>
      <c r="F922">
        <f t="shared" si="179"/>
        <v>146480275452.61557</v>
      </c>
      <c r="G922">
        <f t="shared" si="180"/>
        <v>52904815.698262602</v>
      </c>
      <c r="H922">
        <v>6000000</v>
      </c>
      <c r="I922">
        <v>0.09</v>
      </c>
      <c r="J922">
        <f t="shared" si="190"/>
        <v>156862745.09803921</v>
      </c>
      <c r="K922">
        <f t="shared" si="181"/>
        <v>2167.0418983630302</v>
      </c>
      <c r="L922">
        <f t="shared" si="182"/>
        <v>24078.24331514478</v>
      </c>
      <c r="N922">
        <v>20000000000</v>
      </c>
      <c r="O922" s="2">
        <f t="shared" si="183"/>
        <v>7.3240137726307788</v>
      </c>
      <c r="P922" s="2">
        <f t="shared" si="184"/>
        <v>2.6452407849131302E-3</v>
      </c>
      <c r="Q922" s="2">
        <f t="shared" si="185"/>
        <v>3.611736497271717E-4</v>
      </c>
      <c r="R922">
        <v>120000</v>
      </c>
      <c r="S922">
        <f t="shared" si="186"/>
        <v>122980.39215686274</v>
      </c>
      <c r="T922">
        <f t="shared" si="187"/>
        <v>7859.3481537519856</v>
      </c>
      <c r="U922">
        <f t="shared" si="188"/>
        <v>87326.090597244285</v>
      </c>
      <c r="V922">
        <f t="shared" si="189"/>
        <v>191873247.07326609</v>
      </c>
    </row>
    <row r="923" spans="5:22" x14ac:dyDescent="0.15">
      <c r="E923" s="1">
        <v>44209</v>
      </c>
      <c r="F923">
        <f t="shared" si="179"/>
        <v>146637138197.71362</v>
      </c>
      <c r="G923">
        <f t="shared" si="180"/>
        <v>52928893.941577747</v>
      </c>
      <c r="H923">
        <v>6000000</v>
      </c>
      <c r="I923">
        <v>0.09</v>
      </c>
      <c r="J923">
        <f t="shared" si="190"/>
        <v>156862745.09803921</v>
      </c>
      <c r="K923">
        <f t="shared" si="181"/>
        <v>2165.7089571761576</v>
      </c>
      <c r="L923">
        <f t="shared" si="182"/>
        <v>24063.432857512864</v>
      </c>
      <c r="N923">
        <v>20000000000</v>
      </c>
      <c r="O923" s="2">
        <f t="shared" si="183"/>
        <v>7.3318569098856807</v>
      </c>
      <c r="P923" s="2">
        <f t="shared" si="184"/>
        <v>2.6464446970788872E-3</v>
      </c>
      <c r="Q923" s="2">
        <f t="shared" si="185"/>
        <v>3.6095149286269297E-4</v>
      </c>
      <c r="R923">
        <v>120000</v>
      </c>
      <c r="S923">
        <f t="shared" si="186"/>
        <v>122980.39215686274</v>
      </c>
      <c r="T923">
        <f t="shared" si="187"/>
        <v>7859.5459206397072</v>
      </c>
      <c r="U923">
        <f t="shared" si="188"/>
        <v>87328.288007107854</v>
      </c>
      <c r="V923">
        <f t="shared" si="189"/>
        <v>192083553.5560202</v>
      </c>
    </row>
    <row r="924" spans="5:22" x14ac:dyDescent="0.15">
      <c r="E924" s="1">
        <v>44210</v>
      </c>
      <c r="F924">
        <f t="shared" si="179"/>
        <v>146794000942.81168</v>
      </c>
      <c r="G924">
        <f t="shared" si="180"/>
        <v>52952957.374435261</v>
      </c>
      <c r="H924">
        <v>6000000</v>
      </c>
      <c r="I924">
        <v>0.09</v>
      </c>
      <c r="J924">
        <f t="shared" si="190"/>
        <v>156862745.09803921</v>
      </c>
      <c r="K924">
        <f t="shared" si="181"/>
        <v>2164.3782593703454</v>
      </c>
      <c r="L924">
        <f t="shared" si="182"/>
        <v>24048.647326337174</v>
      </c>
      <c r="N924">
        <v>20000000000</v>
      </c>
      <c r="O924" s="2">
        <f t="shared" si="183"/>
        <v>7.3397000471405835</v>
      </c>
      <c r="P924" s="2">
        <f t="shared" si="184"/>
        <v>2.6476478687217629E-3</v>
      </c>
      <c r="Q924" s="2">
        <f t="shared" si="185"/>
        <v>3.6072970989505757E-4</v>
      </c>
      <c r="R924">
        <v>120000</v>
      </c>
      <c r="S924">
        <f t="shared" si="186"/>
        <v>122980.39215686274</v>
      </c>
      <c r="T924">
        <f t="shared" si="187"/>
        <v>7859.7433546796683</v>
      </c>
      <c r="U924">
        <f t="shared" si="188"/>
        <v>87330.481718662981</v>
      </c>
      <c r="V924">
        <f t="shared" si="189"/>
        <v>192293862.23618418</v>
      </c>
    </row>
    <row r="925" spans="5:22" x14ac:dyDescent="0.15">
      <c r="E925" s="1">
        <v>44211</v>
      </c>
      <c r="F925">
        <f t="shared" si="179"/>
        <v>146950863687.90973</v>
      </c>
      <c r="G925">
        <f t="shared" si="180"/>
        <v>52977006.021761596</v>
      </c>
      <c r="H925">
        <v>6000000</v>
      </c>
      <c r="I925">
        <v>0.09</v>
      </c>
      <c r="J925">
        <f t="shared" si="190"/>
        <v>156862745.09803921</v>
      </c>
      <c r="K925">
        <f t="shared" si="181"/>
        <v>2163.049798779246</v>
      </c>
      <c r="L925">
        <f t="shared" si="182"/>
        <v>24033.886653102734</v>
      </c>
      <c r="N925">
        <v>20000000000</v>
      </c>
      <c r="O925" s="2">
        <f t="shared" si="183"/>
        <v>7.3475431843954864</v>
      </c>
      <c r="P925" s="2">
        <f t="shared" si="184"/>
        <v>2.6488503010880797E-3</v>
      </c>
      <c r="Q925" s="2">
        <f t="shared" si="185"/>
        <v>3.6050829979654105E-4</v>
      </c>
      <c r="R925">
        <v>120000</v>
      </c>
      <c r="S925">
        <f t="shared" si="186"/>
        <v>122980.39215686274</v>
      </c>
      <c r="T925">
        <f t="shared" si="187"/>
        <v>7859.9404567867605</v>
      </c>
      <c r="U925">
        <f t="shared" si="188"/>
        <v>87332.671742075123</v>
      </c>
      <c r="V925">
        <f t="shared" si="189"/>
        <v>192504173.11005971</v>
      </c>
    </row>
    <row r="926" spans="5:22" x14ac:dyDescent="0.15">
      <c r="E926" s="1">
        <v>44212</v>
      </c>
      <c r="F926">
        <f t="shared" si="179"/>
        <v>147107726433.00778</v>
      </c>
      <c r="G926">
        <f t="shared" si="180"/>
        <v>53001039.908414699</v>
      </c>
      <c r="H926">
        <v>6000000</v>
      </c>
      <c r="I926">
        <v>0.09</v>
      </c>
      <c r="J926">
        <f t="shared" si="190"/>
        <v>156862745.09803921</v>
      </c>
      <c r="K926">
        <f t="shared" si="181"/>
        <v>2161.7235692600202</v>
      </c>
      <c r="L926">
        <f t="shared" si="182"/>
        <v>24019.150769555781</v>
      </c>
      <c r="N926">
        <v>20000000000</v>
      </c>
      <c r="O926" s="2">
        <f t="shared" si="183"/>
        <v>7.3553863216503892</v>
      </c>
      <c r="P926" s="2">
        <f t="shared" si="184"/>
        <v>2.650051995420735E-3</v>
      </c>
      <c r="Q926" s="2">
        <f t="shared" si="185"/>
        <v>3.6028726154333667E-4</v>
      </c>
      <c r="R926">
        <v>120000</v>
      </c>
      <c r="S926">
        <f t="shared" si="186"/>
        <v>122980.39215686274</v>
      </c>
      <c r="T926">
        <f t="shared" si="187"/>
        <v>7860.137227872392</v>
      </c>
      <c r="U926">
        <f t="shared" si="188"/>
        <v>87334.858087471031</v>
      </c>
      <c r="V926">
        <f t="shared" si="189"/>
        <v>192714486.17395866</v>
      </c>
    </row>
    <row r="927" spans="5:22" x14ac:dyDescent="0.15">
      <c r="E927" s="1">
        <v>44213</v>
      </c>
      <c r="F927">
        <f t="shared" si="179"/>
        <v>147264589178.10583</v>
      </c>
      <c r="G927">
        <f t="shared" si="180"/>
        <v>53025059.059184253</v>
      </c>
      <c r="H927">
        <v>6000000</v>
      </c>
      <c r="I927">
        <v>0.09</v>
      </c>
      <c r="J927">
        <f t="shared" si="190"/>
        <v>156862745.09803921</v>
      </c>
      <c r="K927">
        <f t="shared" si="181"/>
        <v>2160.3995646932185</v>
      </c>
      <c r="L927">
        <f t="shared" si="182"/>
        <v>24004.439607702428</v>
      </c>
      <c r="N927">
        <v>20000000000</v>
      </c>
      <c r="O927" s="2">
        <f t="shared" si="183"/>
        <v>7.363229458905292</v>
      </c>
      <c r="P927" s="2">
        <f t="shared" si="184"/>
        <v>2.6512529529592126E-3</v>
      </c>
      <c r="Q927" s="2">
        <f t="shared" si="185"/>
        <v>3.6006659411553642E-4</v>
      </c>
      <c r="R927">
        <v>120000</v>
      </c>
      <c r="S927">
        <f t="shared" si="186"/>
        <v>122980.39215686274</v>
      </c>
      <c r="T927">
        <f t="shared" si="187"/>
        <v>7860.3336688444952</v>
      </c>
      <c r="U927">
        <f t="shared" si="188"/>
        <v>87337.040764938836</v>
      </c>
      <c r="V927">
        <f t="shared" si="189"/>
        <v>192924801.42420301</v>
      </c>
    </row>
    <row r="928" spans="5:22" x14ac:dyDescent="0.15">
      <c r="E928" s="1">
        <v>44214</v>
      </c>
      <c r="F928">
        <f t="shared" si="179"/>
        <v>147421451923.20389</v>
      </c>
      <c r="G928">
        <f t="shared" si="180"/>
        <v>53049063.498791955</v>
      </c>
      <c r="H928">
        <v>6000000</v>
      </c>
      <c r="I928">
        <v>0.09</v>
      </c>
      <c r="J928">
        <f t="shared" si="190"/>
        <v>156862745.09803921</v>
      </c>
      <c r="K928">
        <f t="shared" si="181"/>
        <v>2159.0777789826716</v>
      </c>
      <c r="L928">
        <f t="shared" si="182"/>
        <v>23989.753099807462</v>
      </c>
      <c r="N928">
        <v>20000000000</v>
      </c>
      <c r="O928" s="2">
        <f t="shared" si="183"/>
        <v>7.3710725961601948</v>
      </c>
      <c r="P928" s="2">
        <f t="shared" si="184"/>
        <v>2.6524531749395979E-3</v>
      </c>
      <c r="Q928" s="2">
        <f t="shared" si="185"/>
        <v>3.5984629649711189E-4</v>
      </c>
      <c r="R928">
        <v>120000</v>
      </c>
      <c r="S928">
        <f t="shared" si="186"/>
        <v>122980.39215686274</v>
      </c>
      <c r="T928">
        <f t="shared" si="187"/>
        <v>7860.5297806075532</v>
      </c>
      <c r="U928">
        <f t="shared" si="188"/>
        <v>87339.219784528366</v>
      </c>
      <c r="V928">
        <f t="shared" si="189"/>
        <v>193135118.85712481</v>
      </c>
    </row>
    <row r="929" spans="5:22" x14ac:dyDescent="0.15">
      <c r="E929" s="1">
        <v>44215</v>
      </c>
      <c r="F929">
        <f t="shared" si="179"/>
        <v>147578314668.30194</v>
      </c>
      <c r="G929">
        <f t="shared" si="180"/>
        <v>53073053.251891762</v>
      </c>
      <c r="H929">
        <v>6000000</v>
      </c>
      <c r="I929">
        <v>0.09</v>
      </c>
      <c r="J929">
        <f t="shared" si="190"/>
        <v>156862745.09803921</v>
      </c>
      <c r="K929">
        <f t="shared" si="181"/>
        <v>2157.7582060553732</v>
      </c>
      <c r="L929">
        <f t="shared" si="182"/>
        <v>23975.091178393035</v>
      </c>
      <c r="N929">
        <v>20000000000</v>
      </c>
      <c r="O929" s="2">
        <f t="shared" si="183"/>
        <v>7.3789157334150968</v>
      </c>
      <c r="P929" s="2">
        <f t="shared" si="184"/>
        <v>2.653652662594588E-3</v>
      </c>
      <c r="Q929" s="2">
        <f t="shared" si="185"/>
        <v>3.5962636767589552E-4</v>
      </c>
      <c r="R929">
        <v>120000</v>
      </c>
      <c r="S929">
        <f t="shared" si="186"/>
        <v>122980.39215686274</v>
      </c>
      <c r="T929">
        <f t="shared" si="187"/>
        <v>7860.7255640626108</v>
      </c>
      <c r="U929">
        <f t="shared" si="188"/>
        <v>87341.395156251237</v>
      </c>
      <c r="V929">
        <f t="shared" si="189"/>
        <v>193345438.4690662</v>
      </c>
    </row>
    <row r="930" spans="5:22" x14ac:dyDescent="0.15">
      <c r="E930" s="1">
        <v>44216</v>
      </c>
      <c r="F930">
        <f t="shared" si="179"/>
        <v>147735177413.39999</v>
      </c>
      <c r="G930">
        <f t="shared" si="180"/>
        <v>53097028.343070157</v>
      </c>
      <c r="H930">
        <v>6000000</v>
      </c>
      <c r="I930">
        <v>0.09</v>
      </c>
      <c r="J930">
        <f t="shared" si="190"/>
        <v>156862745.09803921</v>
      </c>
      <c r="K930">
        <f t="shared" si="181"/>
        <v>2156.4408398613709</v>
      </c>
      <c r="L930">
        <f t="shared" si="182"/>
        <v>23960.453776237457</v>
      </c>
      <c r="N930">
        <v>20000000000</v>
      </c>
      <c r="O930" s="2">
        <f t="shared" si="183"/>
        <v>7.3867588706699996</v>
      </c>
      <c r="P930" s="2">
        <f t="shared" si="184"/>
        <v>2.6548514171535077E-3</v>
      </c>
      <c r="Q930" s="2">
        <f t="shared" si="185"/>
        <v>3.5940680664356184E-4</v>
      </c>
      <c r="R930">
        <v>120000</v>
      </c>
      <c r="S930">
        <f t="shared" si="186"/>
        <v>122980.39215686274</v>
      </c>
      <c r="T930">
        <f t="shared" si="187"/>
        <v>7860.9210201072929</v>
      </c>
      <c r="U930">
        <f t="shared" si="188"/>
        <v>87343.566890081041</v>
      </c>
      <c r="V930">
        <f t="shared" si="189"/>
        <v>193555760.25637934</v>
      </c>
    </row>
    <row r="931" spans="5:22" x14ac:dyDescent="0.15">
      <c r="E931" s="1">
        <v>44217</v>
      </c>
      <c r="F931">
        <f t="shared" si="179"/>
        <v>147892040158.49805</v>
      </c>
      <c r="G931">
        <f t="shared" si="180"/>
        <v>53120988.796846397</v>
      </c>
      <c r="H931">
        <v>6000000</v>
      </c>
      <c r="I931">
        <v>0.09</v>
      </c>
      <c r="J931">
        <f t="shared" si="190"/>
        <v>156862745.09803921</v>
      </c>
      <c r="K931">
        <f t="shared" si="181"/>
        <v>2155.1256743736521</v>
      </c>
      <c r="L931">
        <f t="shared" si="182"/>
        <v>23945.840826373915</v>
      </c>
      <c r="N931">
        <v>20000000000</v>
      </c>
      <c r="O931" s="2">
        <f t="shared" si="183"/>
        <v>7.3946020079249024</v>
      </c>
      <c r="P931" s="2">
        <f t="shared" si="184"/>
        <v>2.6560494398423199E-3</v>
      </c>
      <c r="Q931" s="2">
        <f t="shared" si="185"/>
        <v>3.5918761239560874E-4</v>
      </c>
      <c r="R931">
        <v>120000</v>
      </c>
      <c r="S931">
        <f t="shared" si="186"/>
        <v>122980.39215686274</v>
      </c>
      <c r="T931">
        <f t="shared" si="187"/>
        <v>7861.1161496358172</v>
      </c>
      <c r="U931">
        <f t="shared" si="188"/>
        <v>87345.734995953535</v>
      </c>
      <c r="V931">
        <f t="shared" si="189"/>
        <v>193766084.2154263</v>
      </c>
    </row>
    <row r="932" spans="5:22" x14ac:dyDescent="0.15">
      <c r="E932" s="1">
        <v>44218</v>
      </c>
      <c r="F932">
        <f t="shared" si="179"/>
        <v>148048902903.5961</v>
      </c>
      <c r="G932">
        <f t="shared" si="180"/>
        <v>53144934.637672774</v>
      </c>
      <c r="H932">
        <v>6000000</v>
      </c>
      <c r="I932">
        <v>0.09</v>
      </c>
      <c r="J932">
        <f t="shared" si="190"/>
        <v>156862745.09803921</v>
      </c>
      <c r="K932">
        <f t="shared" si="181"/>
        <v>2153.8127035880339</v>
      </c>
      <c r="L932">
        <f t="shared" si="182"/>
        <v>23931.252262089267</v>
      </c>
      <c r="N932">
        <v>20000000000</v>
      </c>
      <c r="O932" s="2">
        <f t="shared" si="183"/>
        <v>7.4024451451798052</v>
      </c>
      <c r="P932" s="2">
        <f t="shared" si="184"/>
        <v>2.6572467318836386E-3</v>
      </c>
      <c r="Q932" s="2">
        <f t="shared" si="185"/>
        <v>3.5896878393133899E-4</v>
      </c>
      <c r="R932">
        <v>120000</v>
      </c>
      <c r="S932">
        <f t="shared" si="186"/>
        <v>122980.39215686274</v>
      </c>
      <c r="T932">
        <f t="shared" si="187"/>
        <v>7861.3109535390195</v>
      </c>
      <c r="U932">
        <f t="shared" si="188"/>
        <v>87347.899483766887</v>
      </c>
      <c r="V932">
        <f t="shared" si="189"/>
        <v>193976410.34257913</v>
      </c>
    </row>
    <row r="933" spans="5:22" x14ac:dyDescent="0.15">
      <c r="E933" s="1">
        <v>44219</v>
      </c>
      <c r="F933">
        <f t="shared" si="179"/>
        <v>148205765648.69415</v>
      </c>
      <c r="G933">
        <f t="shared" si="180"/>
        <v>53168865.88993486</v>
      </c>
      <c r="H933">
        <v>6000000</v>
      </c>
      <c r="I933">
        <v>0.09</v>
      </c>
      <c r="J933">
        <f t="shared" si="190"/>
        <v>156862745.09803921</v>
      </c>
      <c r="K933">
        <f t="shared" si="181"/>
        <v>2152.5019215230514</v>
      </c>
      <c r="L933">
        <f t="shared" si="182"/>
        <v>23916.688016922795</v>
      </c>
      <c r="N933">
        <v>20000000000</v>
      </c>
      <c r="O933" s="2">
        <f t="shared" si="183"/>
        <v>7.4102882824347081</v>
      </c>
      <c r="P933" s="2">
        <f t="shared" si="184"/>
        <v>2.6584432944967429E-3</v>
      </c>
      <c r="Q933" s="2">
        <f t="shared" si="185"/>
        <v>3.5875032025384186E-4</v>
      </c>
      <c r="R933">
        <v>120000</v>
      </c>
      <c r="S933">
        <f t="shared" si="186"/>
        <v>122980.39215686274</v>
      </c>
      <c r="T933">
        <f t="shared" si="187"/>
        <v>7861.5054327043617</v>
      </c>
      <c r="U933">
        <f t="shared" si="188"/>
        <v>87350.060363381795</v>
      </c>
      <c r="V933">
        <f t="shared" si="189"/>
        <v>194186738.63421977</v>
      </c>
    </row>
    <row r="934" spans="5:22" x14ac:dyDescent="0.15">
      <c r="E934" s="1">
        <v>44220</v>
      </c>
      <c r="F934">
        <f t="shared" si="179"/>
        <v>148362628393.79221</v>
      </c>
      <c r="G934">
        <f t="shared" si="180"/>
        <v>53192782.577951781</v>
      </c>
      <c r="H934">
        <v>6000000</v>
      </c>
      <c r="I934">
        <v>0.09</v>
      </c>
      <c r="J934">
        <f t="shared" si="190"/>
        <v>156862745.09803921</v>
      </c>
      <c r="K934">
        <f t="shared" si="181"/>
        <v>2151.1933222198486</v>
      </c>
      <c r="L934">
        <f t="shared" si="182"/>
        <v>23902.148024664984</v>
      </c>
      <c r="N934">
        <v>20000000000</v>
      </c>
      <c r="O934" s="2">
        <f t="shared" si="183"/>
        <v>7.41813141968961</v>
      </c>
      <c r="P934" s="2">
        <f t="shared" si="184"/>
        <v>2.6596391288975889E-3</v>
      </c>
      <c r="Q934" s="2">
        <f t="shared" si="185"/>
        <v>3.5853222036997477E-4</v>
      </c>
      <c r="R934">
        <v>120000</v>
      </c>
      <c r="S934">
        <f t="shared" si="186"/>
        <v>122980.39215686274</v>
      </c>
      <c r="T934">
        <f t="shared" si="187"/>
        <v>7861.6995880159529</v>
      </c>
      <c r="U934">
        <f t="shared" si="188"/>
        <v>87352.217644621705</v>
      </c>
      <c r="V934">
        <f t="shared" si="189"/>
        <v>194397069.08674002</v>
      </c>
    </row>
    <row r="935" spans="5:22" x14ac:dyDescent="0.15">
      <c r="E935" s="1">
        <v>44221</v>
      </c>
      <c r="F935">
        <f t="shared" si="179"/>
        <v>148519491138.89026</v>
      </c>
      <c r="G935">
        <f t="shared" si="180"/>
        <v>53216684.725976445</v>
      </c>
      <c r="H935">
        <v>6000000</v>
      </c>
      <c r="I935">
        <v>0.09</v>
      </c>
      <c r="J935">
        <f t="shared" si="190"/>
        <v>156862745.09803921</v>
      </c>
      <c r="K935">
        <f t="shared" si="181"/>
        <v>2149.8868997420705</v>
      </c>
      <c r="L935">
        <f t="shared" si="182"/>
        <v>23887.632219356339</v>
      </c>
      <c r="N935">
        <v>20000000000</v>
      </c>
      <c r="O935" s="2">
        <f t="shared" si="183"/>
        <v>7.4259745569445128</v>
      </c>
      <c r="P935" s="2">
        <f t="shared" si="184"/>
        <v>2.660834236298822E-3</v>
      </c>
      <c r="Q935" s="2">
        <f t="shared" si="185"/>
        <v>3.5831448329034507E-4</v>
      </c>
      <c r="R935">
        <v>120000</v>
      </c>
      <c r="S935">
        <f t="shared" si="186"/>
        <v>122980.39215686274</v>
      </c>
      <c r="T935">
        <f t="shared" si="187"/>
        <v>7861.8934203545623</v>
      </c>
      <c r="U935">
        <f t="shared" si="188"/>
        <v>87354.371337272911</v>
      </c>
      <c r="V935">
        <f t="shared" si="189"/>
        <v>194607401.69654152</v>
      </c>
    </row>
    <row r="936" spans="5:22" x14ac:dyDescent="0.15">
      <c r="E936" s="1">
        <v>44222</v>
      </c>
      <c r="F936">
        <f t="shared" si="179"/>
        <v>148676353883.98831</v>
      </c>
      <c r="G936">
        <f t="shared" si="180"/>
        <v>53240572.358195804</v>
      </c>
      <c r="H936">
        <v>6000000</v>
      </c>
      <c r="I936">
        <v>0.09</v>
      </c>
      <c r="J936">
        <f t="shared" si="190"/>
        <v>156862745.09803921</v>
      </c>
      <c r="K936">
        <f t="shared" si="181"/>
        <v>2148.5826481757517</v>
      </c>
      <c r="L936">
        <f t="shared" si="182"/>
        <v>23873.140535286133</v>
      </c>
      <c r="N936">
        <v>20000000000</v>
      </c>
      <c r="O936" s="2">
        <f t="shared" si="183"/>
        <v>7.4338176941994156</v>
      </c>
      <c r="P936" s="2">
        <f t="shared" si="184"/>
        <v>2.6620286179097901E-3</v>
      </c>
      <c r="Q936" s="2">
        <f t="shared" si="185"/>
        <v>3.5809710802929198E-4</v>
      </c>
      <c r="R936">
        <v>120000</v>
      </c>
      <c r="S936">
        <f t="shared" si="186"/>
        <v>122980.39215686274</v>
      </c>
      <c r="T936">
        <f t="shared" si="187"/>
        <v>7862.0869305976375</v>
      </c>
      <c r="U936">
        <f t="shared" si="188"/>
        <v>87356.52145108486</v>
      </c>
      <c r="V936">
        <f t="shared" si="189"/>
        <v>194817736.46003565</v>
      </c>
    </row>
    <row r="937" spans="5:22" x14ac:dyDescent="0.15">
      <c r="E937" s="1">
        <v>44223</v>
      </c>
      <c r="F937">
        <f t="shared" ref="F937:F1000" si="191">F936+J936</f>
        <v>148833216629.08636</v>
      </c>
      <c r="G937">
        <f t="shared" ref="G937:G1000" si="192">G936+L936</f>
        <v>53264445.498731092</v>
      </c>
      <c r="H937">
        <v>6000000</v>
      </c>
      <c r="I937">
        <v>0.09</v>
      </c>
      <c r="J937">
        <f t="shared" si="190"/>
        <v>156862745.09803921</v>
      </c>
      <c r="K937">
        <f t="shared" ref="K937:K1000" si="193">H937*G937/F937</f>
        <v>2147.2805616292108</v>
      </c>
      <c r="L937">
        <f t="shared" ref="L937:L1000" si="194">K937/I937</f>
        <v>23858.672906991233</v>
      </c>
      <c r="N937">
        <v>20000000000</v>
      </c>
      <c r="O937" s="2">
        <f t="shared" ref="O937:O1000" si="195">F937/N937</f>
        <v>7.4416608314543184</v>
      </c>
      <c r="P937" s="2">
        <f t="shared" ref="P937:P1000" si="196">G937/N937</f>
        <v>2.6632222749365547E-3</v>
      </c>
      <c r="Q937" s="2">
        <f t="shared" ref="Q937:Q1000" si="197">G937/F937</f>
        <v>3.5788009360486847E-4</v>
      </c>
      <c r="R937">
        <v>120000</v>
      </c>
      <c r="S937">
        <f t="shared" ref="S937:S1000" si="198">J937*49%/75000000*R937</f>
        <v>122980.39215686274</v>
      </c>
      <c r="T937">
        <f t="shared" ref="T937:T1000" si="199">V937/F937*H937</f>
        <v>7862.2801196193232</v>
      </c>
      <c r="U937">
        <f t="shared" ref="U937:U1000" si="200">T937/I937</f>
        <v>87358.667995770258</v>
      </c>
      <c r="V937">
        <f t="shared" ref="V937:V1000" si="201">V936+U936+S937</f>
        <v>195028073.37364361</v>
      </c>
    </row>
    <row r="938" spans="5:22" x14ac:dyDescent="0.15">
      <c r="E938" s="1">
        <v>44224</v>
      </c>
      <c r="F938">
        <f t="shared" si="191"/>
        <v>148990079374.18442</v>
      </c>
      <c r="G938">
        <f t="shared" si="192"/>
        <v>53288304.171638086</v>
      </c>
      <c r="H938">
        <v>6000000</v>
      </c>
      <c r="I938">
        <v>0.09</v>
      </c>
      <c r="J938">
        <f t="shared" si="190"/>
        <v>156862745.09803921</v>
      </c>
      <c r="K938">
        <f t="shared" si="193"/>
        <v>2145.9806342329412</v>
      </c>
      <c r="L938">
        <f t="shared" si="194"/>
        <v>23844.229269254902</v>
      </c>
      <c r="N938">
        <v>20000000000</v>
      </c>
      <c r="O938" s="2">
        <f t="shared" si="195"/>
        <v>7.4495039687092213</v>
      </c>
      <c r="P938" s="2">
        <f t="shared" si="196"/>
        <v>2.6644152085819042E-3</v>
      </c>
      <c r="Q938" s="2">
        <f t="shared" si="197"/>
        <v>3.5766343903882351E-4</v>
      </c>
      <c r="R938">
        <v>120000</v>
      </c>
      <c r="S938">
        <f t="shared" si="198"/>
        <v>122980.39215686274</v>
      </c>
      <c r="T938">
        <f t="shared" si="199"/>
        <v>7862.4729882904658</v>
      </c>
      <c r="U938">
        <f t="shared" si="200"/>
        <v>87360.810981005183</v>
      </c>
      <c r="V938">
        <f t="shared" si="201"/>
        <v>195238412.43379626</v>
      </c>
    </row>
    <row r="939" spans="5:22" x14ac:dyDescent="0.15">
      <c r="E939" s="1">
        <v>44225</v>
      </c>
      <c r="F939">
        <f t="shared" si="191"/>
        <v>149146942119.28247</v>
      </c>
      <c r="G939">
        <f t="shared" si="192"/>
        <v>53312148.400907338</v>
      </c>
      <c r="H939">
        <v>6000000</v>
      </c>
      <c r="I939">
        <v>0.09</v>
      </c>
      <c r="J939">
        <f t="shared" si="190"/>
        <v>156862745.09803921</v>
      </c>
      <c r="K939">
        <f t="shared" si="193"/>
        <v>2144.6828601395055</v>
      </c>
      <c r="L939">
        <f t="shared" si="194"/>
        <v>23829.809557105618</v>
      </c>
      <c r="N939">
        <v>20000000000</v>
      </c>
      <c r="O939" s="2">
        <f t="shared" si="195"/>
        <v>7.4573471059641232</v>
      </c>
      <c r="P939" s="2">
        <f t="shared" si="196"/>
        <v>2.6656074200453669E-3</v>
      </c>
      <c r="Q939" s="2">
        <f t="shared" si="197"/>
        <v>3.5744714335658425E-4</v>
      </c>
      <c r="R939">
        <v>120000</v>
      </c>
      <c r="S939">
        <f t="shared" si="198"/>
        <v>122980.39215686274</v>
      </c>
      <c r="T939">
        <f t="shared" si="199"/>
        <v>7862.6655374786469</v>
      </c>
      <c r="U939">
        <f t="shared" si="200"/>
        <v>87362.950416429419</v>
      </c>
      <c r="V939">
        <f t="shared" si="201"/>
        <v>195448753.63693413</v>
      </c>
    </row>
    <row r="940" spans="5:22" x14ac:dyDescent="0.15">
      <c r="E940" s="1">
        <v>44226</v>
      </c>
      <c r="F940">
        <f t="shared" si="191"/>
        <v>149303804864.38052</v>
      </c>
      <c r="G940">
        <f t="shared" si="192"/>
        <v>53335978.21046444</v>
      </c>
      <c r="H940">
        <v>6000000</v>
      </c>
      <c r="I940">
        <v>0.09</v>
      </c>
      <c r="J940">
        <f t="shared" si="190"/>
        <v>156862745.09803921</v>
      </c>
      <c r="K940">
        <f t="shared" si="193"/>
        <v>2143.38723352343</v>
      </c>
      <c r="L940">
        <f t="shared" si="194"/>
        <v>23815.413705815889</v>
      </c>
      <c r="N940">
        <v>20000000000</v>
      </c>
      <c r="O940" s="2">
        <f t="shared" si="195"/>
        <v>7.465190243219026</v>
      </c>
      <c r="P940" s="2">
        <f t="shared" si="196"/>
        <v>2.6667989105232221E-3</v>
      </c>
      <c r="Q940" s="2">
        <f t="shared" si="197"/>
        <v>3.5723120558723838E-4</v>
      </c>
      <c r="R940">
        <v>120000</v>
      </c>
      <c r="S940">
        <f t="shared" si="198"/>
        <v>122980.39215686274</v>
      </c>
      <c r="T940">
        <f t="shared" si="199"/>
        <v>7862.857768048184</v>
      </c>
      <c r="U940">
        <f t="shared" si="200"/>
        <v>87365.08631164649</v>
      </c>
      <c r="V940">
        <f t="shared" si="201"/>
        <v>195659096.97950742</v>
      </c>
    </row>
    <row r="941" spans="5:22" x14ac:dyDescent="0.15">
      <c r="E941" s="1">
        <v>44227</v>
      </c>
      <c r="F941">
        <f t="shared" si="191"/>
        <v>149460667609.47858</v>
      </c>
      <c r="G941">
        <f t="shared" si="192"/>
        <v>53359793.624170259</v>
      </c>
      <c r="H941">
        <v>6000000</v>
      </c>
      <c r="I941">
        <v>0.09</v>
      </c>
      <c r="J941">
        <f t="shared" si="190"/>
        <v>156862745.09803921</v>
      </c>
      <c r="K941">
        <f t="shared" si="193"/>
        <v>2142.0937485810987</v>
      </c>
      <c r="L941">
        <f t="shared" si="194"/>
        <v>23801.041650901097</v>
      </c>
      <c r="N941">
        <v>20000000000</v>
      </c>
      <c r="O941" s="2">
        <f t="shared" si="195"/>
        <v>7.4730333804739288</v>
      </c>
      <c r="P941" s="2">
        <f t="shared" si="196"/>
        <v>2.6679896812085127E-3</v>
      </c>
      <c r="Q941" s="2">
        <f t="shared" si="197"/>
        <v>3.5701562476351644E-4</v>
      </c>
      <c r="R941">
        <v>120000</v>
      </c>
      <c r="S941">
        <f t="shared" si="198"/>
        <v>122980.39215686274</v>
      </c>
      <c r="T941">
        <f t="shared" si="199"/>
        <v>7863.0496808601501</v>
      </c>
      <c r="U941">
        <f t="shared" si="200"/>
        <v>87367.2186762239</v>
      </c>
      <c r="V941">
        <f t="shared" si="201"/>
        <v>195869442.45797592</v>
      </c>
    </row>
    <row r="942" spans="5:22" x14ac:dyDescent="0.15">
      <c r="E942" s="1">
        <v>44228</v>
      </c>
      <c r="F942">
        <f t="shared" si="191"/>
        <v>149617530354.57663</v>
      </c>
      <c r="G942">
        <f t="shared" si="192"/>
        <v>53383594.665821157</v>
      </c>
      <c r="H942">
        <v>6000000</v>
      </c>
      <c r="I942">
        <v>0.09</v>
      </c>
      <c r="J942">
        <f t="shared" si="190"/>
        <v>156862745.09803921</v>
      </c>
      <c r="K942">
        <f t="shared" si="193"/>
        <v>2140.8023995306462</v>
      </c>
      <c r="L942">
        <f t="shared" si="194"/>
        <v>23786.693328118294</v>
      </c>
      <c r="N942">
        <v>20000000000</v>
      </c>
      <c r="O942" s="2">
        <f t="shared" si="195"/>
        <v>7.4808765177288317</v>
      </c>
      <c r="P942" s="2">
        <f t="shared" si="196"/>
        <v>2.6691797332910579E-3</v>
      </c>
      <c r="Q942" s="2">
        <f t="shared" si="197"/>
        <v>3.5680039992177435E-4</v>
      </c>
      <c r="R942">
        <v>120000</v>
      </c>
      <c r="S942">
        <f t="shared" si="198"/>
        <v>122980.39215686274</v>
      </c>
      <c r="T942">
        <f t="shared" si="199"/>
        <v>7863.2412767723972</v>
      </c>
      <c r="U942">
        <f t="shared" si="200"/>
        <v>87369.3475196933</v>
      </c>
      <c r="V942">
        <f t="shared" si="201"/>
        <v>196079790.068809</v>
      </c>
    </row>
    <row r="943" spans="5:22" x14ac:dyDescent="0.15">
      <c r="E943" s="1">
        <v>44229</v>
      </c>
      <c r="F943">
        <f t="shared" si="191"/>
        <v>149774393099.67468</v>
      </c>
      <c r="G943">
        <f t="shared" si="192"/>
        <v>53407381.359149277</v>
      </c>
      <c r="H943">
        <v>6000000</v>
      </c>
      <c r="I943">
        <v>0.09</v>
      </c>
      <c r="J943">
        <f t="shared" si="190"/>
        <v>156862745.09803921</v>
      </c>
      <c r="K943">
        <f t="shared" si="193"/>
        <v>2139.5131806118579</v>
      </c>
      <c r="L943">
        <f t="shared" si="194"/>
        <v>23772.368673465087</v>
      </c>
      <c r="N943">
        <v>20000000000</v>
      </c>
      <c r="O943" s="2">
        <f t="shared" si="195"/>
        <v>7.4887196549837345</v>
      </c>
      <c r="P943" s="2">
        <f t="shared" si="196"/>
        <v>2.670369067957464E-3</v>
      </c>
      <c r="Q943" s="2">
        <f t="shared" si="197"/>
        <v>3.5658553010197629E-4</v>
      </c>
      <c r="R943">
        <v>120000</v>
      </c>
      <c r="S943">
        <f t="shared" si="198"/>
        <v>122980.39215686274</v>
      </c>
      <c r="T943">
        <f t="shared" si="199"/>
        <v>7863.4325566395601</v>
      </c>
      <c r="U943">
        <f t="shared" si="200"/>
        <v>87371.472851550672</v>
      </c>
      <c r="V943">
        <f t="shared" si="201"/>
        <v>196290139.80848557</v>
      </c>
    </row>
    <row r="944" spans="5:22" x14ac:dyDescent="0.15">
      <c r="E944" s="1">
        <v>44230</v>
      </c>
      <c r="F944">
        <f t="shared" si="191"/>
        <v>149931255844.77274</v>
      </c>
      <c r="G944">
        <f t="shared" si="192"/>
        <v>53431153.727822743</v>
      </c>
      <c r="H944">
        <v>6000000</v>
      </c>
      <c r="I944">
        <v>0.09</v>
      </c>
      <c r="J944">
        <f t="shared" si="190"/>
        <v>156862745.09803921</v>
      </c>
      <c r="K944">
        <f t="shared" si="193"/>
        <v>2138.226086086062</v>
      </c>
      <c r="L944">
        <f t="shared" si="194"/>
        <v>23758.067623178467</v>
      </c>
      <c r="N944">
        <v>20000000000</v>
      </c>
      <c r="O944" s="2">
        <f t="shared" si="195"/>
        <v>7.4965627922386364</v>
      </c>
      <c r="P944" s="2">
        <f t="shared" si="196"/>
        <v>2.6715576863911373E-3</v>
      </c>
      <c r="Q944" s="2">
        <f t="shared" si="197"/>
        <v>3.5637101434767704E-4</v>
      </c>
      <c r="R944">
        <v>120000</v>
      </c>
      <c r="S944">
        <f t="shared" si="198"/>
        <v>122980.39215686274</v>
      </c>
      <c r="T944">
        <f t="shared" si="199"/>
        <v>7863.6235213130785</v>
      </c>
      <c r="U944">
        <f t="shared" si="200"/>
        <v>87373.594681256436</v>
      </c>
      <c r="V944">
        <f t="shared" si="201"/>
        <v>196500491.67349398</v>
      </c>
    </row>
    <row r="945" spans="5:22" x14ac:dyDescent="0.15">
      <c r="E945" s="1">
        <v>44231</v>
      </c>
      <c r="F945">
        <f t="shared" si="191"/>
        <v>150088118589.87079</v>
      </c>
      <c r="G945">
        <f t="shared" si="192"/>
        <v>53454911.795445919</v>
      </c>
      <c r="H945">
        <v>6000000</v>
      </c>
      <c r="I945">
        <v>0.09</v>
      </c>
      <c r="J945">
        <f t="shared" si="190"/>
        <v>156862745.09803921</v>
      </c>
      <c r="K945">
        <f t="shared" si="193"/>
        <v>2136.9411102360305</v>
      </c>
      <c r="L945">
        <f t="shared" si="194"/>
        <v>23743.790113733674</v>
      </c>
      <c r="N945">
        <v>20000000000</v>
      </c>
      <c r="O945" s="2">
        <f t="shared" si="195"/>
        <v>7.5044059294935392</v>
      </c>
      <c r="P945" s="2">
        <f t="shared" si="196"/>
        <v>2.6727455897722959E-3</v>
      </c>
      <c r="Q945" s="2">
        <f t="shared" si="197"/>
        <v>3.5615685170600509E-4</v>
      </c>
      <c r="R945">
        <v>120000</v>
      </c>
      <c r="S945">
        <f t="shared" si="198"/>
        <v>122980.39215686274</v>
      </c>
      <c r="T945">
        <f t="shared" si="199"/>
        <v>7863.814171641211</v>
      </c>
      <c r="U945">
        <f t="shared" si="200"/>
        <v>87375.713018235678</v>
      </c>
      <c r="V945">
        <f t="shared" si="201"/>
        <v>196710845.66033211</v>
      </c>
    </row>
    <row r="946" spans="5:22" x14ac:dyDescent="0.15">
      <c r="E946" s="1">
        <v>44232</v>
      </c>
      <c r="F946">
        <f t="shared" si="191"/>
        <v>150244981334.96884</v>
      </c>
      <c r="G946">
        <f t="shared" si="192"/>
        <v>53478655.585559651</v>
      </c>
      <c r="H946">
        <v>6000000</v>
      </c>
      <c r="I946">
        <v>0.09</v>
      </c>
      <c r="J946">
        <f t="shared" si="190"/>
        <v>156862745.09803921</v>
      </c>
      <c r="K946">
        <f t="shared" si="193"/>
        <v>2135.6582473658736</v>
      </c>
      <c r="L946">
        <f t="shared" si="194"/>
        <v>23729.536081843042</v>
      </c>
      <c r="N946">
        <v>20000000000</v>
      </c>
      <c r="O946" s="2">
        <f t="shared" si="195"/>
        <v>7.5122490667484421</v>
      </c>
      <c r="P946" s="2">
        <f t="shared" si="196"/>
        <v>2.6739327792779824E-3</v>
      </c>
      <c r="Q946" s="2">
        <f t="shared" si="197"/>
        <v>3.5594304122764554E-4</v>
      </c>
      <c r="R946">
        <v>120000</v>
      </c>
      <c r="S946">
        <f t="shared" si="198"/>
        <v>122980.39215686274</v>
      </c>
      <c r="T946">
        <f t="shared" si="199"/>
        <v>7864.004508469051</v>
      </c>
      <c r="U946">
        <f t="shared" si="200"/>
        <v>87377.82787187834</v>
      </c>
      <c r="V946">
        <f t="shared" si="201"/>
        <v>196921201.76550722</v>
      </c>
    </row>
    <row r="947" spans="5:22" x14ac:dyDescent="0.15">
      <c r="E947" s="1">
        <v>44233</v>
      </c>
      <c r="F947">
        <f t="shared" si="191"/>
        <v>150401844080.06689</v>
      </c>
      <c r="G947">
        <f t="shared" si="192"/>
        <v>53502385.121641494</v>
      </c>
      <c r="H947">
        <v>6000000</v>
      </c>
      <c r="I947">
        <v>0.09</v>
      </c>
      <c r="J947">
        <f t="shared" si="190"/>
        <v>156862745.09803921</v>
      </c>
      <c r="K947">
        <f t="shared" si="193"/>
        <v>2134.3774918009381</v>
      </c>
      <c r="L947">
        <f t="shared" si="194"/>
        <v>23715.305464454868</v>
      </c>
      <c r="N947">
        <v>20000000000</v>
      </c>
      <c r="O947" s="2">
        <f t="shared" si="195"/>
        <v>7.5200922040033449</v>
      </c>
      <c r="P947" s="2">
        <f t="shared" si="196"/>
        <v>2.6751192560820749E-3</v>
      </c>
      <c r="Q947" s="2">
        <f t="shared" si="197"/>
        <v>3.5572958196682303E-4</v>
      </c>
      <c r="R947">
        <v>120000</v>
      </c>
      <c r="S947">
        <f t="shared" si="198"/>
        <v>122980.39215686274</v>
      </c>
      <c r="T947">
        <f t="shared" si="199"/>
        <v>7864.1945326385376</v>
      </c>
      <c r="U947">
        <f t="shared" si="200"/>
        <v>87379.939251539312</v>
      </c>
      <c r="V947">
        <f t="shared" si="201"/>
        <v>197131559.98553598</v>
      </c>
    </row>
    <row r="948" spans="5:22" x14ac:dyDescent="0.15">
      <c r="E948" s="1">
        <v>44234</v>
      </c>
      <c r="F948">
        <f t="shared" si="191"/>
        <v>150558706825.16495</v>
      </c>
      <c r="G948">
        <f t="shared" si="192"/>
        <v>53526100.427105948</v>
      </c>
      <c r="H948">
        <v>6000000</v>
      </c>
      <c r="I948">
        <v>0.09</v>
      </c>
      <c r="J948">
        <f t="shared" si="190"/>
        <v>156862745.09803921</v>
      </c>
      <c r="K948">
        <f t="shared" si="193"/>
        <v>2133.0988378877096</v>
      </c>
      <c r="L948">
        <f t="shared" si="194"/>
        <v>23701.09819875233</v>
      </c>
      <c r="N948">
        <v>20000000000</v>
      </c>
      <c r="O948" s="2">
        <f t="shared" si="195"/>
        <v>7.5279353412582477</v>
      </c>
      <c r="P948" s="2">
        <f t="shared" si="196"/>
        <v>2.6763050213552972E-3</v>
      </c>
      <c r="Q948" s="2">
        <f t="shared" si="197"/>
        <v>3.5551647298128489E-4</v>
      </c>
      <c r="R948">
        <v>120000</v>
      </c>
      <c r="S948">
        <f t="shared" si="198"/>
        <v>122980.39215686274</v>
      </c>
      <c r="T948">
        <f t="shared" si="199"/>
        <v>7864.3842449884778</v>
      </c>
      <c r="U948">
        <f t="shared" si="200"/>
        <v>87382.047166538643</v>
      </c>
      <c r="V948">
        <f t="shared" si="201"/>
        <v>197341920.31694439</v>
      </c>
    </row>
    <row r="949" spans="5:22" x14ac:dyDescent="0.15">
      <c r="E949" s="1">
        <v>44235</v>
      </c>
      <c r="F949">
        <f t="shared" si="191"/>
        <v>150715569570.263</v>
      </c>
      <c r="G949">
        <f t="shared" si="192"/>
        <v>53549801.525304697</v>
      </c>
      <c r="H949">
        <v>6000000</v>
      </c>
      <c r="I949">
        <v>0.09</v>
      </c>
      <c r="J949">
        <f t="shared" si="190"/>
        <v>156862745.09803921</v>
      </c>
      <c r="K949">
        <f t="shared" si="193"/>
        <v>2131.8222799937066</v>
      </c>
      <c r="L949">
        <f t="shared" si="194"/>
        <v>23686.914222152296</v>
      </c>
      <c r="N949">
        <v>20000000000</v>
      </c>
      <c r="O949" s="2">
        <f t="shared" si="195"/>
        <v>7.5357784785131496</v>
      </c>
      <c r="P949" s="2">
        <f t="shared" si="196"/>
        <v>2.6774900762652348E-3</v>
      </c>
      <c r="Q949" s="2">
        <f t="shared" si="197"/>
        <v>3.5530371333228442E-4</v>
      </c>
      <c r="R949">
        <v>120000</v>
      </c>
      <c r="S949">
        <f t="shared" si="198"/>
        <v>122980.39215686274</v>
      </c>
      <c r="T949">
        <f t="shared" si="199"/>
        <v>7864.5736463545545</v>
      </c>
      <c r="U949">
        <f t="shared" si="200"/>
        <v>87384.151626161722</v>
      </c>
      <c r="V949">
        <f t="shared" si="201"/>
        <v>197552282.75626779</v>
      </c>
    </row>
    <row r="950" spans="5:22" x14ac:dyDescent="0.15">
      <c r="E950" s="1">
        <v>44236</v>
      </c>
      <c r="F950">
        <f t="shared" si="191"/>
        <v>150872432315.36105</v>
      </c>
      <c r="G950">
        <f t="shared" si="192"/>
        <v>53573488.439526848</v>
      </c>
      <c r="H950">
        <v>6000000</v>
      </c>
      <c r="I950">
        <v>0.09</v>
      </c>
      <c r="J950">
        <f t="shared" si="190"/>
        <v>156862745.09803921</v>
      </c>
      <c r="K950">
        <f t="shared" si="193"/>
        <v>2130.5478125073855</v>
      </c>
      <c r="L950">
        <f t="shared" si="194"/>
        <v>23672.753472304285</v>
      </c>
      <c r="N950">
        <v>20000000000</v>
      </c>
      <c r="O950" s="2">
        <f t="shared" si="195"/>
        <v>7.5436216157680525</v>
      </c>
      <c r="P950" s="2">
        <f t="shared" si="196"/>
        <v>2.6786744219763426E-3</v>
      </c>
      <c r="Q950" s="2">
        <f t="shared" si="197"/>
        <v>3.5509130208456426E-4</v>
      </c>
      <c r="R950">
        <v>120000</v>
      </c>
      <c r="S950">
        <f t="shared" si="198"/>
        <v>122980.39215686274</v>
      </c>
      <c r="T950">
        <f t="shared" si="199"/>
        <v>7864.7627375693473</v>
      </c>
      <c r="U950">
        <f t="shared" si="200"/>
        <v>87386.252639659418</v>
      </c>
      <c r="V950">
        <f t="shared" si="201"/>
        <v>197762647.30005082</v>
      </c>
    </row>
    <row r="951" spans="5:22" x14ac:dyDescent="0.15">
      <c r="E951" s="1">
        <v>44237</v>
      </c>
      <c r="F951">
        <f t="shared" si="191"/>
        <v>151029295060.45911</v>
      </c>
      <c r="G951">
        <f t="shared" si="192"/>
        <v>53597161.192999154</v>
      </c>
      <c r="H951">
        <v>6000000</v>
      </c>
      <c r="I951">
        <v>0.09</v>
      </c>
      <c r="J951">
        <f t="shared" si="190"/>
        <v>156862745.09803921</v>
      </c>
      <c r="K951">
        <f t="shared" si="193"/>
        <v>2129.2754298380382</v>
      </c>
      <c r="L951">
        <f t="shared" si="194"/>
        <v>23658.615887089316</v>
      </c>
      <c r="N951">
        <v>20000000000</v>
      </c>
      <c r="O951" s="2">
        <f t="shared" si="195"/>
        <v>7.5514647530229553</v>
      </c>
      <c r="P951" s="2">
        <f t="shared" si="196"/>
        <v>2.6798580596499575E-3</v>
      </c>
      <c r="Q951" s="2">
        <f t="shared" si="197"/>
        <v>3.5487923830633967E-4</v>
      </c>
      <c r="R951">
        <v>120000</v>
      </c>
      <c r="S951">
        <f t="shared" si="198"/>
        <v>122980.39215686274</v>
      </c>
      <c r="T951">
        <f t="shared" si="199"/>
        <v>7864.9515194623418</v>
      </c>
      <c r="U951">
        <f t="shared" si="200"/>
        <v>87388.350216248247</v>
      </c>
      <c r="V951">
        <f t="shared" si="201"/>
        <v>197973013.94484735</v>
      </c>
    </row>
    <row r="952" spans="5:22" x14ac:dyDescent="0.15">
      <c r="E952" s="1">
        <v>44238</v>
      </c>
      <c r="F952">
        <f t="shared" si="191"/>
        <v>151186157805.55716</v>
      </c>
      <c r="G952">
        <f t="shared" si="192"/>
        <v>53620819.808886245</v>
      </c>
      <c r="H952">
        <v>6000000</v>
      </c>
      <c r="I952">
        <v>0.09</v>
      </c>
      <c r="J952">
        <f t="shared" si="190"/>
        <v>156862745.09803921</v>
      </c>
      <c r="K952">
        <f t="shared" si="193"/>
        <v>2128.0051264156923</v>
      </c>
      <c r="L952">
        <f t="shared" si="194"/>
        <v>23644.501404618804</v>
      </c>
      <c r="N952">
        <v>20000000000</v>
      </c>
      <c r="O952" s="2">
        <f t="shared" si="195"/>
        <v>7.5593078902778581</v>
      </c>
      <c r="P952" s="2">
        <f t="shared" si="196"/>
        <v>2.6810409904443121E-3</v>
      </c>
      <c r="Q952" s="2">
        <f t="shared" si="197"/>
        <v>3.5466752106928204E-4</v>
      </c>
      <c r="R952">
        <v>120000</v>
      </c>
      <c r="S952">
        <f t="shared" si="198"/>
        <v>122980.39215686274</v>
      </c>
      <c r="T952">
        <f t="shared" si="199"/>
        <v>7865.1399928599476</v>
      </c>
      <c r="U952">
        <f t="shared" si="200"/>
        <v>87390.444365110539</v>
      </c>
      <c r="V952">
        <f t="shared" si="201"/>
        <v>198183382.68722045</v>
      </c>
    </row>
    <row r="953" spans="5:22" x14ac:dyDescent="0.15">
      <c r="E953" s="1">
        <v>44239</v>
      </c>
      <c r="F953">
        <f t="shared" si="191"/>
        <v>151343020550.65521</v>
      </c>
      <c r="G953">
        <f t="shared" si="192"/>
        <v>53644464.310290866</v>
      </c>
      <c r="H953">
        <v>6000000</v>
      </c>
      <c r="I953">
        <v>0.09</v>
      </c>
      <c r="J953">
        <f t="shared" si="190"/>
        <v>156862745.09803921</v>
      </c>
      <c r="K953">
        <f t="shared" si="193"/>
        <v>2126.7368966910162</v>
      </c>
      <c r="L953">
        <f t="shared" si="194"/>
        <v>23630.409963233513</v>
      </c>
      <c r="N953">
        <v>20000000000</v>
      </c>
      <c r="O953" s="2">
        <f t="shared" si="195"/>
        <v>7.5671510275327609</v>
      </c>
      <c r="P953" s="2">
        <f t="shared" si="196"/>
        <v>2.6822232155145433E-3</v>
      </c>
      <c r="Q953" s="2">
        <f t="shared" si="197"/>
        <v>3.5445614944850274E-4</v>
      </c>
      <c r="R953">
        <v>120000</v>
      </c>
      <c r="S953">
        <f t="shared" si="198"/>
        <v>122980.39215686274</v>
      </c>
      <c r="T953">
        <f t="shared" si="199"/>
        <v>7865.3281585855148</v>
      </c>
      <c r="U953">
        <f t="shared" si="200"/>
        <v>87392.535095394618</v>
      </c>
      <c r="V953">
        <f t="shared" si="201"/>
        <v>198393753.52374244</v>
      </c>
    </row>
    <row r="954" spans="5:22" x14ac:dyDescent="0.15">
      <c r="E954" s="1">
        <v>44240</v>
      </c>
      <c r="F954">
        <f t="shared" si="191"/>
        <v>151499883295.75327</v>
      </c>
      <c r="G954">
        <f t="shared" si="192"/>
        <v>53668094.720254101</v>
      </c>
      <c r="H954">
        <v>6000000</v>
      </c>
      <c r="I954">
        <v>0.09</v>
      </c>
      <c r="J954">
        <f t="shared" si="190"/>
        <v>156862745.09803921</v>
      </c>
      <c r="K954">
        <f t="shared" si="193"/>
        <v>2125.4707351352195</v>
      </c>
      <c r="L954">
        <f t="shared" si="194"/>
        <v>23616.34150150244</v>
      </c>
      <c r="N954">
        <v>20000000000</v>
      </c>
      <c r="O954" s="2">
        <f t="shared" si="195"/>
        <v>7.5749941647876629</v>
      </c>
      <c r="P954" s="2">
        <f t="shared" si="196"/>
        <v>2.6834047360127051E-3</v>
      </c>
      <c r="Q954" s="2">
        <f t="shared" si="197"/>
        <v>3.5424512252253654E-4</v>
      </c>
      <c r="R954">
        <v>120000</v>
      </c>
      <c r="S954">
        <f t="shared" si="198"/>
        <v>122980.39215686274</v>
      </c>
      <c r="T954">
        <f t="shared" si="199"/>
        <v>7865.516017459342</v>
      </c>
      <c r="U954">
        <f t="shared" si="200"/>
        <v>87394.622416214916</v>
      </c>
      <c r="V954">
        <f t="shared" si="201"/>
        <v>198604126.4509947</v>
      </c>
    </row>
    <row r="955" spans="5:22" x14ac:dyDescent="0.15">
      <c r="E955" s="1">
        <v>44241</v>
      </c>
      <c r="F955">
        <f t="shared" si="191"/>
        <v>151656746040.85132</v>
      </c>
      <c r="G955">
        <f t="shared" si="192"/>
        <v>53691711.061755605</v>
      </c>
      <c r="H955">
        <v>6000000</v>
      </c>
      <c r="I955">
        <v>0.09</v>
      </c>
      <c r="J955">
        <f t="shared" si="190"/>
        <v>156862745.09803921</v>
      </c>
      <c r="K955">
        <f t="shared" si="193"/>
        <v>2124.2066362399532</v>
      </c>
      <c r="L955">
        <f t="shared" si="194"/>
        <v>23602.295958221704</v>
      </c>
      <c r="N955">
        <v>20000000000</v>
      </c>
      <c r="O955" s="2">
        <f t="shared" si="195"/>
        <v>7.5828373020425657</v>
      </c>
      <c r="P955" s="2">
        <f t="shared" si="196"/>
        <v>2.6845855530877802E-3</v>
      </c>
      <c r="Q955" s="2">
        <f t="shared" si="197"/>
        <v>3.5403443937332557E-4</v>
      </c>
      <c r="R955">
        <v>120000</v>
      </c>
      <c r="S955">
        <f t="shared" si="198"/>
        <v>122980.39215686274</v>
      </c>
      <c r="T955">
        <f t="shared" si="199"/>
        <v>7865.7035702986959</v>
      </c>
      <c r="U955">
        <f t="shared" si="200"/>
        <v>87396.706336652176</v>
      </c>
      <c r="V955">
        <f t="shared" si="201"/>
        <v>198814501.4655678</v>
      </c>
    </row>
    <row r="956" spans="5:22" x14ac:dyDescent="0.15">
      <c r="E956" s="1">
        <v>44242</v>
      </c>
      <c r="F956">
        <f t="shared" si="191"/>
        <v>151813608785.94937</v>
      </c>
      <c r="G956">
        <f t="shared" si="192"/>
        <v>53715313.357713826</v>
      </c>
      <c r="H956">
        <v>6000000</v>
      </c>
      <c r="I956">
        <v>0.09</v>
      </c>
      <c r="J956">
        <f t="shared" si="190"/>
        <v>156862745.09803921</v>
      </c>
      <c r="K956">
        <f t="shared" si="193"/>
        <v>2122.9445945172188</v>
      </c>
      <c r="L956">
        <f t="shared" si="194"/>
        <v>23588.273272413542</v>
      </c>
      <c r="N956">
        <v>20000000000</v>
      </c>
      <c r="O956" s="2">
        <f t="shared" si="195"/>
        <v>7.5906804392974685</v>
      </c>
      <c r="P956" s="2">
        <f t="shared" si="196"/>
        <v>2.6857656678856913E-3</v>
      </c>
      <c r="Q956" s="2">
        <f t="shared" si="197"/>
        <v>3.5382409908620309E-4</v>
      </c>
      <c r="R956">
        <v>120000</v>
      </c>
      <c r="S956">
        <f t="shared" si="198"/>
        <v>122980.39215686274</v>
      </c>
      <c r="T956">
        <f t="shared" si="199"/>
        <v>7865.8908179178243</v>
      </c>
      <c r="U956">
        <f t="shared" si="200"/>
        <v>87398.786865753602</v>
      </c>
      <c r="V956">
        <f t="shared" si="201"/>
        <v>199024878.56406131</v>
      </c>
    </row>
    <row r="957" spans="5:22" x14ac:dyDescent="0.15">
      <c r="E957" s="1">
        <v>44243</v>
      </c>
      <c r="F957">
        <f t="shared" si="191"/>
        <v>151970471531.04742</v>
      </c>
      <c r="G957">
        <f t="shared" si="192"/>
        <v>53738901.630986236</v>
      </c>
      <c r="H957">
        <v>6000000</v>
      </c>
      <c r="I957">
        <v>0.09</v>
      </c>
      <c r="J957">
        <f t="shared" si="190"/>
        <v>156862745.09803921</v>
      </c>
      <c r="K957">
        <f t="shared" si="193"/>
        <v>2121.6846044992667</v>
      </c>
      <c r="L957">
        <f t="shared" si="194"/>
        <v>23574.273383325188</v>
      </c>
      <c r="N957">
        <v>20000000000</v>
      </c>
      <c r="O957" s="2">
        <f t="shared" si="195"/>
        <v>7.5985235765523713</v>
      </c>
      <c r="P957" s="2">
        <f t="shared" si="196"/>
        <v>2.6869450815493116E-3</v>
      </c>
      <c r="Q957" s="2">
        <f t="shared" si="197"/>
        <v>3.5361410074987777E-4</v>
      </c>
      <c r="R957">
        <v>120000</v>
      </c>
      <c r="S957">
        <f t="shared" si="198"/>
        <v>122980.39215686274</v>
      </c>
      <c r="T957">
        <f t="shared" si="199"/>
        <v>7866.0777611279709</v>
      </c>
      <c r="U957">
        <f t="shared" si="200"/>
        <v>87400.864012533013</v>
      </c>
      <c r="V957">
        <f t="shared" si="201"/>
        <v>199235257.74308392</v>
      </c>
    </row>
    <row r="958" spans="5:22" x14ac:dyDescent="0.15">
      <c r="E958" s="1">
        <v>44244</v>
      </c>
      <c r="F958">
        <f t="shared" si="191"/>
        <v>152127334276.14548</v>
      </c>
      <c r="G958">
        <f t="shared" si="192"/>
        <v>53762475.904369563</v>
      </c>
      <c r="H958">
        <v>6000000</v>
      </c>
      <c r="I958">
        <v>0.09</v>
      </c>
      <c r="J958">
        <f t="shared" si="190"/>
        <v>156862745.09803921</v>
      </c>
      <c r="K958">
        <f t="shared" si="193"/>
        <v>2120.4266607385043</v>
      </c>
      <c r="L958">
        <f t="shared" si="194"/>
        <v>23560.296230427826</v>
      </c>
      <c r="N958">
        <v>20000000000</v>
      </c>
      <c r="O958" s="2">
        <f t="shared" si="195"/>
        <v>7.6063667138072741</v>
      </c>
      <c r="P958" s="2">
        <f t="shared" si="196"/>
        <v>2.688123795218478E-3</v>
      </c>
      <c r="Q958" s="2">
        <f t="shared" si="197"/>
        <v>3.534044434564174E-4</v>
      </c>
      <c r="R958">
        <v>120000</v>
      </c>
      <c r="S958">
        <f t="shared" si="198"/>
        <v>122980.39215686274</v>
      </c>
      <c r="T958">
        <f t="shared" si="199"/>
        <v>7866.2644007373892</v>
      </c>
      <c r="U958">
        <f t="shared" si="200"/>
        <v>87402.937785970993</v>
      </c>
      <c r="V958">
        <f t="shared" si="201"/>
        <v>199445638.99925333</v>
      </c>
    </row>
    <row r="959" spans="5:22" x14ac:dyDescent="0.15">
      <c r="E959" s="1">
        <v>44245</v>
      </c>
      <c r="F959">
        <f t="shared" si="191"/>
        <v>152284197021.24353</v>
      </c>
      <c r="G959">
        <f t="shared" si="192"/>
        <v>53786036.200599991</v>
      </c>
      <c r="H959">
        <v>6000000</v>
      </c>
      <c r="I959">
        <v>0.09</v>
      </c>
      <c r="J959">
        <f t="shared" si="190"/>
        <v>156862745.09803921</v>
      </c>
      <c r="K959">
        <f t="shared" si="193"/>
        <v>2119.1707578073992</v>
      </c>
      <c r="L959">
        <f t="shared" si="194"/>
        <v>23546.341753415549</v>
      </c>
      <c r="N959">
        <v>20000000000</v>
      </c>
      <c r="O959" s="2">
        <f t="shared" si="195"/>
        <v>7.6142098510621761</v>
      </c>
      <c r="P959" s="2">
        <f t="shared" si="196"/>
        <v>2.6893018100299995E-3</v>
      </c>
      <c r="Q959" s="2">
        <f t="shared" si="197"/>
        <v>3.5319512630123319E-4</v>
      </c>
      <c r="R959">
        <v>120000</v>
      </c>
      <c r="S959">
        <f t="shared" si="198"/>
        <v>122980.39215686274</v>
      </c>
      <c r="T959">
        <f t="shared" si="199"/>
        <v>7866.4507375513549</v>
      </c>
      <c r="U959">
        <f t="shared" si="200"/>
        <v>87405.008195015063</v>
      </c>
      <c r="V959">
        <f t="shared" si="201"/>
        <v>199656022.32919618</v>
      </c>
    </row>
    <row r="960" spans="5:22" x14ac:dyDescent="0.15">
      <c r="E960" s="1">
        <v>44246</v>
      </c>
      <c r="F960">
        <f t="shared" si="191"/>
        <v>152441059766.34158</v>
      </c>
      <c r="G960">
        <f t="shared" si="192"/>
        <v>53809582.542353407</v>
      </c>
      <c r="H960">
        <v>6000000</v>
      </c>
      <c r="I960">
        <v>0.09</v>
      </c>
      <c r="J960">
        <f t="shared" si="190"/>
        <v>156862745.09803921</v>
      </c>
      <c r="K960">
        <f t="shared" si="193"/>
        <v>2117.9168902983852</v>
      </c>
      <c r="L960">
        <f t="shared" si="194"/>
        <v>23532.409892204279</v>
      </c>
      <c r="N960">
        <v>20000000000</v>
      </c>
      <c r="O960" s="2">
        <f t="shared" si="195"/>
        <v>7.6220529883170789</v>
      </c>
      <c r="P960" s="2">
        <f t="shared" si="196"/>
        <v>2.6904791271176705E-3</v>
      </c>
      <c r="Q960" s="2">
        <f t="shared" si="197"/>
        <v>3.529861483830642E-4</v>
      </c>
      <c r="R960">
        <v>120000</v>
      </c>
      <c r="S960">
        <f t="shared" si="198"/>
        <v>122980.39215686274</v>
      </c>
      <c r="T960">
        <f t="shared" si="199"/>
        <v>7866.6367723721833</v>
      </c>
      <c r="U960">
        <f t="shared" si="200"/>
        <v>87407.075248579815</v>
      </c>
      <c r="V960">
        <f t="shared" si="201"/>
        <v>199866407.72954807</v>
      </c>
    </row>
    <row r="961" spans="5:22" x14ac:dyDescent="0.15">
      <c r="E961" s="1">
        <v>44247</v>
      </c>
      <c r="F961">
        <f t="shared" si="191"/>
        <v>152597922511.43964</v>
      </c>
      <c r="G961">
        <f t="shared" si="192"/>
        <v>53833114.952245608</v>
      </c>
      <c r="H961">
        <v>6000000</v>
      </c>
      <c r="I961">
        <v>0.09</v>
      </c>
      <c r="J961">
        <f t="shared" si="190"/>
        <v>156862745.09803921</v>
      </c>
      <c r="K961">
        <f t="shared" si="193"/>
        <v>2116.6650528237678</v>
      </c>
      <c r="L961">
        <f t="shared" si="194"/>
        <v>23518.500586930753</v>
      </c>
      <c r="N961">
        <v>20000000000</v>
      </c>
      <c r="O961" s="2">
        <f t="shared" si="195"/>
        <v>7.6298961255719817</v>
      </c>
      <c r="P961" s="2">
        <f t="shared" si="196"/>
        <v>2.6916557476122805E-3</v>
      </c>
      <c r="Q961" s="2">
        <f t="shared" si="197"/>
        <v>3.5277750880396134E-4</v>
      </c>
      <c r="R961">
        <v>120000</v>
      </c>
      <c r="S961">
        <f t="shared" si="198"/>
        <v>122980.39215686274</v>
      </c>
      <c r="T961">
        <f t="shared" si="199"/>
        <v>7866.8225059992374</v>
      </c>
      <c r="U961">
        <f t="shared" si="200"/>
        <v>87409.138955547081</v>
      </c>
      <c r="V961">
        <f t="shared" si="201"/>
        <v>200076795.19695351</v>
      </c>
    </row>
    <row r="962" spans="5:22" x14ac:dyDescent="0.15">
      <c r="E962" s="1">
        <v>44248</v>
      </c>
      <c r="F962">
        <f t="shared" si="191"/>
        <v>152754785256.53769</v>
      </c>
      <c r="G962">
        <f t="shared" si="192"/>
        <v>53856633.452832542</v>
      </c>
      <c r="H962">
        <v>6000000</v>
      </c>
      <c r="I962">
        <v>0.09</v>
      </c>
      <c r="J962">
        <f t="shared" si="190"/>
        <v>156862745.09803921</v>
      </c>
      <c r="K962">
        <f t="shared" si="193"/>
        <v>2115.4152400156336</v>
      </c>
      <c r="L962">
        <f t="shared" si="194"/>
        <v>23504.613777951487</v>
      </c>
      <c r="N962">
        <v>20000000000</v>
      </c>
      <c r="O962" s="2">
        <f t="shared" si="195"/>
        <v>7.6377392628268845</v>
      </c>
      <c r="P962" s="2">
        <f t="shared" si="196"/>
        <v>2.692831672641627E-3</v>
      </c>
      <c r="Q962" s="2">
        <f t="shared" si="197"/>
        <v>3.5256920666927225E-4</v>
      </c>
      <c r="R962">
        <v>120000</v>
      </c>
      <c r="S962">
        <f t="shared" si="198"/>
        <v>122980.39215686274</v>
      </c>
      <c r="T962">
        <f t="shared" si="199"/>
        <v>7867.0079392289508</v>
      </c>
      <c r="U962">
        <f t="shared" si="200"/>
        <v>87411.19932476613</v>
      </c>
      <c r="V962">
        <f t="shared" si="201"/>
        <v>200287184.72806591</v>
      </c>
    </row>
    <row r="963" spans="5:22" x14ac:dyDescent="0.15">
      <c r="E963" s="1">
        <v>44249</v>
      </c>
      <c r="F963">
        <f t="shared" si="191"/>
        <v>152911648001.63574</v>
      </c>
      <c r="G963">
        <f t="shared" si="192"/>
        <v>53880138.066610493</v>
      </c>
      <c r="H963">
        <v>6000000</v>
      </c>
      <c r="I963">
        <v>0.09</v>
      </c>
      <c r="J963">
        <f t="shared" si="190"/>
        <v>156862745.09803921</v>
      </c>
      <c r="K963">
        <f t="shared" si="193"/>
        <v>2114.1674465257524</v>
      </c>
      <c r="L963">
        <f t="shared" si="194"/>
        <v>23490.749405841696</v>
      </c>
      <c r="N963">
        <v>20000000000</v>
      </c>
      <c r="O963" s="2">
        <f t="shared" si="195"/>
        <v>7.6455824000817874</v>
      </c>
      <c r="P963" s="2">
        <f t="shared" si="196"/>
        <v>2.6940069033305246E-3</v>
      </c>
      <c r="Q963" s="2">
        <f t="shared" si="197"/>
        <v>3.5236124108762543E-4</v>
      </c>
      <c r="R963">
        <v>120000</v>
      </c>
      <c r="S963">
        <f t="shared" si="198"/>
        <v>122980.39215686274</v>
      </c>
      <c r="T963">
        <f t="shared" si="199"/>
        <v>7867.1930728548323</v>
      </c>
      <c r="U963">
        <f t="shared" si="200"/>
        <v>87413.25636505369</v>
      </c>
      <c r="V963">
        <f t="shared" si="201"/>
        <v>200497576.31954753</v>
      </c>
    </row>
    <row r="964" spans="5:22" x14ac:dyDescent="0.15">
      <c r="E964" s="1">
        <v>44250</v>
      </c>
      <c r="F964">
        <f t="shared" si="191"/>
        <v>153068510746.7338</v>
      </c>
      <c r="G964">
        <f t="shared" si="192"/>
        <v>53903628.816016331</v>
      </c>
      <c r="H964">
        <v>6000000</v>
      </c>
      <c r="I964">
        <v>0.09</v>
      </c>
      <c r="J964">
        <f t="shared" si="190"/>
        <v>156862745.09803921</v>
      </c>
      <c r="K964">
        <f t="shared" si="193"/>
        <v>2112.9216670254905</v>
      </c>
      <c r="L964">
        <f t="shared" si="194"/>
        <v>23476.907411394339</v>
      </c>
      <c r="N964">
        <v>20000000000</v>
      </c>
      <c r="O964" s="2">
        <f t="shared" si="195"/>
        <v>7.6534255373366902</v>
      </c>
      <c r="P964" s="2">
        <f t="shared" si="196"/>
        <v>2.6951814408008165E-3</v>
      </c>
      <c r="Q964" s="2">
        <f t="shared" si="197"/>
        <v>3.5215361117091511E-4</v>
      </c>
      <c r="R964">
        <v>120000</v>
      </c>
      <c r="S964">
        <f t="shared" si="198"/>
        <v>122980.39215686274</v>
      </c>
      <c r="T964">
        <f t="shared" si="199"/>
        <v>7867.3779076674873</v>
      </c>
      <c r="U964">
        <f t="shared" si="200"/>
        <v>87415.310085194302</v>
      </c>
      <c r="V964">
        <f t="shared" si="201"/>
        <v>200707969.96806946</v>
      </c>
    </row>
    <row r="965" spans="5:22" x14ac:dyDescent="0.15">
      <c r="E965" s="1">
        <v>44251</v>
      </c>
      <c r="F965">
        <f t="shared" si="191"/>
        <v>153225373491.83185</v>
      </c>
      <c r="G965">
        <f t="shared" si="192"/>
        <v>53927105.723427728</v>
      </c>
      <c r="H965">
        <v>6000000</v>
      </c>
      <c r="I965">
        <v>0.09</v>
      </c>
      <c r="J965">
        <f t="shared" si="190"/>
        <v>156862745.09803921</v>
      </c>
      <c r="K965">
        <f t="shared" si="193"/>
        <v>2111.6778962057147</v>
      </c>
      <c r="L965">
        <f t="shared" si="194"/>
        <v>23463.087735619054</v>
      </c>
      <c r="N965">
        <v>20000000000</v>
      </c>
      <c r="O965" s="2">
        <f t="shared" si="195"/>
        <v>7.6612686745915921</v>
      </c>
      <c r="P965" s="2">
        <f t="shared" si="196"/>
        <v>2.6963552861713866E-3</v>
      </c>
      <c r="Q965" s="2">
        <f t="shared" si="197"/>
        <v>3.5194631603428577E-4</v>
      </c>
      <c r="R965">
        <v>120000</v>
      </c>
      <c r="S965">
        <f t="shared" si="198"/>
        <v>122980.39215686274</v>
      </c>
      <c r="T965">
        <f t="shared" si="199"/>
        <v>7867.5624444546238</v>
      </c>
      <c r="U965">
        <f t="shared" si="200"/>
        <v>87417.360493940272</v>
      </c>
      <c r="V965">
        <f t="shared" si="201"/>
        <v>200918365.67031154</v>
      </c>
    </row>
    <row r="966" spans="5:22" x14ac:dyDescent="0.15">
      <c r="E966" s="1">
        <v>44252</v>
      </c>
      <c r="F966">
        <f t="shared" si="191"/>
        <v>153382236236.9299</v>
      </c>
      <c r="G966">
        <f t="shared" si="192"/>
        <v>53950568.811163343</v>
      </c>
      <c r="H966">
        <v>6000000</v>
      </c>
      <c r="I966">
        <v>0.09</v>
      </c>
      <c r="J966">
        <f t="shared" si="190"/>
        <v>156862745.09803921</v>
      </c>
      <c r="K966">
        <f t="shared" si="193"/>
        <v>2110.4361287767028</v>
      </c>
      <c r="L966">
        <f t="shared" si="194"/>
        <v>23449.290319741143</v>
      </c>
      <c r="N966">
        <v>20000000000</v>
      </c>
      <c r="O966" s="2">
        <f t="shared" si="195"/>
        <v>7.6691118118464949</v>
      </c>
      <c r="P966" s="2">
        <f t="shared" si="196"/>
        <v>2.697528440558167E-3</v>
      </c>
      <c r="Q966" s="2">
        <f t="shared" si="197"/>
        <v>3.5173935479611713E-4</v>
      </c>
      <c r="R966">
        <v>120000</v>
      </c>
      <c r="S966">
        <f t="shared" si="198"/>
        <v>122980.39215686274</v>
      </c>
      <c r="T966">
        <f t="shared" si="199"/>
        <v>7867.7466840010711</v>
      </c>
      <c r="U966">
        <f t="shared" si="200"/>
        <v>87419.407600011909</v>
      </c>
      <c r="V966">
        <f t="shared" si="201"/>
        <v>201128763.42296234</v>
      </c>
    </row>
    <row r="967" spans="5:22" x14ac:dyDescent="0.15">
      <c r="E967" s="1">
        <v>44253</v>
      </c>
      <c r="F967">
        <f t="shared" si="191"/>
        <v>153539098982.02795</v>
      </c>
      <c r="G967">
        <f t="shared" si="192"/>
        <v>53974018.101483084</v>
      </c>
      <c r="H967">
        <v>6000000</v>
      </c>
      <c r="I967">
        <v>0.09</v>
      </c>
      <c r="J967">
        <f t="shared" si="190"/>
        <v>156862745.09803921</v>
      </c>
      <c r="K967">
        <f t="shared" si="193"/>
        <v>2109.1963594680537</v>
      </c>
      <c r="L967">
        <f t="shared" si="194"/>
        <v>23435.515105200597</v>
      </c>
      <c r="N967">
        <v>20000000000</v>
      </c>
      <c r="O967" s="2">
        <f t="shared" si="195"/>
        <v>7.6769549491013978</v>
      </c>
      <c r="P967" s="2">
        <f t="shared" si="196"/>
        <v>2.6987009050741541E-3</v>
      </c>
      <c r="Q967" s="2">
        <f t="shared" si="197"/>
        <v>3.5153272657800896E-4</v>
      </c>
      <c r="R967">
        <v>120000</v>
      </c>
      <c r="S967">
        <f t="shared" si="198"/>
        <v>122980.39215686274</v>
      </c>
      <c r="T967">
        <f t="shared" si="199"/>
        <v>7867.9306270887919</v>
      </c>
      <c r="U967">
        <f t="shared" si="200"/>
        <v>87421.451412097696</v>
      </c>
      <c r="V967">
        <f t="shared" si="201"/>
        <v>201339163.22271922</v>
      </c>
    </row>
    <row r="968" spans="5:22" x14ac:dyDescent="0.15">
      <c r="E968" s="1">
        <v>44254</v>
      </c>
      <c r="F968">
        <f t="shared" si="191"/>
        <v>153695961727.12601</v>
      </c>
      <c r="G968">
        <f t="shared" si="192"/>
        <v>53997453.616588287</v>
      </c>
      <c r="H968">
        <v>6000000</v>
      </c>
      <c r="I968">
        <v>0.09</v>
      </c>
      <c r="J968">
        <f t="shared" ref="J968:J1031" si="202">H968/0.51*1.2/I968</f>
        <v>156862745.09803921</v>
      </c>
      <c r="K968">
        <f t="shared" si="193"/>
        <v>2107.9585830285951</v>
      </c>
      <c r="L968">
        <f t="shared" si="194"/>
        <v>23421.762033651055</v>
      </c>
      <c r="N968">
        <v>20000000000</v>
      </c>
      <c r="O968" s="2">
        <f t="shared" si="195"/>
        <v>7.6847980863563006</v>
      </c>
      <c r="P968" s="2">
        <f t="shared" si="196"/>
        <v>2.6998726808294144E-3</v>
      </c>
      <c r="Q968" s="2">
        <f t="shared" si="197"/>
        <v>3.5132643050476585E-4</v>
      </c>
      <c r="R968">
        <v>120000</v>
      </c>
      <c r="S968">
        <f t="shared" si="198"/>
        <v>122980.39215686274</v>
      </c>
      <c r="T968">
        <f t="shared" si="199"/>
        <v>7868.1142744968993</v>
      </c>
      <c r="U968">
        <f t="shared" si="200"/>
        <v>87423.491938854437</v>
      </c>
      <c r="V968">
        <f t="shared" si="201"/>
        <v>201549565.0662882</v>
      </c>
    </row>
    <row r="969" spans="5:22" x14ac:dyDescent="0.15">
      <c r="E969" s="1">
        <v>44255</v>
      </c>
      <c r="F969">
        <f t="shared" si="191"/>
        <v>153852824472.22406</v>
      </c>
      <c r="G969">
        <f t="shared" si="192"/>
        <v>54020875.378621936</v>
      </c>
      <c r="H969">
        <v>6000000</v>
      </c>
      <c r="I969">
        <v>0.09</v>
      </c>
      <c r="J969">
        <f t="shared" si="202"/>
        <v>156862745.09803921</v>
      </c>
      <c r="K969">
        <f t="shared" si="193"/>
        <v>2106.7227942262953</v>
      </c>
      <c r="L969">
        <f t="shared" si="194"/>
        <v>23408.031046958837</v>
      </c>
      <c r="N969">
        <v>20000000000</v>
      </c>
      <c r="O969" s="2">
        <f t="shared" si="195"/>
        <v>7.6926412236112034</v>
      </c>
      <c r="P969" s="2">
        <f t="shared" si="196"/>
        <v>2.7010437689310969E-3</v>
      </c>
      <c r="Q969" s="2">
        <f t="shared" si="197"/>
        <v>3.5112046570438257E-4</v>
      </c>
      <c r="R969">
        <v>120000</v>
      </c>
      <c r="S969">
        <f t="shared" si="198"/>
        <v>122980.39215686274</v>
      </c>
      <c r="T969">
        <f t="shared" si="199"/>
        <v>7868.2976270016607</v>
      </c>
      <c r="U969">
        <f t="shared" si="200"/>
        <v>87425.529188907341</v>
      </c>
      <c r="V969">
        <f t="shared" si="201"/>
        <v>201759968.95038393</v>
      </c>
    </row>
    <row r="970" spans="5:22" x14ac:dyDescent="0.15">
      <c r="E970" s="1">
        <v>44256</v>
      </c>
      <c r="F970">
        <f t="shared" si="191"/>
        <v>154009687217.32211</v>
      </c>
      <c r="G970">
        <f t="shared" si="192"/>
        <v>54044283.409668893</v>
      </c>
      <c r="H970">
        <v>6000000</v>
      </c>
      <c r="I970">
        <v>0.09</v>
      </c>
      <c r="J970">
        <f t="shared" si="202"/>
        <v>156862745.09803921</v>
      </c>
      <c r="K970">
        <f t="shared" si="193"/>
        <v>2105.488987848174</v>
      </c>
      <c r="L970">
        <f t="shared" si="194"/>
        <v>23394.322087201934</v>
      </c>
      <c r="N970">
        <v>20000000000</v>
      </c>
      <c r="O970" s="2">
        <f t="shared" si="195"/>
        <v>7.7004843608661053</v>
      </c>
      <c r="P970" s="2">
        <f t="shared" si="196"/>
        <v>2.7022141704834447E-3</v>
      </c>
      <c r="Q970" s="2">
        <f t="shared" si="197"/>
        <v>3.5091483130802895E-4</v>
      </c>
      <c r="R970">
        <v>120000</v>
      </c>
      <c r="S970">
        <f t="shared" si="198"/>
        <v>122980.39215686274</v>
      </c>
      <c r="T970">
        <f t="shared" si="199"/>
        <v>7868.4806853765203</v>
      </c>
      <c r="U970">
        <f t="shared" si="200"/>
        <v>87427.563170850233</v>
      </c>
      <c r="V970">
        <f t="shared" si="201"/>
        <v>201970374.8717297</v>
      </c>
    </row>
    <row r="971" spans="5:22" x14ac:dyDescent="0.15">
      <c r="E971" s="1">
        <v>44257</v>
      </c>
      <c r="F971">
        <f t="shared" si="191"/>
        <v>154166549962.42017</v>
      </c>
      <c r="G971">
        <f t="shared" si="192"/>
        <v>54067677.731756091</v>
      </c>
      <c r="H971">
        <v>6000000</v>
      </c>
      <c r="I971">
        <v>0.09</v>
      </c>
      <c r="J971">
        <f t="shared" si="202"/>
        <v>156862745.09803921</v>
      </c>
      <c r="K971">
        <f t="shared" si="193"/>
        <v>2104.2571587002121</v>
      </c>
      <c r="L971">
        <f t="shared" si="194"/>
        <v>23380.635096669026</v>
      </c>
      <c r="N971">
        <v>20000000000</v>
      </c>
      <c r="O971" s="2">
        <f t="shared" si="195"/>
        <v>7.7083274981210081</v>
      </c>
      <c r="P971" s="2">
        <f t="shared" si="196"/>
        <v>2.7033838865878046E-3</v>
      </c>
      <c r="Q971" s="2">
        <f t="shared" si="197"/>
        <v>3.5070952645003536E-4</v>
      </c>
      <c r="R971">
        <v>120000</v>
      </c>
      <c r="S971">
        <f t="shared" si="198"/>
        <v>122980.39215686274</v>
      </c>
      <c r="T971">
        <f t="shared" si="199"/>
        <v>7868.6634503921096</v>
      </c>
      <c r="U971">
        <f t="shared" si="200"/>
        <v>87429.593893245663</v>
      </c>
      <c r="V971">
        <f t="shared" si="201"/>
        <v>202180782.82705742</v>
      </c>
    </row>
    <row r="972" spans="5:22" x14ac:dyDescent="0.15">
      <c r="E972" s="1">
        <v>44258</v>
      </c>
      <c r="F972">
        <f t="shared" si="191"/>
        <v>154323412707.51822</v>
      </c>
      <c r="G972">
        <f t="shared" si="192"/>
        <v>54091058.36685276</v>
      </c>
      <c r="H972">
        <v>6000000</v>
      </c>
      <c r="I972">
        <v>0.09</v>
      </c>
      <c r="J972">
        <f t="shared" si="202"/>
        <v>156862745.09803921</v>
      </c>
      <c r="K972">
        <f t="shared" si="193"/>
        <v>2103.0273016072665</v>
      </c>
      <c r="L972">
        <f t="shared" si="194"/>
        <v>23366.970017858519</v>
      </c>
      <c r="N972">
        <v>20000000000</v>
      </c>
      <c r="O972" s="2">
        <f t="shared" si="195"/>
        <v>7.716170635375911</v>
      </c>
      <c r="P972" s="2">
        <f t="shared" si="196"/>
        <v>2.7045529183426379E-3</v>
      </c>
      <c r="Q972" s="2">
        <f t="shared" si="197"/>
        <v>3.5050455026787772E-4</v>
      </c>
      <c r="R972">
        <v>120000</v>
      </c>
      <c r="S972">
        <f t="shared" si="198"/>
        <v>122980.39215686274</v>
      </c>
      <c r="T972">
        <f t="shared" si="199"/>
        <v>7868.8459228162574</v>
      </c>
      <c r="U972">
        <f t="shared" si="200"/>
        <v>87431.621364625084</v>
      </c>
      <c r="V972">
        <f t="shared" si="201"/>
        <v>202391192.81310755</v>
      </c>
    </row>
    <row r="973" spans="5:22" x14ac:dyDescent="0.15">
      <c r="E973" s="1">
        <v>44259</v>
      </c>
      <c r="F973">
        <f t="shared" si="191"/>
        <v>154480275452.61627</v>
      </c>
      <c r="G973">
        <f t="shared" si="192"/>
        <v>54114425.336870618</v>
      </c>
      <c r="H973">
        <v>6000000</v>
      </c>
      <c r="I973">
        <v>0.09</v>
      </c>
      <c r="J973">
        <f t="shared" si="202"/>
        <v>156862745.09803921</v>
      </c>
      <c r="K973">
        <f t="shared" si="193"/>
        <v>2101.7994114129788</v>
      </c>
      <c r="L973">
        <f t="shared" si="194"/>
        <v>23353.326793477543</v>
      </c>
      <c r="N973">
        <v>20000000000</v>
      </c>
      <c r="O973" s="2">
        <f t="shared" si="195"/>
        <v>7.7240137726308138</v>
      </c>
      <c r="P973" s="2">
        <f t="shared" si="196"/>
        <v>2.7057212668435311E-3</v>
      </c>
      <c r="Q973" s="2">
        <f t="shared" si="197"/>
        <v>3.5029990190216313E-4</v>
      </c>
      <c r="R973">
        <v>120000</v>
      </c>
      <c r="S973">
        <f t="shared" si="198"/>
        <v>122980.39215686274</v>
      </c>
      <c r="T973">
        <f t="shared" si="199"/>
        <v>7869.0281034140062</v>
      </c>
      <c r="U973">
        <f t="shared" si="200"/>
        <v>87433.645593488967</v>
      </c>
      <c r="V973">
        <f t="shared" si="201"/>
        <v>202601604.82662904</v>
      </c>
    </row>
    <row r="974" spans="5:22" x14ac:dyDescent="0.15">
      <c r="E974" s="1">
        <v>44260</v>
      </c>
      <c r="F974">
        <f t="shared" si="191"/>
        <v>154637138197.71432</v>
      </c>
      <c r="G974">
        <f t="shared" si="192"/>
        <v>54137778.663664095</v>
      </c>
      <c r="H974">
        <v>6000000</v>
      </c>
      <c r="I974">
        <v>0.09</v>
      </c>
      <c r="J974">
        <f t="shared" si="202"/>
        <v>156862745.09803921</v>
      </c>
      <c r="K974">
        <f t="shared" si="193"/>
        <v>2100.5734829796907</v>
      </c>
      <c r="L974">
        <f t="shared" si="194"/>
        <v>23339.705366441009</v>
      </c>
      <c r="N974">
        <v>20000000000</v>
      </c>
      <c r="O974" s="2">
        <f t="shared" si="195"/>
        <v>7.7318569098857166</v>
      </c>
      <c r="P974" s="2">
        <f t="shared" si="196"/>
        <v>2.7068889331832049E-3</v>
      </c>
      <c r="Q974" s="2">
        <f t="shared" si="197"/>
        <v>3.5009558049661516E-4</v>
      </c>
      <c r="R974">
        <v>120000</v>
      </c>
      <c r="S974">
        <f t="shared" si="198"/>
        <v>122980.39215686274</v>
      </c>
      <c r="T974">
        <f t="shared" si="199"/>
        <v>7869.2099929476253</v>
      </c>
      <c r="U974">
        <f t="shared" si="200"/>
        <v>87435.666588306951</v>
      </c>
      <c r="V974">
        <f t="shared" si="201"/>
        <v>202812018.86437941</v>
      </c>
    </row>
    <row r="975" spans="5:22" x14ac:dyDescent="0.15">
      <c r="E975" s="1">
        <v>44261</v>
      </c>
      <c r="F975">
        <f t="shared" si="191"/>
        <v>154794000942.81238</v>
      </c>
      <c r="G975">
        <f t="shared" si="192"/>
        <v>54161118.369030535</v>
      </c>
      <c r="H975">
        <v>6000000</v>
      </c>
      <c r="I975">
        <v>0.09</v>
      </c>
      <c r="J975">
        <f t="shared" si="202"/>
        <v>156862745.09803921</v>
      </c>
      <c r="K975">
        <f t="shared" si="193"/>
        <v>2099.3495111883567</v>
      </c>
      <c r="L975">
        <f t="shared" si="194"/>
        <v>23326.10567987063</v>
      </c>
      <c r="N975">
        <v>20000000000</v>
      </c>
      <c r="O975" s="2">
        <f t="shared" si="195"/>
        <v>7.7397000471406185</v>
      </c>
      <c r="P975" s="2">
        <f t="shared" si="196"/>
        <v>2.7080559184515266E-3</v>
      </c>
      <c r="Q975" s="2">
        <f t="shared" si="197"/>
        <v>3.4989158519805946E-4</v>
      </c>
      <c r="R975">
        <v>120000</v>
      </c>
      <c r="S975">
        <f t="shared" si="198"/>
        <v>122980.39215686274</v>
      </c>
      <c r="T975">
        <f t="shared" si="199"/>
        <v>7869.3915921766193</v>
      </c>
      <c r="U975">
        <f t="shared" si="200"/>
        <v>87437.684357517996</v>
      </c>
      <c r="V975">
        <f t="shared" si="201"/>
        <v>203022434.92312458</v>
      </c>
    </row>
    <row r="976" spans="5:22" x14ac:dyDescent="0.15">
      <c r="E976" s="1">
        <v>44262</v>
      </c>
      <c r="F976">
        <f t="shared" si="191"/>
        <v>154950863687.91043</v>
      </c>
      <c r="G976">
        <f t="shared" si="192"/>
        <v>54184444.474710405</v>
      </c>
      <c r="H976">
        <v>6000000</v>
      </c>
      <c r="I976">
        <v>0.09</v>
      </c>
      <c r="J976">
        <f t="shared" si="202"/>
        <v>156862745.09803921</v>
      </c>
      <c r="K976">
        <f t="shared" si="193"/>
        <v>2098.1274909384574</v>
      </c>
      <c r="L976">
        <f t="shared" si="194"/>
        <v>23312.527677093971</v>
      </c>
      <c r="N976">
        <v>20000000000</v>
      </c>
      <c r="O976" s="2">
        <f t="shared" si="195"/>
        <v>7.7475431843955214</v>
      </c>
      <c r="P976" s="2">
        <f t="shared" si="196"/>
        <v>2.7092222237355204E-3</v>
      </c>
      <c r="Q976" s="2">
        <f t="shared" si="197"/>
        <v>3.4968791515640953E-4</v>
      </c>
      <c r="R976">
        <v>120000</v>
      </c>
      <c r="S976">
        <f t="shared" si="198"/>
        <v>122980.39215686274</v>
      </c>
      <c r="T976">
        <f t="shared" si="199"/>
        <v>7869.5729018577495</v>
      </c>
      <c r="U976">
        <f t="shared" si="200"/>
        <v>87439.698909530547</v>
      </c>
      <c r="V976">
        <f t="shared" si="201"/>
        <v>203232852.99963897</v>
      </c>
    </row>
    <row r="977" spans="5:22" x14ac:dyDescent="0.15">
      <c r="E977" s="1">
        <v>44263</v>
      </c>
      <c r="F977">
        <f t="shared" si="191"/>
        <v>155107726433.00848</v>
      </c>
      <c r="G977">
        <f t="shared" si="192"/>
        <v>54207757.002387501</v>
      </c>
      <c r="H977">
        <v>6000000</v>
      </c>
      <c r="I977">
        <v>0.09</v>
      </c>
      <c r="J977">
        <f t="shared" si="202"/>
        <v>156862745.09803921</v>
      </c>
      <c r="K977">
        <f t="shared" si="193"/>
        <v>2096.9074171479137</v>
      </c>
      <c r="L977">
        <f t="shared" si="194"/>
        <v>23298.971301643487</v>
      </c>
      <c r="N977">
        <v>20000000000</v>
      </c>
      <c r="O977" s="2">
        <f t="shared" si="195"/>
        <v>7.7553863216504242</v>
      </c>
      <c r="P977" s="2">
        <f t="shared" si="196"/>
        <v>2.7103878501193749E-3</v>
      </c>
      <c r="Q977" s="2">
        <f t="shared" si="197"/>
        <v>3.4948456952465227E-4</v>
      </c>
      <c r="R977">
        <v>120000</v>
      </c>
      <c r="S977">
        <f t="shared" si="198"/>
        <v>122980.39215686274</v>
      </c>
      <c r="T977">
        <f t="shared" si="199"/>
        <v>7869.7539227450343</v>
      </c>
      <c r="U977">
        <f t="shared" si="200"/>
        <v>87441.710252722609</v>
      </c>
      <c r="V977">
        <f t="shared" si="201"/>
        <v>203443273.09070536</v>
      </c>
    </row>
    <row r="978" spans="5:22" x14ac:dyDescent="0.15">
      <c r="E978" s="1">
        <v>44264</v>
      </c>
      <c r="F978">
        <f t="shared" si="191"/>
        <v>155264589178.10654</v>
      </c>
      <c r="G978">
        <f t="shared" si="192"/>
        <v>54231055.973689146</v>
      </c>
      <c r="H978">
        <v>6000000</v>
      </c>
      <c r="I978">
        <v>0.09</v>
      </c>
      <c r="J978">
        <f t="shared" si="202"/>
        <v>156862745.09803921</v>
      </c>
      <c r="K978">
        <f t="shared" si="193"/>
        <v>2095.6892847530025</v>
      </c>
      <c r="L978">
        <f t="shared" si="194"/>
        <v>23285.436497255585</v>
      </c>
      <c r="N978">
        <v>20000000000</v>
      </c>
      <c r="O978" s="2">
        <f t="shared" si="195"/>
        <v>7.763229458905327</v>
      </c>
      <c r="P978" s="2">
        <f t="shared" si="196"/>
        <v>2.7115527986844574E-3</v>
      </c>
      <c r="Q978" s="2">
        <f t="shared" si="197"/>
        <v>3.4928154745883375E-4</v>
      </c>
      <c r="R978">
        <v>120000</v>
      </c>
      <c r="S978">
        <f t="shared" si="198"/>
        <v>122980.39215686274</v>
      </c>
      <c r="T978">
        <f t="shared" si="199"/>
        <v>7869.9346555897746</v>
      </c>
      <c r="U978">
        <f t="shared" si="200"/>
        <v>87443.718395441945</v>
      </c>
      <c r="V978">
        <f t="shared" si="201"/>
        <v>203653695.19311497</v>
      </c>
    </row>
    <row r="979" spans="5:22" x14ac:dyDescent="0.15">
      <c r="E979" s="1">
        <v>44265</v>
      </c>
      <c r="F979">
        <f t="shared" si="191"/>
        <v>155421451923.20459</v>
      </c>
      <c r="G979">
        <f t="shared" si="192"/>
        <v>54254341.410186402</v>
      </c>
      <c r="H979">
        <v>6000000</v>
      </c>
      <c r="I979">
        <v>0.09</v>
      </c>
      <c r="J979">
        <f t="shared" si="202"/>
        <v>156862745.09803921</v>
      </c>
      <c r="K979">
        <f t="shared" si="193"/>
        <v>2094.4730887082715</v>
      </c>
      <c r="L979">
        <f t="shared" si="194"/>
        <v>23271.923207869684</v>
      </c>
      <c r="N979">
        <v>20000000000</v>
      </c>
      <c r="O979" s="2">
        <f t="shared" si="195"/>
        <v>7.7710725961602298</v>
      </c>
      <c r="P979" s="2">
        <f t="shared" si="196"/>
        <v>2.7127170705093201E-3</v>
      </c>
      <c r="Q979" s="2">
        <f t="shared" si="197"/>
        <v>3.490788481180452E-4</v>
      </c>
      <c r="R979">
        <v>120000</v>
      </c>
      <c r="S979">
        <f t="shared" si="198"/>
        <v>122980.39215686274</v>
      </c>
      <c r="T979">
        <f t="shared" si="199"/>
        <v>7870.1151011405582</v>
      </c>
      <c r="U979">
        <f t="shared" si="200"/>
        <v>87445.723346006213</v>
      </c>
      <c r="V979">
        <f t="shared" si="201"/>
        <v>203864119.30366728</v>
      </c>
    </row>
    <row r="980" spans="5:22" x14ac:dyDescent="0.15">
      <c r="E980" s="1">
        <v>44266</v>
      </c>
      <c r="F980">
        <f t="shared" si="191"/>
        <v>155578314668.30264</v>
      </c>
      <c r="G980">
        <f t="shared" si="192"/>
        <v>54277613.333394274</v>
      </c>
      <c r="H980">
        <v>6000000</v>
      </c>
      <c r="I980">
        <v>0.09</v>
      </c>
      <c r="J980">
        <f t="shared" si="202"/>
        <v>156862745.09803921</v>
      </c>
      <c r="K980">
        <f t="shared" si="193"/>
        <v>2093.2588239864535</v>
      </c>
      <c r="L980">
        <f t="shared" si="194"/>
        <v>23258.431377627261</v>
      </c>
      <c r="N980">
        <v>20000000000</v>
      </c>
      <c r="O980" s="2">
        <f t="shared" si="195"/>
        <v>7.7789157334151318</v>
      </c>
      <c r="P980" s="2">
        <f t="shared" si="196"/>
        <v>2.7138806666697139E-3</v>
      </c>
      <c r="Q980" s="2">
        <f t="shared" si="197"/>
        <v>3.4887647066440895E-4</v>
      </c>
      <c r="R980">
        <v>120000</v>
      </c>
      <c r="S980">
        <f t="shared" si="198"/>
        <v>122980.39215686274</v>
      </c>
      <c r="T980">
        <f t="shared" si="199"/>
        <v>7870.2952601432726</v>
      </c>
      <c r="U980">
        <f t="shared" si="200"/>
        <v>87447.725112703032</v>
      </c>
      <c r="V980">
        <f t="shared" si="201"/>
        <v>204074545.41917014</v>
      </c>
    </row>
    <row r="981" spans="5:22" x14ac:dyDescent="0.15">
      <c r="E981" s="1">
        <v>44267</v>
      </c>
      <c r="F981">
        <f t="shared" si="191"/>
        <v>155735177413.4007</v>
      </c>
      <c r="G981">
        <f t="shared" si="192"/>
        <v>54300871.764771901</v>
      </c>
      <c r="H981">
        <v>6000000</v>
      </c>
      <c r="I981">
        <v>0.09</v>
      </c>
      <c r="J981">
        <f t="shared" si="202"/>
        <v>156862745.09803921</v>
      </c>
      <c r="K981">
        <f t="shared" si="193"/>
        <v>2092.0464855783866</v>
      </c>
      <c r="L981">
        <f t="shared" si="194"/>
        <v>23244.960950870962</v>
      </c>
      <c r="N981">
        <v>20000000000</v>
      </c>
      <c r="O981" s="2">
        <f t="shared" si="195"/>
        <v>7.7867588706700346</v>
      </c>
      <c r="P981" s="2">
        <f t="shared" si="196"/>
        <v>2.7150435882385949E-3</v>
      </c>
      <c r="Q981" s="2">
        <f t="shared" si="197"/>
        <v>3.4867441426306438E-4</v>
      </c>
      <c r="R981">
        <v>120000</v>
      </c>
      <c r="S981">
        <f t="shared" si="198"/>
        <v>122980.39215686274</v>
      </c>
      <c r="T981">
        <f t="shared" si="199"/>
        <v>7870.4751333411232</v>
      </c>
      <c r="U981">
        <f t="shared" si="200"/>
        <v>87449.723703790267</v>
      </c>
      <c r="V981">
        <f t="shared" si="201"/>
        <v>204284973.53643972</v>
      </c>
    </row>
    <row r="982" spans="5:22" x14ac:dyDescent="0.15">
      <c r="E982" s="1">
        <v>44268</v>
      </c>
      <c r="F982">
        <f t="shared" si="191"/>
        <v>155892040158.49875</v>
      </c>
      <c r="G982">
        <f t="shared" si="192"/>
        <v>54324116.725722775</v>
      </c>
      <c r="H982">
        <v>6000000</v>
      </c>
      <c r="I982">
        <v>0.09</v>
      </c>
      <c r="J982">
        <f t="shared" si="202"/>
        <v>156862745.09803921</v>
      </c>
      <c r="K982">
        <f t="shared" si="193"/>
        <v>2090.8360684929244</v>
      </c>
      <c r="L982">
        <f t="shared" si="194"/>
        <v>23231.511872143605</v>
      </c>
      <c r="N982">
        <v>20000000000</v>
      </c>
      <c r="O982" s="2">
        <f t="shared" si="195"/>
        <v>7.7946020079249374</v>
      </c>
      <c r="P982" s="2">
        <f t="shared" si="196"/>
        <v>2.7162058362861386E-3</v>
      </c>
      <c r="Q982" s="2">
        <f t="shared" si="197"/>
        <v>3.4847267808215413E-4</v>
      </c>
      <c r="R982">
        <v>120000</v>
      </c>
      <c r="S982">
        <f t="shared" si="198"/>
        <v>122980.39215686274</v>
      </c>
      <c r="T982">
        <f t="shared" si="199"/>
        <v>7870.6547214746397</v>
      </c>
      <c r="U982">
        <f t="shared" si="200"/>
        <v>87451.719127496006</v>
      </c>
      <c r="V982">
        <f t="shared" si="201"/>
        <v>204495403.65230039</v>
      </c>
    </row>
    <row r="983" spans="5:22" x14ac:dyDescent="0.15">
      <c r="E983" s="1">
        <v>44269</v>
      </c>
      <c r="F983">
        <f t="shared" si="191"/>
        <v>156048902903.5968</v>
      </c>
      <c r="G983">
        <f t="shared" si="192"/>
        <v>54347348.237594917</v>
      </c>
      <c r="H983">
        <v>6000000</v>
      </c>
      <c r="I983">
        <v>0.09</v>
      </c>
      <c r="J983">
        <f t="shared" si="202"/>
        <v>156862745.09803921</v>
      </c>
      <c r="K983">
        <f t="shared" si="193"/>
        <v>2089.6275677568606</v>
      </c>
      <c r="L983">
        <f t="shared" si="194"/>
        <v>23218.08408618734</v>
      </c>
      <c r="N983">
        <v>20000000000</v>
      </c>
      <c r="O983" s="2">
        <f t="shared" si="195"/>
        <v>7.8024451451798402</v>
      </c>
      <c r="P983" s="2">
        <f t="shared" si="196"/>
        <v>2.7173674118797461E-3</v>
      </c>
      <c r="Q983" s="2">
        <f t="shared" si="197"/>
        <v>3.4827126129281013E-4</v>
      </c>
      <c r="R983">
        <v>120000</v>
      </c>
      <c r="S983">
        <f t="shared" si="198"/>
        <v>122980.39215686274</v>
      </c>
      <c r="T983">
        <f t="shared" si="199"/>
        <v>7870.8340252816906</v>
      </c>
      <c r="U983">
        <f t="shared" si="200"/>
        <v>87453.711392018784</v>
      </c>
      <c r="V983">
        <f t="shared" si="201"/>
        <v>204705835.76358476</v>
      </c>
    </row>
    <row r="984" spans="5:22" x14ac:dyDescent="0.15">
      <c r="E984" s="1">
        <v>44270</v>
      </c>
      <c r="F984">
        <f t="shared" si="191"/>
        <v>156205765648.69485</v>
      </c>
      <c r="G984">
        <f t="shared" si="192"/>
        <v>54370566.321681105</v>
      </c>
      <c r="H984">
        <v>6000000</v>
      </c>
      <c r="I984">
        <v>0.09</v>
      </c>
      <c r="J984">
        <f t="shared" si="202"/>
        <v>156862745.09803921</v>
      </c>
      <c r="K984">
        <f t="shared" si="193"/>
        <v>2088.4209784148406</v>
      </c>
      <c r="L984">
        <f t="shared" si="194"/>
        <v>23204.677537942676</v>
      </c>
      <c r="N984">
        <v>20000000000</v>
      </c>
      <c r="O984" s="2">
        <f t="shared" si="195"/>
        <v>7.810288282434743</v>
      </c>
      <c r="P984" s="2">
        <f t="shared" si="196"/>
        <v>2.7185283160840552E-3</v>
      </c>
      <c r="Q984" s="2">
        <f t="shared" si="197"/>
        <v>3.4807016306914013E-4</v>
      </c>
      <c r="R984">
        <v>120000</v>
      </c>
      <c r="S984">
        <f t="shared" si="198"/>
        <v>122980.39215686274</v>
      </c>
      <c r="T984">
        <f t="shared" si="199"/>
        <v>7871.0130454974969</v>
      </c>
      <c r="U984">
        <f t="shared" si="200"/>
        <v>87455.70050552774</v>
      </c>
      <c r="V984">
        <f t="shared" si="201"/>
        <v>204916269.86713365</v>
      </c>
    </row>
    <row r="985" spans="5:22" x14ac:dyDescent="0.15">
      <c r="E985" s="1">
        <v>44271</v>
      </c>
      <c r="F985">
        <f t="shared" si="191"/>
        <v>156362628393.79291</v>
      </c>
      <c r="G985">
        <f t="shared" si="192"/>
        <v>54393770.999219045</v>
      </c>
      <c r="H985">
        <v>6000000</v>
      </c>
      <c r="I985">
        <v>0.09</v>
      </c>
      <c r="J985">
        <f t="shared" si="202"/>
        <v>156862745.09803921</v>
      </c>
      <c r="K985">
        <f t="shared" si="193"/>
        <v>2087.2162955292824</v>
      </c>
      <c r="L985">
        <f t="shared" si="194"/>
        <v>23191.292172547583</v>
      </c>
      <c r="N985">
        <v>20000000000</v>
      </c>
      <c r="O985" s="2">
        <f t="shared" si="195"/>
        <v>7.818131419689645</v>
      </c>
      <c r="P985" s="2">
        <f t="shared" si="196"/>
        <v>2.7196885499609523E-3</v>
      </c>
      <c r="Q985" s="2">
        <f t="shared" si="197"/>
        <v>3.4786938258821377E-4</v>
      </c>
      <c r="R985">
        <v>120000</v>
      </c>
      <c r="S985">
        <f t="shared" si="198"/>
        <v>122980.39215686274</v>
      </c>
      <c r="T985">
        <f t="shared" si="199"/>
        <v>7871.1917828546393</v>
      </c>
      <c r="U985">
        <f t="shared" si="200"/>
        <v>87457.686476162664</v>
      </c>
      <c r="V985">
        <f t="shared" si="201"/>
        <v>205126705.95979604</v>
      </c>
    </row>
    <row r="986" spans="5:22" x14ac:dyDescent="0.15">
      <c r="E986" s="1">
        <v>44272</v>
      </c>
      <c r="F986">
        <f t="shared" si="191"/>
        <v>156519491138.89096</v>
      </c>
      <c r="G986">
        <f t="shared" si="192"/>
        <v>54416962.291391596</v>
      </c>
      <c r="H986">
        <v>6000000</v>
      </c>
      <c r="I986">
        <v>0.09</v>
      </c>
      <c r="J986">
        <f t="shared" si="202"/>
        <v>156862745.09803921</v>
      </c>
      <c r="K986">
        <f t="shared" si="193"/>
        <v>2086.0135141802957</v>
      </c>
      <c r="L986">
        <f t="shared" si="194"/>
        <v>23177.927935336618</v>
      </c>
      <c r="N986">
        <v>20000000000</v>
      </c>
      <c r="O986" s="2">
        <f t="shared" si="195"/>
        <v>7.8259745569445478</v>
      </c>
      <c r="P986" s="2">
        <f t="shared" si="196"/>
        <v>2.7208481145695796E-3</v>
      </c>
      <c r="Q986" s="2">
        <f t="shared" si="197"/>
        <v>3.4766891903004925E-4</v>
      </c>
      <c r="R986">
        <v>120000</v>
      </c>
      <c r="S986">
        <f t="shared" si="198"/>
        <v>122980.39215686274</v>
      </c>
      <c r="T986">
        <f t="shared" si="199"/>
        <v>7871.3702380830791</v>
      </c>
      <c r="U986">
        <f t="shared" si="200"/>
        <v>87459.66931203421</v>
      </c>
      <c r="V986">
        <f t="shared" si="201"/>
        <v>205337144.03842908</v>
      </c>
    </row>
    <row r="987" spans="5:22" x14ac:dyDescent="0.15">
      <c r="E987" s="1">
        <v>44273</v>
      </c>
      <c r="F987">
        <f t="shared" si="191"/>
        <v>156676353883.98901</v>
      </c>
      <c r="G987">
        <f t="shared" si="192"/>
        <v>54440140.219326936</v>
      </c>
      <c r="H987">
        <v>6000000</v>
      </c>
      <c r="I987">
        <v>0.09</v>
      </c>
      <c r="J987">
        <f t="shared" si="202"/>
        <v>156862745.09803921</v>
      </c>
      <c r="K987">
        <f t="shared" si="193"/>
        <v>2084.8126294655976</v>
      </c>
      <c r="L987">
        <f t="shared" si="194"/>
        <v>23164.584771839975</v>
      </c>
      <c r="N987">
        <v>20000000000</v>
      </c>
      <c r="O987" s="2">
        <f t="shared" si="195"/>
        <v>7.8338176941994506</v>
      </c>
      <c r="P987" s="2">
        <f t="shared" si="196"/>
        <v>2.722007010966347E-3</v>
      </c>
      <c r="Q987" s="2">
        <f t="shared" si="197"/>
        <v>3.4746877157759958E-4</v>
      </c>
      <c r="R987">
        <v>120000</v>
      </c>
      <c r="S987">
        <f t="shared" si="198"/>
        <v>122980.39215686274</v>
      </c>
      <c r="T987">
        <f t="shared" si="199"/>
        <v>7871.5484119101593</v>
      </c>
      <c r="U987">
        <f t="shared" si="200"/>
        <v>87461.649021224002</v>
      </c>
      <c r="V987">
        <f t="shared" si="201"/>
        <v>205547584.09989798</v>
      </c>
    </row>
    <row r="988" spans="5:22" x14ac:dyDescent="0.15">
      <c r="E988" s="1">
        <v>44274</v>
      </c>
      <c r="F988">
        <f t="shared" si="191"/>
        <v>156833216629.08707</v>
      </c>
      <c r="G988">
        <f t="shared" si="192"/>
        <v>54463304.804098777</v>
      </c>
      <c r="H988">
        <v>6000000</v>
      </c>
      <c r="I988">
        <v>0.09</v>
      </c>
      <c r="J988">
        <f t="shared" si="202"/>
        <v>156862745.09803921</v>
      </c>
      <c r="K988">
        <f t="shared" si="193"/>
        <v>2083.6136365004354</v>
      </c>
      <c r="L988">
        <f t="shared" si="194"/>
        <v>23151.262627782617</v>
      </c>
      <c r="N988">
        <v>20000000000</v>
      </c>
      <c r="O988" s="2">
        <f t="shared" si="195"/>
        <v>7.8416608314543534</v>
      </c>
      <c r="P988" s="2">
        <f t="shared" si="196"/>
        <v>2.7231652402049389E-3</v>
      </c>
      <c r="Q988" s="2">
        <f t="shared" si="197"/>
        <v>3.4726893941673925E-4</v>
      </c>
      <c r="R988">
        <v>120000</v>
      </c>
      <c r="S988">
        <f t="shared" si="198"/>
        <v>122980.39215686274</v>
      </c>
      <c r="T988">
        <f t="shared" si="199"/>
        <v>7871.726305060628</v>
      </c>
      <c r="U988">
        <f t="shared" si="200"/>
        <v>87463.625611784752</v>
      </c>
      <c r="V988">
        <f t="shared" si="201"/>
        <v>205758026.14107609</v>
      </c>
    </row>
    <row r="989" spans="5:22" x14ac:dyDescent="0.15">
      <c r="E989" s="1">
        <v>44275</v>
      </c>
      <c r="F989">
        <f t="shared" si="191"/>
        <v>156990079374.18512</v>
      </c>
      <c r="G989">
        <f t="shared" si="192"/>
        <v>54486456.066726558</v>
      </c>
      <c r="H989">
        <v>6000000</v>
      </c>
      <c r="I989">
        <v>0.09</v>
      </c>
      <c r="J989">
        <f t="shared" si="202"/>
        <v>156862745.09803921</v>
      </c>
      <c r="K989">
        <f t="shared" si="193"/>
        <v>2082.4165304175053</v>
      </c>
      <c r="L989">
        <f t="shared" si="194"/>
        <v>23137.961449083392</v>
      </c>
      <c r="N989">
        <v>20000000000</v>
      </c>
      <c r="O989" s="2">
        <f t="shared" si="195"/>
        <v>7.8495039687092563</v>
      </c>
      <c r="P989" s="2">
        <f t="shared" si="196"/>
        <v>2.724322803336328E-3</v>
      </c>
      <c r="Q989" s="2">
        <f t="shared" si="197"/>
        <v>3.4706942173625088E-4</v>
      </c>
      <c r="R989">
        <v>120000</v>
      </c>
      <c r="S989">
        <f t="shared" si="198"/>
        <v>122980.39215686274</v>
      </c>
      <c r="T989">
        <f t="shared" si="199"/>
        <v>7871.9039182566376</v>
      </c>
      <c r="U989">
        <f t="shared" si="200"/>
        <v>87465.599091740427</v>
      </c>
      <c r="V989">
        <f t="shared" si="201"/>
        <v>205968470.15884474</v>
      </c>
    </row>
    <row r="990" spans="5:22" x14ac:dyDescent="0.15">
      <c r="E990" s="1">
        <v>44276</v>
      </c>
      <c r="F990">
        <f t="shared" si="191"/>
        <v>157146942119.28317</v>
      </c>
      <c r="G990">
        <f t="shared" si="192"/>
        <v>54509594.028175645</v>
      </c>
      <c r="H990">
        <v>6000000</v>
      </c>
      <c r="I990">
        <v>0.09</v>
      </c>
      <c r="J990">
        <f t="shared" si="202"/>
        <v>156862745.09803921</v>
      </c>
      <c r="K990">
        <f t="shared" si="193"/>
        <v>2081.2213063668728</v>
      </c>
      <c r="L990">
        <f t="shared" si="194"/>
        <v>23124.681181854143</v>
      </c>
      <c r="N990">
        <v>20000000000</v>
      </c>
      <c r="O990" s="2">
        <f t="shared" si="195"/>
        <v>7.8573471059641582</v>
      </c>
      <c r="P990" s="2">
        <f t="shared" si="196"/>
        <v>2.725479701408782E-3</v>
      </c>
      <c r="Q990" s="2">
        <f t="shared" si="197"/>
        <v>3.4687021772781212E-4</v>
      </c>
      <c r="R990">
        <v>120000</v>
      </c>
      <c r="S990">
        <f t="shared" si="198"/>
        <v>122980.39215686274</v>
      </c>
      <c r="T990">
        <f t="shared" si="199"/>
        <v>7872.0812522177703</v>
      </c>
      <c r="U990">
        <f t="shared" si="200"/>
        <v>87467.569469086346</v>
      </c>
      <c r="V990">
        <f t="shared" si="201"/>
        <v>206178916.15009335</v>
      </c>
    </row>
    <row r="991" spans="5:22" x14ac:dyDescent="0.15">
      <c r="E991" s="1">
        <v>44277</v>
      </c>
      <c r="F991">
        <f t="shared" si="191"/>
        <v>157303804864.38123</v>
      </c>
      <c r="G991">
        <f t="shared" si="192"/>
        <v>54532718.7093575</v>
      </c>
      <c r="H991">
        <v>6000000</v>
      </c>
      <c r="I991">
        <v>0.09</v>
      </c>
      <c r="J991">
        <f t="shared" si="202"/>
        <v>156862745.09803921</v>
      </c>
      <c r="K991">
        <f t="shared" si="193"/>
        <v>2080.0279595158927</v>
      </c>
      <c r="L991">
        <f t="shared" si="194"/>
        <v>23111.421772398808</v>
      </c>
      <c r="N991">
        <v>20000000000</v>
      </c>
      <c r="O991" s="2">
        <f t="shared" si="195"/>
        <v>7.865190243219061</v>
      </c>
      <c r="P991" s="2">
        <f t="shared" si="196"/>
        <v>2.7266359354678749E-3</v>
      </c>
      <c r="Q991" s="2">
        <f t="shared" si="197"/>
        <v>3.4667132658598206E-4</v>
      </c>
      <c r="R991">
        <v>120000</v>
      </c>
      <c r="S991">
        <f t="shared" si="198"/>
        <v>122980.39215686274</v>
      </c>
      <c r="T991">
        <f t="shared" si="199"/>
        <v>7872.2583076610381</v>
      </c>
      <c r="U991">
        <f t="shared" si="200"/>
        <v>87469.536751789317</v>
      </c>
      <c r="V991">
        <f t="shared" si="201"/>
        <v>206389364.11171931</v>
      </c>
    </row>
    <row r="992" spans="5:22" x14ac:dyDescent="0.15">
      <c r="E992" s="1">
        <v>44278</v>
      </c>
      <c r="F992">
        <f t="shared" si="191"/>
        <v>157460667609.47928</v>
      </c>
      <c r="G992">
        <f t="shared" si="192"/>
        <v>54555830.131129898</v>
      </c>
      <c r="H992">
        <v>6000000</v>
      </c>
      <c r="I992">
        <v>0.09</v>
      </c>
      <c r="J992">
        <f t="shared" si="202"/>
        <v>156862745.09803921</v>
      </c>
      <c r="K992">
        <f t="shared" si="193"/>
        <v>2078.8364850491303</v>
      </c>
      <c r="L992">
        <f t="shared" si="194"/>
        <v>23098.183167212559</v>
      </c>
      <c r="N992">
        <v>20000000000</v>
      </c>
      <c r="O992" s="2">
        <f t="shared" si="195"/>
        <v>7.8730333804739638</v>
      </c>
      <c r="P992" s="2">
        <f t="shared" si="196"/>
        <v>2.7277915065564949E-3</v>
      </c>
      <c r="Q992" s="2">
        <f t="shared" si="197"/>
        <v>3.4647274750818844E-4</v>
      </c>
      <c r="R992">
        <v>120000</v>
      </c>
      <c r="S992">
        <f t="shared" si="198"/>
        <v>122980.39215686274</v>
      </c>
      <c r="T992">
        <f t="shared" si="199"/>
        <v>7872.4350853009009</v>
      </c>
      <c r="U992">
        <f t="shared" si="200"/>
        <v>87471.50094778779</v>
      </c>
      <c r="V992">
        <f t="shared" si="201"/>
        <v>206599814.04062796</v>
      </c>
    </row>
    <row r="993" spans="5:22" x14ac:dyDescent="0.15">
      <c r="E993" s="1">
        <v>44279</v>
      </c>
      <c r="F993">
        <f t="shared" si="191"/>
        <v>157617530354.57733</v>
      </c>
      <c r="G993">
        <f t="shared" si="192"/>
        <v>54578928.31429711</v>
      </c>
      <c r="H993">
        <v>6000000</v>
      </c>
      <c r="I993">
        <v>0.09</v>
      </c>
      <c r="J993">
        <f t="shared" si="202"/>
        <v>156862745.09803921</v>
      </c>
      <c r="K993">
        <f t="shared" si="193"/>
        <v>2077.6468781682861</v>
      </c>
      <c r="L993">
        <f t="shared" si="194"/>
        <v>23084.965312980956</v>
      </c>
      <c r="N993">
        <v>20000000000</v>
      </c>
      <c r="O993" s="2">
        <f t="shared" si="195"/>
        <v>7.8808765177288667</v>
      </c>
      <c r="P993" s="2">
        <f t="shared" si="196"/>
        <v>2.7289464157148557E-3</v>
      </c>
      <c r="Q993" s="2">
        <f t="shared" si="197"/>
        <v>3.4627447969471433E-4</v>
      </c>
      <c r="R993">
        <v>120000</v>
      </c>
      <c r="S993">
        <f t="shared" si="198"/>
        <v>122980.39215686274</v>
      </c>
      <c r="T993">
        <f t="shared" si="199"/>
        <v>7872.6115858492767</v>
      </c>
      <c r="U993">
        <f t="shared" si="200"/>
        <v>87473.462064991967</v>
      </c>
      <c r="V993">
        <f t="shared" si="201"/>
        <v>206810265.9337326</v>
      </c>
    </row>
    <row r="994" spans="5:22" x14ac:dyDescent="0.15">
      <c r="E994" s="1">
        <v>44280</v>
      </c>
      <c r="F994">
        <f t="shared" si="191"/>
        <v>157774393099.67538</v>
      </c>
      <c r="G994">
        <f t="shared" si="192"/>
        <v>54602013.27961009</v>
      </c>
      <c r="H994">
        <v>6000000</v>
      </c>
      <c r="I994">
        <v>0.09</v>
      </c>
      <c r="J994">
        <f t="shared" si="202"/>
        <v>156862745.09803921</v>
      </c>
      <c r="K994">
        <f t="shared" si="193"/>
        <v>2076.4591340921129</v>
      </c>
      <c r="L994">
        <f t="shared" si="194"/>
        <v>23071.768156579034</v>
      </c>
      <c r="N994">
        <v>20000000000</v>
      </c>
      <c r="O994" s="2">
        <f t="shared" si="195"/>
        <v>7.8887196549837695</v>
      </c>
      <c r="P994" s="2">
        <f t="shared" si="196"/>
        <v>2.7301006639805043E-3</v>
      </c>
      <c r="Q994" s="2">
        <f t="shared" si="197"/>
        <v>3.4607652234868542E-4</v>
      </c>
      <c r="R994">
        <v>120000</v>
      </c>
      <c r="S994">
        <f t="shared" si="198"/>
        <v>122980.39215686274</v>
      </c>
      <c r="T994">
        <f t="shared" si="199"/>
        <v>7872.7878100155558</v>
      </c>
      <c r="U994">
        <f t="shared" si="200"/>
        <v>87475.420111283951</v>
      </c>
      <c r="V994">
        <f t="shared" si="201"/>
        <v>207020719.78795445</v>
      </c>
    </row>
    <row r="995" spans="5:22" x14ac:dyDescent="0.15">
      <c r="E995" s="1">
        <v>44281</v>
      </c>
      <c r="F995">
        <f t="shared" si="191"/>
        <v>157931255844.77344</v>
      </c>
      <c r="G995">
        <f t="shared" si="192"/>
        <v>54625085.047766671</v>
      </c>
      <c r="H995">
        <v>6000000</v>
      </c>
      <c r="I995">
        <v>0.09</v>
      </c>
      <c r="J995">
        <f t="shared" si="202"/>
        <v>156862745.09803921</v>
      </c>
      <c r="K995">
        <f t="shared" si="193"/>
        <v>2075.2732480563413</v>
      </c>
      <c r="L995">
        <f t="shared" si="194"/>
        <v>23058.591645070461</v>
      </c>
      <c r="N995">
        <v>20000000000</v>
      </c>
      <c r="O995" s="2">
        <f t="shared" si="195"/>
        <v>7.8965627922386723</v>
      </c>
      <c r="P995" s="2">
        <f t="shared" si="196"/>
        <v>2.7312542523883336E-3</v>
      </c>
      <c r="Q995" s="2">
        <f t="shared" si="197"/>
        <v>3.4587887467605688E-4</v>
      </c>
      <c r="R995">
        <v>120000</v>
      </c>
      <c r="S995">
        <f t="shared" si="198"/>
        <v>122980.39215686274</v>
      </c>
      <c r="T995">
        <f t="shared" si="199"/>
        <v>7872.9637585066048</v>
      </c>
      <c r="U995">
        <f t="shared" si="200"/>
        <v>87477.375094517833</v>
      </c>
      <c r="V995">
        <f t="shared" si="201"/>
        <v>207231175.60022262</v>
      </c>
    </row>
    <row r="996" spans="5:22" x14ac:dyDescent="0.15">
      <c r="E996" s="1">
        <v>44282</v>
      </c>
      <c r="F996">
        <f t="shared" si="191"/>
        <v>158088118589.87149</v>
      </c>
      <c r="G996">
        <f t="shared" si="192"/>
        <v>54648143.63941174</v>
      </c>
      <c r="H996">
        <v>6000000</v>
      </c>
      <c r="I996">
        <v>0.09</v>
      </c>
      <c r="J996">
        <f t="shared" si="202"/>
        <v>156862745.09803921</v>
      </c>
      <c r="K996">
        <f t="shared" si="193"/>
        <v>2074.0892153136033</v>
      </c>
      <c r="L996">
        <f t="shared" si="194"/>
        <v>23045.435725706706</v>
      </c>
      <c r="N996">
        <v>20000000000</v>
      </c>
      <c r="O996" s="2">
        <f t="shared" si="195"/>
        <v>7.9044059294935742</v>
      </c>
      <c r="P996" s="2">
        <f t="shared" si="196"/>
        <v>2.7324071819705871E-3</v>
      </c>
      <c r="Q996" s="2">
        <f t="shared" si="197"/>
        <v>3.4568153588560057E-4</v>
      </c>
      <c r="R996">
        <v>120000</v>
      </c>
      <c r="S996">
        <f t="shared" si="198"/>
        <v>122980.39215686274</v>
      </c>
      <c r="T996">
        <f t="shared" si="199"/>
        <v>7873.1394320267855</v>
      </c>
      <c r="U996">
        <f t="shared" si="200"/>
        <v>87479.327022519836</v>
      </c>
      <c r="V996">
        <f t="shared" si="201"/>
        <v>207441633.36747399</v>
      </c>
    </row>
    <row r="997" spans="5:22" x14ac:dyDescent="0.15">
      <c r="E997" s="1">
        <v>44283</v>
      </c>
      <c r="F997">
        <f t="shared" si="191"/>
        <v>158244981334.96954</v>
      </c>
      <c r="G997">
        <f t="shared" si="192"/>
        <v>54671189.075137444</v>
      </c>
      <c r="H997">
        <v>6000000</v>
      </c>
      <c r="I997">
        <v>0.09</v>
      </c>
      <c r="J997">
        <f t="shared" si="202"/>
        <v>156862745.09803921</v>
      </c>
      <c r="K997">
        <f t="shared" si="193"/>
        <v>2072.9070311333535</v>
      </c>
      <c r="L997">
        <f t="shared" si="194"/>
        <v>23032.300345926149</v>
      </c>
      <c r="N997">
        <v>20000000000</v>
      </c>
      <c r="O997" s="2">
        <f t="shared" si="195"/>
        <v>7.9122490667484771</v>
      </c>
      <c r="P997" s="2">
        <f t="shared" si="196"/>
        <v>2.7335594537568723E-3</v>
      </c>
      <c r="Q997" s="2">
        <f t="shared" si="197"/>
        <v>3.4548450518889225E-4</v>
      </c>
      <c r="R997">
        <v>120000</v>
      </c>
      <c r="S997">
        <f t="shared" si="198"/>
        <v>122980.39215686274</v>
      </c>
      <c r="T997">
        <f t="shared" si="199"/>
        <v>7873.314831277964</v>
      </c>
      <c r="U997">
        <f t="shared" si="200"/>
        <v>87481.275903088492</v>
      </c>
      <c r="V997">
        <f t="shared" si="201"/>
        <v>207652093.08665338</v>
      </c>
    </row>
    <row r="998" spans="5:22" x14ac:dyDescent="0.15">
      <c r="E998" s="1">
        <v>44284</v>
      </c>
      <c r="F998">
        <f t="shared" si="191"/>
        <v>158401844080.0676</v>
      </c>
      <c r="G998">
        <f t="shared" si="192"/>
        <v>54694221.375483371</v>
      </c>
      <c r="H998">
        <v>6000000</v>
      </c>
      <c r="I998">
        <v>0.09</v>
      </c>
      <c r="J998">
        <f t="shared" si="202"/>
        <v>156862745.09803921</v>
      </c>
      <c r="K998">
        <f t="shared" si="193"/>
        <v>2071.7266908017946</v>
      </c>
      <c r="L998">
        <f t="shared" si="194"/>
        <v>23019.185453353275</v>
      </c>
      <c r="N998">
        <v>20000000000</v>
      </c>
      <c r="O998" s="2">
        <f t="shared" si="195"/>
        <v>7.9200922040033799</v>
      </c>
      <c r="P998" s="2">
        <f t="shared" si="196"/>
        <v>2.7347110687741686E-3</v>
      </c>
      <c r="Q998" s="2">
        <f t="shared" si="197"/>
        <v>3.4528778180029904E-4</v>
      </c>
      <c r="R998">
        <v>120000</v>
      </c>
      <c r="S998">
        <f t="shared" si="198"/>
        <v>122980.39215686274</v>
      </c>
      <c r="T998">
        <f t="shared" si="199"/>
        <v>7873.4899569595191</v>
      </c>
      <c r="U998">
        <f t="shared" si="200"/>
        <v>87483.221743994654</v>
      </c>
      <c r="V998">
        <f t="shared" si="201"/>
        <v>207862554.75471333</v>
      </c>
    </row>
    <row r="999" spans="5:22" x14ac:dyDescent="0.15">
      <c r="E999" s="1">
        <v>44285</v>
      </c>
      <c r="F999">
        <f t="shared" si="191"/>
        <v>158558706825.16565</v>
      </c>
      <c r="G999">
        <f t="shared" si="192"/>
        <v>54717240.560936727</v>
      </c>
      <c r="H999">
        <v>6000000</v>
      </c>
      <c r="I999">
        <v>0.09</v>
      </c>
      <c r="J999">
        <f t="shared" si="202"/>
        <v>156862745.09803921</v>
      </c>
      <c r="K999">
        <f t="shared" si="193"/>
        <v>2070.5481896217993</v>
      </c>
      <c r="L999">
        <f t="shared" si="194"/>
        <v>23006.090995797771</v>
      </c>
      <c r="N999">
        <v>20000000000</v>
      </c>
      <c r="O999" s="2">
        <f t="shared" si="195"/>
        <v>7.9279353412582827</v>
      </c>
      <c r="P999" s="2">
        <f t="shared" si="196"/>
        <v>2.7358620280468365E-3</v>
      </c>
      <c r="Q999" s="2">
        <f t="shared" si="197"/>
        <v>3.4509136493696656E-4</v>
      </c>
      <c r="R999">
        <v>120000</v>
      </c>
      <c r="S999">
        <f t="shared" si="198"/>
        <v>122980.39215686274</v>
      </c>
      <c r="T999">
        <f t="shared" si="199"/>
        <v>7873.6648097683601</v>
      </c>
      <c r="U999">
        <f t="shared" si="200"/>
        <v>87485.164552981776</v>
      </c>
      <c r="V999">
        <f t="shared" si="201"/>
        <v>208073018.3686142</v>
      </c>
    </row>
    <row r="1000" spans="5:22" x14ac:dyDescent="0.15">
      <c r="E1000" s="1">
        <v>44286</v>
      </c>
      <c r="F1000">
        <f t="shared" si="191"/>
        <v>158715569570.2637</v>
      </c>
      <c r="G1000">
        <f t="shared" si="192"/>
        <v>54740246.651932523</v>
      </c>
      <c r="H1000">
        <v>6000000</v>
      </c>
      <c r="I1000">
        <v>0.09</v>
      </c>
      <c r="J1000">
        <f t="shared" si="202"/>
        <v>156862745.09803921</v>
      </c>
      <c r="K1000">
        <f t="shared" si="193"/>
        <v>2069.3715229128384</v>
      </c>
      <c r="L1000">
        <f t="shared" si="194"/>
        <v>22993.016921253762</v>
      </c>
      <c r="N1000">
        <v>20000000000</v>
      </c>
      <c r="O1000" s="2">
        <f t="shared" si="195"/>
        <v>7.9357784785131855</v>
      </c>
      <c r="P1000" s="2">
        <f t="shared" si="196"/>
        <v>2.7370123325966261E-3</v>
      </c>
      <c r="Q1000" s="2">
        <f t="shared" si="197"/>
        <v>3.4489525381880637E-4</v>
      </c>
      <c r="R1000">
        <v>120000</v>
      </c>
      <c r="S1000">
        <f t="shared" si="198"/>
        <v>122980.39215686274</v>
      </c>
      <c r="T1000">
        <f t="shared" si="199"/>
        <v>7873.8393903989308</v>
      </c>
      <c r="U1000">
        <f t="shared" si="200"/>
        <v>87487.104337765908</v>
      </c>
      <c r="V1000">
        <f t="shared" si="201"/>
        <v>208283483.92532405</v>
      </c>
    </row>
    <row r="1001" spans="5:22" x14ac:dyDescent="0.15">
      <c r="E1001" s="1">
        <v>44287</v>
      </c>
      <c r="F1001">
        <f t="shared" ref="F1001:F1064" si="203">F1000+J1000</f>
        <v>158872432315.36176</v>
      </c>
      <c r="G1001">
        <f t="shared" ref="G1001:G1064" si="204">G1000+L1000</f>
        <v>54763239.668853775</v>
      </c>
      <c r="H1001">
        <v>6000000</v>
      </c>
      <c r="I1001">
        <v>0.09</v>
      </c>
      <c r="J1001">
        <f t="shared" si="202"/>
        <v>156862745.09803921</v>
      </c>
      <c r="K1001">
        <f t="shared" ref="K1001:K1064" si="205">H1001*G1001/F1001</f>
        <v>2068.1966860109028</v>
      </c>
      <c r="L1001">
        <f t="shared" ref="L1001:L1064" si="206">K1001/I1001</f>
        <v>22979.963177898921</v>
      </c>
      <c r="N1001">
        <v>20000000000</v>
      </c>
      <c r="O1001" s="2">
        <f t="shared" ref="O1001:O1064" si="207">F1001/N1001</f>
        <v>7.9436216157680875</v>
      </c>
      <c r="P1001" s="2">
        <f t="shared" ref="P1001:P1064" si="208">G1001/N1001</f>
        <v>2.7381619834426886E-3</v>
      </c>
      <c r="Q1001" s="2">
        <f t="shared" ref="Q1001:Q1064" si="209">G1001/F1001</f>
        <v>3.4469944766848379E-4</v>
      </c>
      <c r="R1001">
        <v>120000</v>
      </c>
      <c r="S1001">
        <f t="shared" ref="S1001:S1064" si="210">J1001*49%/75000000*R1001</f>
        <v>122980.39215686274</v>
      </c>
      <c r="T1001">
        <f t="shared" ref="T1001:T1064" si="211">V1001/F1001*H1001</f>
        <v>7874.013699543224</v>
      </c>
      <c r="U1001">
        <f t="shared" ref="U1001:U1064" si="212">T1001/I1001</f>
        <v>87489.041106035831</v>
      </c>
      <c r="V1001">
        <f t="shared" ref="V1001:V1064" si="213">V1000+U1000+S1001</f>
        <v>208493951.42181867</v>
      </c>
    </row>
    <row r="1002" spans="5:22" x14ac:dyDescent="0.15">
      <c r="E1002" s="1">
        <v>44288</v>
      </c>
      <c r="F1002">
        <f t="shared" si="203"/>
        <v>159029295060.45981</v>
      </c>
      <c r="G1002">
        <f t="shared" si="204"/>
        <v>54786219.632031672</v>
      </c>
      <c r="H1002">
        <v>6000000</v>
      </c>
      <c r="I1002">
        <v>0.09</v>
      </c>
      <c r="J1002">
        <f t="shared" si="202"/>
        <v>156862745.09803921</v>
      </c>
      <c r="K1002">
        <f t="shared" si="205"/>
        <v>2067.0236742684306</v>
      </c>
      <c r="L1002">
        <f t="shared" si="206"/>
        <v>22966.929714093672</v>
      </c>
      <c r="N1002">
        <v>20000000000</v>
      </c>
      <c r="O1002" s="2">
        <f t="shared" si="207"/>
        <v>7.9514647530229903</v>
      </c>
      <c r="P1002" s="2">
        <f t="shared" si="208"/>
        <v>2.7393109816015834E-3</v>
      </c>
      <c r="Q1002" s="2">
        <f t="shared" si="209"/>
        <v>3.4450394571140509E-4</v>
      </c>
      <c r="R1002">
        <v>120000</v>
      </c>
      <c r="S1002">
        <f t="shared" si="210"/>
        <v>122980.39215686274</v>
      </c>
      <c r="T1002">
        <f t="shared" si="211"/>
        <v>7874.187737890793</v>
      </c>
      <c r="U1002">
        <f t="shared" si="212"/>
        <v>87490.97486545326</v>
      </c>
      <c r="V1002">
        <f t="shared" si="213"/>
        <v>208704420.85508159</v>
      </c>
    </row>
    <row r="1003" spans="5:22" x14ac:dyDescent="0.15">
      <c r="E1003" s="1">
        <v>44289</v>
      </c>
      <c r="F1003">
        <f t="shared" si="203"/>
        <v>159186157805.55786</v>
      </c>
      <c r="G1003">
        <f t="shared" si="204"/>
        <v>54809186.561745763</v>
      </c>
      <c r="H1003">
        <v>6000000</v>
      </c>
      <c r="I1003">
        <v>0.09</v>
      </c>
      <c r="J1003">
        <f t="shared" si="202"/>
        <v>156862745.09803921</v>
      </c>
      <c r="K1003">
        <f t="shared" si="205"/>
        <v>2065.8524830542324</v>
      </c>
      <c r="L1003">
        <f t="shared" si="206"/>
        <v>22953.916478380361</v>
      </c>
      <c r="N1003">
        <v>20000000000</v>
      </c>
      <c r="O1003" s="2">
        <f t="shared" si="207"/>
        <v>7.9593078902778931</v>
      </c>
      <c r="P1003" s="2">
        <f t="shared" si="208"/>
        <v>2.740459328087288E-3</v>
      </c>
      <c r="Q1003" s="2">
        <f t="shared" si="209"/>
        <v>3.4430874717570541E-4</v>
      </c>
      <c r="R1003">
        <v>120000</v>
      </c>
      <c r="S1003">
        <f t="shared" si="210"/>
        <v>122980.39215686274</v>
      </c>
      <c r="T1003">
        <f t="shared" si="211"/>
        <v>7874.3615061287628</v>
      </c>
      <c r="U1003">
        <f t="shared" si="212"/>
        <v>87492.905623652929</v>
      </c>
      <c r="V1003">
        <f t="shared" si="213"/>
        <v>208914892.22210392</v>
      </c>
    </row>
    <row r="1004" spans="5:22" x14ac:dyDescent="0.15">
      <c r="E1004" s="1">
        <v>44290</v>
      </c>
      <c r="F1004">
        <f t="shared" si="203"/>
        <v>159343020550.65591</v>
      </c>
      <c r="G1004">
        <f t="shared" si="204"/>
        <v>54832140.478224143</v>
      </c>
      <c r="H1004">
        <v>6000000</v>
      </c>
      <c r="I1004">
        <v>0.09</v>
      </c>
      <c r="J1004">
        <f t="shared" si="202"/>
        <v>156862745.09803921</v>
      </c>
      <c r="K1004">
        <f t="shared" si="205"/>
        <v>2064.6831077534171</v>
      </c>
      <c r="L1004">
        <f t="shared" si="206"/>
        <v>22940.923419482413</v>
      </c>
      <c r="N1004">
        <v>20000000000</v>
      </c>
      <c r="O1004" s="2">
        <f t="shared" si="207"/>
        <v>7.9671510275327959</v>
      </c>
      <c r="P1004" s="2">
        <f t="shared" si="208"/>
        <v>2.7416070239112073E-3</v>
      </c>
      <c r="Q1004" s="2">
        <f t="shared" si="209"/>
        <v>3.441138512922362E-4</v>
      </c>
      <c r="R1004">
        <v>120000</v>
      </c>
      <c r="S1004">
        <f t="shared" si="210"/>
        <v>122980.39215686274</v>
      </c>
      <c r="T1004">
        <f t="shared" si="211"/>
        <v>7874.5350049418375</v>
      </c>
      <c r="U1004">
        <f t="shared" si="212"/>
        <v>87494.833388242638</v>
      </c>
      <c r="V1004">
        <f t="shared" si="213"/>
        <v>209125365.51988444</v>
      </c>
    </row>
    <row r="1005" spans="5:22" x14ac:dyDescent="0.15">
      <c r="E1005" s="1">
        <v>44291</v>
      </c>
      <c r="F1005">
        <f t="shared" si="203"/>
        <v>159499883295.75397</v>
      </c>
      <c r="G1005">
        <f t="shared" si="204"/>
        <v>54855081.401643626</v>
      </c>
      <c r="H1005">
        <v>6000000</v>
      </c>
      <c r="I1005">
        <v>0.09</v>
      </c>
      <c r="J1005">
        <f t="shared" si="202"/>
        <v>156862745.09803921</v>
      </c>
      <c r="K1005">
        <f t="shared" si="205"/>
        <v>2063.5155437673193</v>
      </c>
      <c r="L1005">
        <f t="shared" si="206"/>
        <v>22927.950486303547</v>
      </c>
      <c r="N1005">
        <v>20000000000</v>
      </c>
      <c r="O1005" s="2">
        <f t="shared" si="207"/>
        <v>7.9749941647876987</v>
      </c>
      <c r="P1005" s="2">
        <f t="shared" si="208"/>
        <v>2.7427540700821814E-3</v>
      </c>
      <c r="Q1005" s="2">
        <f t="shared" si="209"/>
        <v>3.4391925729455327E-4</v>
      </c>
      <c r="R1005">
        <v>120000</v>
      </c>
      <c r="S1005">
        <f t="shared" si="210"/>
        <v>122980.39215686274</v>
      </c>
      <c r="T1005">
        <f t="shared" si="211"/>
        <v>7874.7082350123173</v>
      </c>
      <c r="U1005">
        <f t="shared" si="212"/>
        <v>87496.758166803527</v>
      </c>
      <c r="V1005">
        <f t="shared" si="213"/>
        <v>209335840.74542955</v>
      </c>
    </row>
    <row r="1006" spans="5:22" x14ac:dyDescent="0.15">
      <c r="E1006" s="1">
        <v>44292</v>
      </c>
      <c r="F1006">
        <f t="shared" si="203"/>
        <v>159656746040.85202</v>
      </c>
      <c r="G1006">
        <f t="shared" si="204"/>
        <v>54878009.352129929</v>
      </c>
      <c r="H1006">
        <v>6000000</v>
      </c>
      <c r="I1006">
        <v>0.09</v>
      </c>
      <c r="J1006">
        <f t="shared" si="202"/>
        <v>156862745.09803921</v>
      </c>
      <c r="K1006">
        <f t="shared" si="205"/>
        <v>2062.3497865134268</v>
      </c>
      <c r="L1006">
        <f t="shared" si="206"/>
        <v>22914.997627926965</v>
      </c>
      <c r="N1006">
        <v>20000000000</v>
      </c>
      <c r="O1006" s="2">
        <f t="shared" si="207"/>
        <v>7.9828373020426007</v>
      </c>
      <c r="P1006" s="2">
        <f t="shared" si="208"/>
        <v>2.7439004676064966E-3</v>
      </c>
      <c r="Q1006" s="2">
        <f t="shared" si="209"/>
        <v>3.437249644189045E-4</v>
      </c>
      <c r="R1006">
        <v>120000</v>
      </c>
      <c r="S1006">
        <f t="shared" si="210"/>
        <v>122980.39215686274</v>
      </c>
      <c r="T1006">
        <f t="shared" si="211"/>
        <v>7874.8811970201032</v>
      </c>
      <c r="U1006">
        <f t="shared" si="212"/>
        <v>87498.679966890035</v>
      </c>
      <c r="V1006">
        <f t="shared" si="213"/>
        <v>209546317.8957532</v>
      </c>
    </row>
    <row r="1007" spans="5:22" x14ac:dyDescent="0.15">
      <c r="E1007" s="1">
        <v>44293</v>
      </c>
      <c r="F1007">
        <f t="shared" si="203"/>
        <v>159813608785.95007</v>
      </c>
      <c r="G1007">
        <f t="shared" si="204"/>
        <v>54900924.349757858</v>
      </c>
      <c r="H1007">
        <v>6000000</v>
      </c>
      <c r="I1007">
        <v>0.09</v>
      </c>
      <c r="J1007">
        <f t="shared" si="202"/>
        <v>156862745.09803921</v>
      </c>
      <c r="K1007">
        <f t="shared" si="205"/>
        <v>2061.1858314253063</v>
      </c>
      <c r="L1007">
        <f t="shared" si="206"/>
        <v>22902.064793614514</v>
      </c>
      <c r="N1007">
        <v>20000000000</v>
      </c>
      <c r="O1007" s="2">
        <f t="shared" si="207"/>
        <v>7.9906804392975035</v>
      </c>
      <c r="P1007" s="2">
        <f t="shared" si="208"/>
        <v>2.7450462174878928E-3</v>
      </c>
      <c r="Q1007" s="2">
        <f t="shared" si="209"/>
        <v>3.4353097190421774E-4</v>
      </c>
      <c r="R1007">
        <v>120000</v>
      </c>
      <c r="S1007">
        <f t="shared" si="210"/>
        <v>122980.39215686274</v>
      </c>
      <c r="T1007">
        <f t="shared" si="211"/>
        <v>7875.0538916427104</v>
      </c>
      <c r="U1007">
        <f t="shared" si="212"/>
        <v>87500.598796030114</v>
      </c>
      <c r="V1007">
        <f t="shared" si="213"/>
        <v>209756796.96787697</v>
      </c>
    </row>
    <row r="1008" spans="5:22" x14ac:dyDescent="0.15">
      <c r="E1008" s="1">
        <v>44294</v>
      </c>
      <c r="F1008">
        <f t="shared" si="203"/>
        <v>159970471531.04813</v>
      </c>
      <c r="G1008">
        <f t="shared" si="204"/>
        <v>54923826.414551474</v>
      </c>
      <c r="H1008">
        <v>6000000</v>
      </c>
      <c r="I1008">
        <v>0.09</v>
      </c>
      <c r="J1008">
        <f t="shared" si="202"/>
        <v>156862745.09803921</v>
      </c>
      <c r="K1008">
        <f t="shared" si="205"/>
        <v>2060.023673952533</v>
      </c>
      <c r="L1008">
        <f t="shared" si="206"/>
        <v>22889.151932805922</v>
      </c>
      <c r="N1008">
        <v>20000000000</v>
      </c>
      <c r="O1008" s="2">
        <f t="shared" si="207"/>
        <v>7.9985235765524063</v>
      </c>
      <c r="P1008" s="2">
        <f t="shared" si="208"/>
        <v>2.7461913207275737E-3</v>
      </c>
      <c r="Q1008" s="2">
        <f t="shared" si="209"/>
        <v>3.4333727899208885E-4</v>
      </c>
      <c r="R1008">
        <v>120000</v>
      </c>
      <c r="S1008">
        <f t="shared" si="210"/>
        <v>122980.39215686274</v>
      </c>
      <c r="T1008">
        <f t="shared" si="211"/>
        <v>7875.2263195552832</v>
      </c>
      <c r="U1008">
        <f t="shared" si="212"/>
        <v>87502.514661725378</v>
      </c>
      <c r="V1008">
        <f t="shared" si="213"/>
        <v>209967277.95882988</v>
      </c>
    </row>
    <row r="1009" spans="5:22" x14ac:dyDescent="0.15">
      <c r="E1009" s="1">
        <v>44295</v>
      </c>
      <c r="F1009">
        <f t="shared" si="203"/>
        <v>160127334276.14618</v>
      </c>
      <c r="G1009">
        <f t="shared" si="204"/>
        <v>54946715.56648428</v>
      </c>
      <c r="H1009">
        <v>6000000</v>
      </c>
      <c r="I1009">
        <v>0.09</v>
      </c>
      <c r="J1009">
        <f t="shared" si="202"/>
        <v>156862745.09803921</v>
      </c>
      <c r="K1009">
        <f t="shared" si="205"/>
        <v>2058.8633095606178</v>
      </c>
      <c r="L1009">
        <f t="shared" si="206"/>
        <v>22876.258995117976</v>
      </c>
      <c r="N1009">
        <v>20000000000</v>
      </c>
      <c r="O1009" s="2">
        <f t="shared" si="207"/>
        <v>8.0063667138073082</v>
      </c>
      <c r="P1009" s="2">
        <f t="shared" si="208"/>
        <v>2.7473357783242142E-3</v>
      </c>
      <c r="Q1009" s="2">
        <f t="shared" si="209"/>
        <v>3.4314388492676963E-4</v>
      </c>
      <c r="R1009">
        <v>120000</v>
      </c>
      <c r="S1009">
        <f t="shared" si="210"/>
        <v>122980.39215686274</v>
      </c>
      <c r="T1009">
        <f t="shared" si="211"/>
        <v>7875.398481430595</v>
      </c>
      <c r="U1009">
        <f t="shared" si="212"/>
        <v>87504.427571451059</v>
      </c>
      <c r="V1009">
        <f t="shared" si="213"/>
        <v>210177760.86564848</v>
      </c>
    </row>
    <row r="1010" spans="5:22" x14ac:dyDescent="0.15">
      <c r="E1010" s="1">
        <v>44296</v>
      </c>
      <c r="F1010">
        <f t="shared" si="203"/>
        <v>160284197021.24423</v>
      </c>
      <c r="G1010">
        <f t="shared" si="204"/>
        <v>54969591.825479396</v>
      </c>
      <c r="H1010">
        <v>6000000</v>
      </c>
      <c r="I1010">
        <v>0.09</v>
      </c>
      <c r="J1010">
        <f t="shared" si="202"/>
        <v>156862745.09803921</v>
      </c>
      <c r="K1010">
        <f t="shared" si="205"/>
        <v>2057.7047337309368</v>
      </c>
      <c r="L1010">
        <f t="shared" si="206"/>
        <v>22863.385930343742</v>
      </c>
      <c r="N1010">
        <v>20000000000</v>
      </c>
      <c r="O1010" s="2">
        <f t="shared" si="207"/>
        <v>8.014209851062212</v>
      </c>
      <c r="P1010" s="2">
        <f t="shared" si="208"/>
        <v>2.7484795912739697E-3</v>
      </c>
      <c r="Q1010" s="2">
        <f t="shared" si="209"/>
        <v>3.4295078895515616E-4</v>
      </c>
      <c r="R1010">
        <v>120000</v>
      </c>
      <c r="S1010">
        <f t="shared" si="210"/>
        <v>122980.39215686274</v>
      </c>
      <c r="T1010">
        <f t="shared" si="211"/>
        <v>7875.5703779390706</v>
      </c>
      <c r="U1010">
        <f t="shared" si="212"/>
        <v>87506.33753265634</v>
      </c>
      <c r="V1010">
        <f t="shared" si="213"/>
        <v>210388245.68537679</v>
      </c>
    </row>
    <row r="1011" spans="5:22" x14ac:dyDescent="0.15">
      <c r="E1011" s="1">
        <v>44297</v>
      </c>
      <c r="F1011">
        <f t="shared" si="203"/>
        <v>160441059766.34229</v>
      </c>
      <c r="G1011">
        <f t="shared" si="204"/>
        <v>54992455.21140974</v>
      </c>
      <c r="H1011">
        <v>6000000</v>
      </c>
      <c r="I1011">
        <v>0.09</v>
      </c>
      <c r="J1011">
        <f t="shared" si="202"/>
        <v>156862745.09803921</v>
      </c>
      <c r="K1011">
        <f t="shared" si="205"/>
        <v>2056.54794196066</v>
      </c>
      <c r="L1011">
        <f t="shared" si="206"/>
        <v>22850.532688451778</v>
      </c>
      <c r="N1011">
        <v>20000000000</v>
      </c>
      <c r="O1011" s="2">
        <f t="shared" si="207"/>
        <v>8.0220529883171139</v>
      </c>
      <c r="P1011" s="2">
        <f t="shared" si="208"/>
        <v>2.749622760570487E-3</v>
      </c>
      <c r="Q1011" s="2">
        <f t="shared" si="209"/>
        <v>3.4275799032677665E-4</v>
      </c>
      <c r="R1011">
        <v>120000</v>
      </c>
      <c r="S1011">
        <f t="shared" si="210"/>
        <v>122980.39215686274</v>
      </c>
      <c r="T1011">
        <f t="shared" si="211"/>
        <v>7875.7420097487884</v>
      </c>
      <c r="U1011">
        <f t="shared" si="212"/>
        <v>87508.244552764314</v>
      </c>
      <c r="V1011">
        <f t="shared" si="213"/>
        <v>210598732.41506633</v>
      </c>
    </row>
    <row r="1012" spans="5:22" x14ac:dyDescent="0.15">
      <c r="E1012" s="1">
        <v>44298</v>
      </c>
      <c r="F1012">
        <f t="shared" si="203"/>
        <v>160597922511.44034</v>
      </c>
      <c r="G1012">
        <f t="shared" si="204"/>
        <v>55015305.744098194</v>
      </c>
      <c r="H1012">
        <v>6000000</v>
      </c>
      <c r="I1012">
        <v>0.09</v>
      </c>
      <c r="J1012">
        <f t="shared" si="202"/>
        <v>156862745.09803921</v>
      </c>
      <c r="K1012">
        <f t="shared" si="205"/>
        <v>2055.3929297626796</v>
      </c>
      <c r="L1012">
        <f t="shared" si="206"/>
        <v>22837.699219585331</v>
      </c>
      <c r="N1012">
        <v>20000000000</v>
      </c>
      <c r="O1012" s="2">
        <f t="shared" si="207"/>
        <v>8.0298961255720176</v>
      </c>
      <c r="P1012" s="2">
        <f t="shared" si="208"/>
        <v>2.7507652872049097E-3</v>
      </c>
      <c r="Q1012" s="2">
        <f t="shared" si="209"/>
        <v>3.4256548829377995E-4</v>
      </c>
      <c r="R1012">
        <v>120000</v>
      </c>
      <c r="S1012">
        <f t="shared" si="210"/>
        <v>122980.39215686274</v>
      </c>
      <c r="T1012">
        <f t="shared" si="211"/>
        <v>7875.913377525495</v>
      </c>
      <c r="U1012">
        <f t="shared" si="212"/>
        <v>87510.14863917217</v>
      </c>
      <c r="V1012">
        <f t="shared" si="213"/>
        <v>210809221.05177596</v>
      </c>
    </row>
    <row r="1013" spans="5:22" x14ac:dyDescent="0.15">
      <c r="E1013" s="1">
        <v>44299</v>
      </c>
      <c r="F1013">
        <f t="shared" si="203"/>
        <v>160754785256.53839</v>
      </c>
      <c r="G1013">
        <f t="shared" si="204"/>
        <v>55038143.443317778</v>
      </c>
      <c r="H1013">
        <v>6000000</v>
      </c>
      <c r="I1013">
        <v>0.09</v>
      </c>
      <c r="J1013">
        <f t="shared" si="202"/>
        <v>156862745.09803921</v>
      </c>
      <c r="K1013">
        <f t="shared" si="205"/>
        <v>2054.2396926655424</v>
      </c>
      <c r="L1013">
        <f t="shared" si="206"/>
        <v>22824.885474061582</v>
      </c>
      <c r="N1013">
        <v>20000000000</v>
      </c>
      <c r="O1013" s="2">
        <f t="shared" si="207"/>
        <v>8.0377392628269195</v>
      </c>
      <c r="P1013" s="2">
        <f t="shared" si="208"/>
        <v>2.7519071721658888E-3</v>
      </c>
      <c r="Q1013" s="2">
        <f t="shared" si="209"/>
        <v>3.4237328211092369E-4</v>
      </c>
      <c r="R1013">
        <v>120000</v>
      </c>
      <c r="S1013">
        <f t="shared" si="210"/>
        <v>122980.39215686274</v>
      </c>
      <c r="T1013">
        <f t="shared" si="211"/>
        <v>7876.0844819326157</v>
      </c>
      <c r="U1013">
        <f t="shared" si="212"/>
        <v>87512.049799251283</v>
      </c>
      <c r="V1013">
        <f t="shared" si="213"/>
        <v>211019711.592572</v>
      </c>
    </row>
    <row r="1014" spans="5:22" x14ac:dyDescent="0.15">
      <c r="E1014" s="1">
        <v>44300</v>
      </c>
      <c r="F1014">
        <f t="shared" si="203"/>
        <v>160911648001.63644</v>
      </c>
      <c r="G1014">
        <f t="shared" si="204"/>
        <v>55060968.328791842</v>
      </c>
      <c r="H1014">
        <v>6000000</v>
      </c>
      <c r="I1014">
        <v>0.09</v>
      </c>
      <c r="J1014">
        <f t="shared" si="202"/>
        <v>156862745.09803921</v>
      </c>
      <c r="K1014">
        <f t="shared" si="205"/>
        <v>2053.0882262133769</v>
      </c>
      <c r="L1014">
        <f t="shared" si="206"/>
        <v>22812.091402370854</v>
      </c>
      <c r="N1014">
        <v>20000000000</v>
      </c>
      <c r="O1014" s="2">
        <f t="shared" si="207"/>
        <v>8.0455824000818215</v>
      </c>
      <c r="P1014" s="2">
        <f t="shared" si="208"/>
        <v>2.7530484164395921E-3</v>
      </c>
      <c r="Q1014" s="2">
        <f t="shared" si="209"/>
        <v>3.4218137103556284E-4</v>
      </c>
      <c r="R1014">
        <v>120000</v>
      </c>
      <c r="S1014">
        <f t="shared" si="210"/>
        <v>122980.39215686274</v>
      </c>
      <c r="T1014">
        <f t="shared" si="211"/>
        <v>7876.2553236312624</v>
      </c>
      <c r="U1014">
        <f t="shared" si="212"/>
        <v>87513.948040347357</v>
      </c>
      <c r="V1014">
        <f t="shared" si="213"/>
        <v>211230204.03452814</v>
      </c>
    </row>
    <row r="1015" spans="5:22" x14ac:dyDescent="0.15">
      <c r="E1015" s="1">
        <v>44301</v>
      </c>
      <c r="F1015">
        <f t="shared" si="203"/>
        <v>161068510746.7345</v>
      </c>
      <c r="G1015">
        <f t="shared" si="204"/>
        <v>55083780.420194216</v>
      </c>
      <c r="H1015">
        <v>6000000</v>
      </c>
      <c r="I1015">
        <v>0.09</v>
      </c>
      <c r="J1015">
        <f t="shared" si="202"/>
        <v>156862745.09803921</v>
      </c>
      <c r="K1015">
        <f t="shared" si="205"/>
        <v>2051.9385259658266</v>
      </c>
      <c r="L1015">
        <f t="shared" si="206"/>
        <v>22799.316955175851</v>
      </c>
      <c r="N1015">
        <v>20000000000</v>
      </c>
      <c r="O1015" s="2">
        <f t="shared" si="207"/>
        <v>8.0534255373367252</v>
      </c>
      <c r="P1015" s="2">
        <f t="shared" si="208"/>
        <v>2.7541890210097107E-3</v>
      </c>
      <c r="Q1015" s="2">
        <f t="shared" si="209"/>
        <v>3.419897543276378E-4</v>
      </c>
      <c r="R1015">
        <v>120000</v>
      </c>
      <c r="S1015">
        <f t="shared" si="210"/>
        <v>122980.39215686274</v>
      </c>
      <c r="T1015">
        <f t="shared" si="211"/>
        <v>7876.4259032802447</v>
      </c>
      <c r="U1015">
        <f t="shared" si="212"/>
        <v>87515.843369780501</v>
      </c>
      <c r="V1015">
        <f t="shared" si="213"/>
        <v>211440698.37472534</v>
      </c>
    </row>
    <row r="1016" spans="5:22" x14ac:dyDescent="0.15">
      <c r="E1016" s="1">
        <v>44302</v>
      </c>
      <c r="F1016">
        <f t="shared" si="203"/>
        <v>161225373491.83255</v>
      </c>
      <c r="G1016">
        <f t="shared" si="204"/>
        <v>55106579.737149395</v>
      </c>
      <c r="H1016">
        <v>6000000</v>
      </c>
      <c r="I1016">
        <v>0.09</v>
      </c>
      <c r="J1016">
        <f t="shared" si="202"/>
        <v>156862745.09803921</v>
      </c>
      <c r="K1016">
        <f t="shared" si="205"/>
        <v>2050.7905874979792</v>
      </c>
      <c r="L1016">
        <f t="shared" si="206"/>
        <v>22786.562083310881</v>
      </c>
      <c r="N1016">
        <v>20000000000</v>
      </c>
      <c r="O1016" s="2">
        <f t="shared" si="207"/>
        <v>8.0612686745916271</v>
      </c>
      <c r="P1016" s="2">
        <f t="shared" si="208"/>
        <v>2.7553289868574699E-3</v>
      </c>
      <c r="Q1016" s="2">
        <f t="shared" si="209"/>
        <v>3.4179843124966319E-4</v>
      </c>
      <c r="R1016">
        <v>120000</v>
      </c>
      <c r="S1016">
        <f t="shared" si="210"/>
        <v>122980.39215686274</v>
      </c>
      <c r="T1016">
        <f t="shared" si="211"/>
        <v>7876.5962215360823</v>
      </c>
      <c r="U1016">
        <f t="shared" si="212"/>
        <v>87517.735794845357</v>
      </c>
      <c r="V1016">
        <f t="shared" si="213"/>
        <v>211651194.61025199</v>
      </c>
    </row>
    <row r="1017" spans="5:22" x14ac:dyDescent="0.15">
      <c r="E1017" s="1">
        <v>44303</v>
      </c>
      <c r="F1017">
        <f t="shared" si="203"/>
        <v>161382236236.9306</v>
      </c>
      <c r="G1017">
        <f t="shared" si="204"/>
        <v>55129366.299232706</v>
      </c>
      <c r="H1017">
        <v>6000000</v>
      </c>
      <c r="I1017">
        <v>0.09</v>
      </c>
      <c r="J1017">
        <f t="shared" si="202"/>
        <v>156862745.09803921</v>
      </c>
      <c r="K1017">
        <f t="shared" si="205"/>
        <v>2049.6444064002976</v>
      </c>
      <c r="L1017">
        <f t="shared" si="206"/>
        <v>22773.826737781084</v>
      </c>
      <c r="N1017">
        <v>20000000000</v>
      </c>
      <c r="O1017" s="2">
        <f t="shared" si="207"/>
        <v>8.0691118118465308</v>
      </c>
      <c r="P1017" s="2">
        <f t="shared" si="208"/>
        <v>2.7564683149616355E-3</v>
      </c>
      <c r="Q1017" s="2">
        <f t="shared" si="209"/>
        <v>3.4160740106671631E-4</v>
      </c>
      <c r="R1017">
        <v>120000</v>
      </c>
      <c r="S1017">
        <f t="shared" si="210"/>
        <v>122980.39215686274</v>
      </c>
      <c r="T1017">
        <f t="shared" si="211"/>
        <v>7876.7662790530139</v>
      </c>
      <c r="U1017">
        <f t="shared" si="212"/>
        <v>87519.625322811276</v>
      </c>
      <c r="V1017">
        <f t="shared" si="213"/>
        <v>211861692.7382037</v>
      </c>
    </row>
    <row r="1018" spans="5:22" x14ac:dyDescent="0.15">
      <c r="E1018" s="1">
        <v>44304</v>
      </c>
      <c r="F1018">
        <f t="shared" si="203"/>
        <v>161539098982.02866</v>
      </c>
      <c r="G1018">
        <f t="shared" si="204"/>
        <v>55152140.12597049</v>
      </c>
      <c r="H1018">
        <v>6000000</v>
      </c>
      <c r="I1018">
        <v>0.09</v>
      </c>
      <c r="J1018">
        <f t="shared" si="202"/>
        <v>156862745.09803921</v>
      </c>
      <c r="K1018">
        <f t="shared" si="205"/>
        <v>2048.4999782785544</v>
      </c>
      <c r="L1018">
        <f t="shared" si="206"/>
        <v>22761.110869761716</v>
      </c>
      <c r="N1018">
        <v>20000000000</v>
      </c>
      <c r="O1018" s="2">
        <f t="shared" si="207"/>
        <v>8.0769549491014327</v>
      </c>
      <c r="P1018" s="2">
        <f t="shared" si="208"/>
        <v>2.7576070062985247E-3</v>
      </c>
      <c r="Q1018" s="2">
        <f t="shared" si="209"/>
        <v>3.4141666304642575E-4</v>
      </c>
      <c r="R1018">
        <v>120000</v>
      </c>
      <c r="S1018">
        <f t="shared" si="210"/>
        <v>122980.39215686274</v>
      </c>
      <c r="T1018">
        <f t="shared" si="211"/>
        <v>7876.9360764830035</v>
      </c>
      <c r="U1018">
        <f t="shared" si="212"/>
        <v>87521.51196092226</v>
      </c>
      <c r="V1018">
        <f t="shared" si="213"/>
        <v>212072192.75568339</v>
      </c>
    </row>
    <row r="1019" spans="5:22" x14ac:dyDescent="0.15">
      <c r="E1019" s="1">
        <v>44305</v>
      </c>
      <c r="F1019">
        <f t="shared" si="203"/>
        <v>161695961727.12671</v>
      </c>
      <c r="G1019">
        <f t="shared" si="204"/>
        <v>55174901.236840256</v>
      </c>
      <c r="H1019">
        <v>6000000</v>
      </c>
      <c r="I1019">
        <v>0.09</v>
      </c>
      <c r="J1019">
        <f t="shared" si="202"/>
        <v>156862745.09803921</v>
      </c>
      <c r="K1019">
        <f t="shared" si="205"/>
        <v>2047.3572987537605</v>
      </c>
      <c r="L1019">
        <f t="shared" si="206"/>
        <v>22748.414430597339</v>
      </c>
      <c r="N1019">
        <v>20000000000</v>
      </c>
      <c r="O1019" s="2">
        <f t="shared" si="207"/>
        <v>8.0847980863563347</v>
      </c>
      <c r="P1019" s="2">
        <f t="shared" si="208"/>
        <v>2.7587450618420128E-3</v>
      </c>
      <c r="Q1019" s="2">
        <f t="shared" si="209"/>
        <v>3.4122621645896005E-4</v>
      </c>
      <c r="R1019">
        <v>120000</v>
      </c>
      <c r="S1019">
        <f t="shared" si="210"/>
        <v>122980.39215686274</v>
      </c>
      <c r="T1019">
        <f t="shared" si="211"/>
        <v>7877.1056144757576</v>
      </c>
      <c r="U1019">
        <f t="shared" si="212"/>
        <v>87523.39571639731</v>
      </c>
      <c r="V1019">
        <f t="shared" si="213"/>
        <v>212282694.65980119</v>
      </c>
    </row>
    <row r="1020" spans="5:22" x14ac:dyDescent="0.15">
      <c r="E1020" s="1">
        <v>44306</v>
      </c>
      <c r="F1020">
        <f t="shared" si="203"/>
        <v>161852824472.22476</v>
      </c>
      <c r="G1020">
        <f t="shared" si="204"/>
        <v>55197649.651270851</v>
      </c>
      <c r="H1020">
        <v>6000000</v>
      </c>
      <c r="I1020">
        <v>0.09</v>
      </c>
      <c r="J1020">
        <f t="shared" si="202"/>
        <v>156862745.09803921</v>
      </c>
      <c r="K1020">
        <f t="shared" si="205"/>
        <v>2046.2163634620988</v>
      </c>
      <c r="L1020">
        <f t="shared" si="206"/>
        <v>22735.7373718011</v>
      </c>
      <c r="N1020">
        <v>20000000000</v>
      </c>
      <c r="O1020" s="2">
        <f t="shared" si="207"/>
        <v>8.0926412236112384</v>
      </c>
      <c r="P1020" s="2">
        <f t="shared" si="208"/>
        <v>2.7598824825635425E-3</v>
      </c>
      <c r="Q1020" s="2">
        <f t="shared" si="209"/>
        <v>3.4103606057701646E-4</v>
      </c>
      <c r="R1020">
        <v>120000</v>
      </c>
      <c r="S1020">
        <f t="shared" si="210"/>
        <v>122980.39215686274</v>
      </c>
      <c r="T1020">
        <f t="shared" si="211"/>
        <v>7877.274893678732</v>
      </c>
      <c r="U1020">
        <f t="shared" si="212"/>
        <v>87525.276596430354</v>
      </c>
      <c r="V1020">
        <f t="shared" si="213"/>
        <v>212493198.44767445</v>
      </c>
    </row>
    <row r="1021" spans="5:22" x14ac:dyDescent="0.15">
      <c r="E1021" s="1">
        <v>44307</v>
      </c>
      <c r="F1021">
        <f t="shared" si="203"/>
        <v>162009687217.32281</v>
      </c>
      <c r="G1021">
        <f t="shared" si="204"/>
        <v>55220385.388642654</v>
      </c>
      <c r="H1021">
        <v>6000000</v>
      </c>
      <c r="I1021">
        <v>0.09</v>
      </c>
      <c r="J1021">
        <f t="shared" si="202"/>
        <v>156862745.09803921</v>
      </c>
      <c r="K1021">
        <f t="shared" si="205"/>
        <v>2045.0771680548585</v>
      </c>
      <c r="L1021">
        <f t="shared" si="206"/>
        <v>22723.079645053986</v>
      </c>
      <c r="N1021">
        <v>20000000000</v>
      </c>
      <c r="O1021" s="2">
        <f t="shared" si="207"/>
        <v>8.1004843608661403</v>
      </c>
      <c r="P1021" s="2">
        <f t="shared" si="208"/>
        <v>2.7610192694321328E-3</v>
      </c>
      <c r="Q1021" s="2">
        <f t="shared" si="209"/>
        <v>3.4084619467580972E-4</v>
      </c>
      <c r="R1021">
        <v>120000</v>
      </c>
      <c r="S1021">
        <f t="shared" si="210"/>
        <v>122980.39215686274</v>
      </c>
      <c r="T1021">
        <f t="shared" si="211"/>
        <v>7877.4439147371368</v>
      </c>
      <c r="U1021">
        <f t="shared" si="212"/>
        <v>87527.154608190409</v>
      </c>
      <c r="V1021">
        <f t="shared" si="213"/>
        <v>212703704.11642775</v>
      </c>
    </row>
    <row r="1022" spans="5:22" x14ac:dyDescent="0.15">
      <c r="E1022" s="1">
        <v>44308</v>
      </c>
      <c r="F1022">
        <f t="shared" si="203"/>
        <v>162166549962.42087</v>
      </c>
      <c r="G1022">
        <f t="shared" si="204"/>
        <v>55243108.468287706</v>
      </c>
      <c r="H1022">
        <v>6000000</v>
      </c>
      <c r="I1022">
        <v>0.09</v>
      </c>
      <c r="J1022">
        <f t="shared" si="202"/>
        <v>156862745.09803921</v>
      </c>
      <c r="K1022">
        <f t="shared" si="205"/>
        <v>2043.9397081983659</v>
      </c>
      <c r="L1022">
        <f t="shared" si="206"/>
        <v>22710.441202204067</v>
      </c>
      <c r="N1022">
        <v>20000000000</v>
      </c>
      <c r="O1022" s="2">
        <f t="shared" si="207"/>
        <v>8.108327498121044</v>
      </c>
      <c r="P1022" s="2">
        <f t="shared" si="208"/>
        <v>2.7621554234143852E-3</v>
      </c>
      <c r="Q1022" s="2">
        <f t="shared" si="209"/>
        <v>3.4065661803306098E-4</v>
      </c>
      <c r="R1022">
        <v>120000</v>
      </c>
      <c r="S1022">
        <f t="shared" si="210"/>
        <v>122980.39215686274</v>
      </c>
      <c r="T1022">
        <f t="shared" si="211"/>
        <v>7877.6126782939555</v>
      </c>
      <c r="U1022">
        <f t="shared" si="212"/>
        <v>87529.029758821736</v>
      </c>
      <c r="V1022">
        <f t="shared" si="213"/>
        <v>212914211.66319281</v>
      </c>
    </row>
    <row r="1023" spans="5:22" x14ac:dyDescent="0.15">
      <c r="E1023" s="1">
        <v>44309</v>
      </c>
      <c r="F1023">
        <f t="shared" si="203"/>
        <v>162323412707.51892</v>
      </c>
      <c r="G1023">
        <f t="shared" si="204"/>
        <v>55265818.909489907</v>
      </c>
      <c r="H1023">
        <v>6000000</v>
      </c>
      <c r="I1023">
        <v>0.09</v>
      </c>
      <c r="J1023">
        <f t="shared" si="202"/>
        <v>156862745.09803921</v>
      </c>
      <c r="K1023">
        <f t="shared" si="205"/>
        <v>2042.8039795739198</v>
      </c>
      <c r="L1023">
        <f t="shared" si="206"/>
        <v>22697.821995265778</v>
      </c>
      <c r="N1023">
        <v>20000000000</v>
      </c>
      <c r="O1023" s="2">
        <f t="shared" si="207"/>
        <v>8.116170635375946</v>
      </c>
      <c r="P1023" s="2">
        <f t="shared" si="208"/>
        <v>2.7632909454744954E-3</v>
      </c>
      <c r="Q1023" s="2">
        <f t="shared" si="209"/>
        <v>3.4046732992898664E-4</v>
      </c>
      <c r="R1023">
        <v>120000</v>
      </c>
      <c r="S1023">
        <f t="shared" si="210"/>
        <v>122980.39215686274</v>
      </c>
      <c r="T1023">
        <f t="shared" si="211"/>
        <v>7877.7811849899499</v>
      </c>
      <c r="U1023">
        <f t="shared" si="212"/>
        <v>87530.90205544389</v>
      </c>
      <c r="V1023">
        <f t="shared" si="213"/>
        <v>213124721.08510849</v>
      </c>
    </row>
    <row r="1024" spans="5:22" x14ac:dyDescent="0.15">
      <c r="E1024" s="1">
        <v>44310</v>
      </c>
      <c r="F1024">
        <f t="shared" si="203"/>
        <v>162480275452.61697</v>
      </c>
      <c r="G1024">
        <f t="shared" si="204"/>
        <v>55288516.731485173</v>
      </c>
      <c r="H1024">
        <v>6000000</v>
      </c>
      <c r="I1024">
        <v>0.09</v>
      </c>
      <c r="J1024">
        <f t="shared" si="202"/>
        <v>156862745.09803921</v>
      </c>
      <c r="K1024">
        <f t="shared" si="205"/>
        <v>2041.6699778777245</v>
      </c>
      <c r="L1024">
        <f t="shared" si="206"/>
        <v>22685.221976419161</v>
      </c>
      <c r="N1024">
        <v>20000000000</v>
      </c>
      <c r="O1024" s="2">
        <f t="shared" si="207"/>
        <v>8.1240137726308479</v>
      </c>
      <c r="P1024" s="2">
        <f t="shared" si="208"/>
        <v>2.7644258365742587E-3</v>
      </c>
      <c r="Q1024" s="2">
        <f t="shared" si="209"/>
        <v>3.4027832964628738E-4</v>
      </c>
      <c r="R1024">
        <v>120000</v>
      </c>
      <c r="S1024">
        <f t="shared" si="210"/>
        <v>122980.39215686274</v>
      </c>
      <c r="T1024">
        <f t="shared" si="211"/>
        <v>7877.9494354636654</v>
      </c>
      <c r="U1024">
        <f t="shared" si="212"/>
        <v>87532.771505151846</v>
      </c>
      <c r="V1024">
        <f t="shared" si="213"/>
        <v>213335232.3793208</v>
      </c>
    </row>
    <row r="1025" spans="5:22" x14ac:dyDescent="0.15">
      <c r="E1025" s="1">
        <v>44311</v>
      </c>
      <c r="F1025">
        <f t="shared" si="203"/>
        <v>162637138197.71503</v>
      </c>
      <c r="G1025">
        <f t="shared" si="204"/>
        <v>55311201.953461595</v>
      </c>
      <c r="H1025">
        <v>6000000</v>
      </c>
      <c r="I1025">
        <v>0.09</v>
      </c>
      <c r="J1025">
        <f t="shared" si="202"/>
        <v>156862745.09803921</v>
      </c>
      <c r="K1025">
        <f t="shared" si="205"/>
        <v>2040.5376988208227</v>
      </c>
      <c r="L1025">
        <f t="shared" si="206"/>
        <v>22672.641098009142</v>
      </c>
      <c r="N1025">
        <v>20000000000</v>
      </c>
      <c r="O1025" s="2">
        <f t="shared" si="207"/>
        <v>8.1318569098857516</v>
      </c>
      <c r="P1025" s="2">
        <f t="shared" si="208"/>
        <v>2.7655600976730799E-3</v>
      </c>
      <c r="Q1025" s="2">
        <f t="shared" si="209"/>
        <v>3.4008961647013716E-4</v>
      </c>
      <c r="R1025">
        <v>120000</v>
      </c>
      <c r="S1025">
        <f t="shared" si="210"/>
        <v>122980.39215686274</v>
      </c>
      <c r="T1025">
        <f t="shared" si="211"/>
        <v>7878.1174303514526</v>
      </c>
      <c r="U1025">
        <f t="shared" si="212"/>
        <v>87534.638115016147</v>
      </c>
      <c r="V1025">
        <f t="shared" si="213"/>
        <v>213545745.54298282</v>
      </c>
    </row>
    <row r="1026" spans="5:22" x14ac:dyDescent="0.15">
      <c r="E1026" s="1">
        <v>44312</v>
      </c>
      <c r="F1026">
        <f t="shared" si="203"/>
        <v>162794000942.81308</v>
      </c>
      <c r="G1026">
        <f t="shared" si="204"/>
        <v>55333874.594559602</v>
      </c>
      <c r="H1026">
        <v>6000000</v>
      </c>
      <c r="I1026">
        <v>0.09</v>
      </c>
      <c r="J1026">
        <f t="shared" si="202"/>
        <v>156862745.09803921</v>
      </c>
      <c r="K1026">
        <f t="shared" si="205"/>
        <v>2039.4071381290337</v>
      </c>
      <c r="L1026">
        <f t="shared" si="206"/>
        <v>22660.079312544818</v>
      </c>
      <c r="N1026">
        <v>20000000000</v>
      </c>
      <c r="O1026" s="2">
        <f t="shared" si="207"/>
        <v>8.1397000471406535</v>
      </c>
      <c r="P1026" s="2">
        <f t="shared" si="208"/>
        <v>2.7666937297279801E-3</v>
      </c>
      <c r="Q1026" s="2">
        <f t="shared" si="209"/>
        <v>3.3990118968817227E-4</v>
      </c>
      <c r="R1026">
        <v>120000</v>
      </c>
      <c r="S1026">
        <f t="shared" si="210"/>
        <v>122980.39215686274</v>
      </c>
      <c r="T1026">
        <f t="shared" si="211"/>
        <v>7878.2851702874668</v>
      </c>
      <c r="U1026">
        <f t="shared" si="212"/>
        <v>87536.501892082975</v>
      </c>
      <c r="V1026">
        <f t="shared" si="213"/>
        <v>213756260.5732547</v>
      </c>
    </row>
    <row r="1027" spans="5:22" x14ac:dyDescent="0.15">
      <c r="E1027" s="1">
        <v>44313</v>
      </c>
      <c r="F1027">
        <f t="shared" si="203"/>
        <v>162950863687.91113</v>
      </c>
      <c r="G1027">
        <f t="shared" si="204"/>
        <v>55356534.67387215</v>
      </c>
      <c r="H1027">
        <v>6000000</v>
      </c>
      <c r="I1027">
        <v>0.09</v>
      </c>
      <c r="J1027">
        <f t="shared" si="202"/>
        <v>156862745.09803921</v>
      </c>
      <c r="K1027">
        <f t="shared" si="205"/>
        <v>2038.2782915428841</v>
      </c>
      <c r="L1027">
        <f t="shared" si="206"/>
        <v>22647.536572698711</v>
      </c>
      <c r="N1027">
        <v>20000000000</v>
      </c>
      <c r="O1027" s="2">
        <f t="shared" si="207"/>
        <v>8.1475431843955572</v>
      </c>
      <c r="P1027" s="2">
        <f t="shared" si="208"/>
        <v>2.7678267336936073E-3</v>
      </c>
      <c r="Q1027" s="2">
        <f t="shared" si="209"/>
        <v>3.3971304859048071E-4</v>
      </c>
      <c r="R1027">
        <v>120000</v>
      </c>
      <c r="S1027">
        <f t="shared" si="210"/>
        <v>122980.39215686274</v>
      </c>
      <c r="T1027">
        <f t="shared" si="211"/>
        <v>7878.4526559036804</v>
      </c>
      <c r="U1027">
        <f t="shared" si="212"/>
        <v>87538.362843374227</v>
      </c>
      <c r="V1027">
        <f t="shared" si="213"/>
        <v>213966777.46730366</v>
      </c>
    </row>
    <row r="1028" spans="5:22" x14ac:dyDescent="0.15">
      <c r="E1028" s="1">
        <v>44314</v>
      </c>
      <c r="F1028">
        <f t="shared" si="203"/>
        <v>163107726433.00919</v>
      </c>
      <c r="G1028">
        <f t="shared" si="204"/>
        <v>55379182.210444853</v>
      </c>
      <c r="H1028">
        <v>6000000</v>
      </c>
      <c r="I1028">
        <v>0.09</v>
      </c>
      <c r="J1028">
        <f t="shared" si="202"/>
        <v>156862745.09803921</v>
      </c>
      <c r="K1028">
        <f t="shared" si="205"/>
        <v>2037.1511548175465</v>
      </c>
      <c r="L1028">
        <f t="shared" si="206"/>
        <v>22635.012831306074</v>
      </c>
      <c r="N1028">
        <v>20000000000</v>
      </c>
      <c r="O1028" s="2">
        <f t="shared" si="207"/>
        <v>8.1553863216504592</v>
      </c>
      <c r="P1028" s="2">
        <f t="shared" si="208"/>
        <v>2.7689591105222425E-3</v>
      </c>
      <c r="Q1028" s="2">
        <f t="shared" si="209"/>
        <v>3.3952519246959107E-4</v>
      </c>
      <c r="R1028">
        <v>120000</v>
      </c>
      <c r="S1028">
        <f t="shared" si="210"/>
        <v>122980.39215686274</v>
      </c>
      <c r="T1028">
        <f t="shared" si="211"/>
        <v>7878.619887829891</v>
      </c>
      <c r="U1028">
        <f t="shared" si="212"/>
        <v>87540.220975887685</v>
      </c>
      <c r="V1028">
        <f t="shared" si="213"/>
        <v>214177296.2223039</v>
      </c>
    </row>
    <row r="1029" spans="5:22" x14ac:dyDescent="0.15">
      <c r="E1029" s="1">
        <v>44315</v>
      </c>
      <c r="F1029">
        <f t="shared" si="203"/>
        <v>163264589178.10724</v>
      </c>
      <c r="G1029">
        <f t="shared" si="204"/>
        <v>55401817.223276161</v>
      </c>
      <c r="H1029">
        <v>6000000</v>
      </c>
      <c r="I1029">
        <v>0.09</v>
      </c>
      <c r="J1029">
        <f t="shared" si="202"/>
        <v>156862745.09803921</v>
      </c>
      <c r="K1029">
        <f t="shared" si="205"/>
        <v>2036.0257237227727</v>
      </c>
      <c r="L1029">
        <f t="shared" si="206"/>
        <v>22622.508041364141</v>
      </c>
      <c r="N1029">
        <v>20000000000</v>
      </c>
      <c r="O1029" s="2">
        <f t="shared" si="207"/>
        <v>8.1632294589053611</v>
      </c>
      <c r="P1029" s="2">
        <f t="shared" si="208"/>
        <v>2.770090861163808E-3</v>
      </c>
      <c r="Q1029" s="2">
        <f t="shared" si="209"/>
        <v>3.3933762062046213E-4</v>
      </c>
      <c r="R1029">
        <v>120000</v>
      </c>
      <c r="S1029">
        <f t="shared" si="210"/>
        <v>122980.39215686274</v>
      </c>
      <c r="T1029">
        <f t="shared" si="211"/>
        <v>7878.7868666937375</v>
      </c>
      <c r="U1029">
        <f t="shared" si="212"/>
        <v>87542.076296597093</v>
      </c>
      <c r="V1029">
        <f t="shared" si="213"/>
        <v>214387816.83543664</v>
      </c>
    </row>
    <row r="1030" spans="5:22" x14ac:dyDescent="0.15">
      <c r="E1030" s="1">
        <v>44316</v>
      </c>
      <c r="F1030">
        <f t="shared" si="203"/>
        <v>163421451923.20529</v>
      </c>
      <c r="G1030">
        <f t="shared" si="204"/>
        <v>55424439.731317528</v>
      </c>
      <c r="H1030">
        <v>6000000</v>
      </c>
      <c r="I1030">
        <v>0.09</v>
      </c>
      <c r="J1030">
        <f t="shared" si="202"/>
        <v>156862745.09803921</v>
      </c>
      <c r="K1030">
        <f t="shared" si="205"/>
        <v>2034.9019940428316</v>
      </c>
      <c r="L1030">
        <f t="shared" si="206"/>
        <v>22610.022156031464</v>
      </c>
      <c r="N1030">
        <v>20000000000</v>
      </c>
      <c r="O1030" s="2">
        <f t="shared" si="207"/>
        <v>8.1710725961602648</v>
      </c>
      <c r="P1030" s="2">
        <f t="shared" si="208"/>
        <v>2.7712219865658762E-3</v>
      </c>
      <c r="Q1030" s="2">
        <f t="shared" si="209"/>
        <v>3.3915033234047191E-4</v>
      </c>
      <c r="R1030">
        <v>120000</v>
      </c>
      <c r="S1030">
        <f t="shared" si="210"/>
        <v>122980.39215686274</v>
      </c>
      <c r="T1030">
        <f t="shared" si="211"/>
        <v>7878.9535931207038</v>
      </c>
      <c r="U1030">
        <f t="shared" si="212"/>
        <v>87543.928812452272</v>
      </c>
      <c r="V1030">
        <f t="shared" si="213"/>
        <v>214598339.30389011</v>
      </c>
    </row>
    <row r="1031" spans="5:22" x14ac:dyDescent="0.15">
      <c r="E1031" s="1">
        <v>44317</v>
      </c>
      <c r="F1031">
        <f t="shared" si="203"/>
        <v>163578314668.30334</v>
      </c>
      <c r="G1031">
        <f t="shared" si="204"/>
        <v>55447049.753473558</v>
      </c>
      <c r="H1031">
        <v>6000000</v>
      </c>
      <c r="I1031">
        <v>0.09</v>
      </c>
      <c r="J1031">
        <f t="shared" si="202"/>
        <v>156862745.09803921</v>
      </c>
      <c r="K1031">
        <f t="shared" si="205"/>
        <v>2033.7799615764436</v>
      </c>
      <c r="L1031">
        <f t="shared" si="206"/>
        <v>22597.555128627151</v>
      </c>
      <c r="N1031">
        <v>20000000000</v>
      </c>
      <c r="O1031" s="2">
        <f t="shared" si="207"/>
        <v>8.1789157334151668</v>
      </c>
      <c r="P1031" s="2">
        <f t="shared" si="208"/>
        <v>2.772352487673678E-3</v>
      </c>
      <c r="Q1031" s="2">
        <f t="shared" si="209"/>
        <v>3.3896332692940723E-4</v>
      </c>
      <c r="R1031">
        <v>120000</v>
      </c>
      <c r="S1031">
        <f t="shared" si="210"/>
        <v>122980.39215686274</v>
      </c>
      <c r="T1031">
        <f t="shared" si="211"/>
        <v>7879.1200677341267</v>
      </c>
      <c r="U1031">
        <f t="shared" si="212"/>
        <v>87545.77853037919</v>
      </c>
      <c r="V1031">
        <f t="shared" si="213"/>
        <v>214808863.62485942</v>
      </c>
    </row>
    <row r="1032" spans="5:22" x14ac:dyDescent="0.15">
      <c r="E1032" s="1">
        <v>44318</v>
      </c>
      <c r="F1032">
        <f t="shared" si="203"/>
        <v>163735177413.4014</v>
      </c>
      <c r="G1032">
        <f t="shared" si="204"/>
        <v>55469647.308602184</v>
      </c>
      <c r="H1032">
        <v>6000000</v>
      </c>
      <c r="I1032">
        <v>0.09</v>
      </c>
      <c r="J1032">
        <f t="shared" ref="J1032:J1095" si="214">H1032/0.51*1.2/I1032</f>
        <v>156862745.09803921</v>
      </c>
      <c r="K1032">
        <f t="shared" si="205"/>
        <v>2032.659622136719</v>
      </c>
      <c r="L1032">
        <f t="shared" si="206"/>
        <v>22585.106912630214</v>
      </c>
      <c r="N1032">
        <v>20000000000</v>
      </c>
      <c r="O1032" s="2">
        <f t="shared" si="207"/>
        <v>8.1867588706700705</v>
      </c>
      <c r="P1032" s="2">
        <f t="shared" si="208"/>
        <v>2.7734823654301092E-3</v>
      </c>
      <c r="Q1032" s="2">
        <f t="shared" si="209"/>
        <v>3.3877660368945313E-4</v>
      </c>
      <c r="R1032">
        <v>120000</v>
      </c>
      <c r="S1032">
        <f t="shared" si="210"/>
        <v>122980.39215686274</v>
      </c>
      <c r="T1032">
        <f t="shared" si="211"/>
        <v>7879.2862911552111</v>
      </c>
      <c r="U1032">
        <f t="shared" si="212"/>
        <v>87547.625457280126</v>
      </c>
      <c r="V1032">
        <f t="shared" si="213"/>
        <v>215019389.79554668</v>
      </c>
    </row>
    <row r="1033" spans="5:22" x14ac:dyDescent="0.15">
      <c r="E1033" s="1">
        <v>44319</v>
      </c>
      <c r="F1033">
        <f t="shared" si="203"/>
        <v>163892040158.49945</v>
      </c>
      <c r="G1033">
        <f t="shared" si="204"/>
        <v>55492232.415514812</v>
      </c>
      <c r="H1033">
        <v>6000000</v>
      </c>
      <c r="I1033">
        <v>0.09</v>
      </c>
      <c r="J1033">
        <f t="shared" si="214"/>
        <v>156862745.09803921</v>
      </c>
      <c r="K1033">
        <f t="shared" si="205"/>
        <v>2031.5409715510939</v>
      </c>
      <c r="L1033">
        <f t="shared" si="206"/>
        <v>22572.677461678821</v>
      </c>
      <c r="N1033">
        <v>20000000000</v>
      </c>
      <c r="O1033" s="2">
        <f t="shared" si="207"/>
        <v>8.1946020079249724</v>
      </c>
      <c r="P1033" s="2">
        <f t="shared" si="208"/>
        <v>2.7746116207757405E-3</v>
      </c>
      <c r="Q1033" s="2">
        <f t="shared" si="209"/>
        <v>3.385901619251823E-4</v>
      </c>
      <c r="R1033">
        <v>120000</v>
      </c>
      <c r="S1033">
        <f t="shared" si="210"/>
        <v>122980.39215686274</v>
      </c>
      <c r="T1033">
        <f t="shared" si="211"/>
        <v>7879.4522640030364</v>
      </c>
      <c r="U1033">
        <f t="shared" si="212"/>
        <v>87549.469600033743</v>
      </c>
      <c r="V1033">
        <f t="shared" si="213"/>
        <v>215229917.81316084</v>
      </c>
    </row>
    <row r="1034" spans="5:22" x14ac:dyDescent="0.15">
      <c r="E1034" s="1">
        <v>44320</v>
      </c>
      <c r="F1034">
        <f t="shared" si="203"/>
        <v>164048902903.5975</v>
      </c>
      <c r="G1034">
        <f t="shared" si="204"/>
        <v>55514805.092976488</v>
      </c>
      <c r="H1034">
        <v>6000000</v>
      </c>
      <c r="I1034">
        <v>0.09</v>
      </c>
      <c r="J1034">
        <f t="shared" si="214"/>
        <v>156862745.09803921</v>
      </c>
      <c r="K1034">
        <f t="shared" si="205"/>
        <v>2030.4240056612684</v>
      </c>
      <c r="L1034">
        <f t="shared" si="206"/>
        <v>22560.266729569652</v>
      </c>
      <c r="N1034">
        <v>20000000000</v>
      </c>
      <c r="O1034" s="2">
        <f t="shared" si="207"/>
        <v>8.2024451451798743</v>
      </c>
      <c r="P1034" s="2">
        <f t="shared" si="208"/>
        <v>2.7757402546488242E-3</v>
      </c>
      <c r="Q1034" s="2">
        <f t="shared" si="209"/>
        <v>3.3840400094354472E-4</v>
      </c>
      <c r="R1034">
        <v>120000</v>
      </c>
      <c r="S1034">
        <f t="shared" si="210"/>
        <v>122980.39215686274</v>
      </c>
      <c r="T1034">
        <f t="shared" si="211"/>
        <v>7879.6179868945619</v>
      </c>
      <c r="U1034">
        <f t="shared" si="212"/>
        <v>87551.31096549514</v>
      </c>
      <c r="V1034">
        <f t="shared" si="213"/>
        <v>215440447.67491773</v>
      </c>
    </row>
    <row r="1035" spans="5:22" x14ac:dyDescent="0.15">
      <c r="E1035" s="1">
        <v>44321</v>
      </c>
      <c r="F1035">
        <f t="shared" si="203"/>
        <v>164205765648.69556</v>
      </c>
      <c r="G1035">
        <f t="shared" si="204"/>
        <v>55537365.359706059</v>
      </c>
      <c r="H1035">
        <v>6000000</v>
      </c>
      <c r="I1035">
        <v>0.09</v>
      </c>
      <c r="J1035">
        <f t="shared" si="214"/>
        <v>156862745.09803921</v>
      </c>
      <c r="K1035">
        <f t="shared" si="205"/>
        <v>2029.3087203231435</v>
      </c>
      <c r="L1035">
        <f t="shared" si="206"/>
        <v>22547.874670257152</v>
      </c>
      <c r="N1035">
        <v>20000000000</v>
      </c>
      <c r="O1035" s="2">
        <f t="shared" si="207"/>
        <v>8.210288282434778</v>
      </c>
      <c r="P1035" s="2">
        <f t="shared" si="208"/>
        <v>2.7768682679853028E-3</v>
      </c>
      <c r="Q1035" s="2">
        <f t="shared" si="209"/>
        <v>3.382181200538572E-4</v>
      </c>
      <c r="R1035">
        <v>120000</v>
      </c>
      <c r="S1035">
        <f t="shared" si="210"/>
        <v>122980.39215686274</v>
      </c>
      <c r="T1035">
        <f t="shared" si="211"/>
        <v>7879.7834604446452</v>
      </c>
      <c r="U1035">
        <f t="shared" si="212"/>
        <v>87553.149560496066</v>
      </c>
      <c r="V1035">
        <f t="shared" si="213"/>
        <v>215650979.37804011</v>
      </c>
    </row>
    <row r="1036" spans="5:22" x14ac:dyDescent="0.15">
      <c r="E1036" s="1">
        <v>44322</v>
      </c>
      <c r="F1036">
        <f t="shared" si="203"/>
        <v>164362628393.79361</v>
      </c>
      <c r="G1036">
        <f t="shared" si="204"/>
        <v>55559913.234376319</v>
      </c>
      <c r="H1036">
        <v>6000000</v>
      </c>
      <c r="I1036">
        <v>0.09</v>
      </c>
      <c r="J1036">
        <f t="shared" si="214"/>
        <v>156862745.09803921</v>
      </c>
      <c r="K1036">
        <f t="shared" si="205"/>
        <v>2028.1951114067588</v>
      </c>
      <c r="L1036">
        <f t="shared" si="206"/>
        <v>22535.501237852877</v>
      </c>
      <c r="N1036">
        <v>20000000000</v>
      </c>
      <c r="O1036" s="2">
        <f t="shared" si="207"/>
        <v>8.21813141968968</v>
      </c>
      <c r="P1036" s="2">
        <f t="shared" si="208"/>
        <v>2.7779956617188161E-3</v>
      </c>
      <c r="Q1036" s="2">
        <f t="shared" si="209"/>
        <v>3.3803251856779314E-4</v>
      </c>
      <c r="R1036">
        <v>120000</v>
      </c>
      <c r="S1036">
        <f t="shared" si="210"/>
        <v>122980.39215686274</v>
      </c>
      <c r="T1036">
        <f t="shared" si="211"/>
        <v>7879.9486852660402</v>
      </c>
      <c r="U1036">
        <f t="shared" si="212"/>
        <v>87554.985391844893</v>
      </c>
      <c r="V1036">
        <f t="shared" si="213"/>
        <v>215861512.91975746</v>
      </c>
    </row>
    <row r="1037" spans="5:22" x14ac:dyDescent="0.15">
      <c r="E1037" s="1">
        <v>44323</v>
      </c>
      <c r="F1037">
        <f t="shared" si="203"/>
        <v>164519491138.89166</v>
      </c>
      <c r="G1037">
        <f t="shared" si="204"/>
        <v>55582448.735614173</v>
      </c>
      <c r="H1037">
        <v>6000000</v>
      </c>
      <c r="I1037">
        <v>0.09</v>
      </c>
      <c r="J1037">
        <f t="shared" si="214"/>
        <v>156862745.09803921</v>
      </c>
      <c r="K1037">
        <f t="shared" si="205"/>
        <v>2027.083174796232</v>
      </c>
      <c r="L1037">
        <f t="shared" si="206"/>
        <v>22523.146386624801</v>
      </c>
      <c r="N1037">
        <v>20000000000</v>
      </c>
      <c r="O1037" s="2">
        <f t="shared" si="207"/>
        <v>8.2259745569445837</v>
      </c>
      <c r="P1037" s="2">
        <f t="shared" si="208"/>
        <v>2.7791224367807086E-3</v>
      </c>
      <c r="Q1037" s="2">
        <f t="shared" si="209"/>
        <v>3.3784719579937195E-4</v>
      </c>
      <c r="R1037">
        <v>120000</v>
      </c>
      <c r="S1037">
        <f t="shared" si="210"/>
        <v>122980.39215686274</v>
      </c>
      <c r="T1037">
        <f t="shared" si="211"/>
        <v>7880.1136619694189</v>
      </c>
      <c r="U1037">
        <f t="shared" si="212"/>
        <v>87556.818466326877</v>
      </c>
      <c r="V1037">
        <f t="shared" si="213"/>
        <v>216072048.29730618</v>
      </c>
    </row>
    <row r="1038" spans="5:22" x14ac:dyDescent="0.15">
      <c r="E1038" s="1">
        <v>44324</v>
      </c>
      <c r="F1038">
        <f t="shared" si="203"/>
        <v>164676353883.98972</v>
      </c>
      <c r="G1038">
        <f t="shared" si="204"/>
        <v>55604971.882000796</v>
      </c>
      <c r="H1038">
        <v>6000000</v>
      </c>
      <c r="I1038">
        <v>0.09</v>
      </c>
      <c r="J1038">
        <f t="shared" si="214"/>
        <v>156862745.09803921</v>
      </c>
      <c r="K1038">
        <f t="shared" si="205"/>
        <v>2025.9729063896959</v>
      </c>
      <c r="L1038">
        <f t="shared" si="206"/>
        <v>22510.810070996624</v>
      </c>
      <c r="N1038">
        <v>20000000000</v>
      </c>
      <c r="O1038" s="2">
        <f t="shared" si="207"/>
        <v>8.2338176941994856</v>
      </c>
      <c r="P1038" s="2">
        <f t="shared" si="208"/>
        <v>2.7802485941000399E-3</v>
      </c>
      <c r="Q1038" s="2">
        <f t="shared" si="209"/>
        <v>3.3766215106494936E-4</v>
      </c>
      <c r="R1038">
        <v>120000</v>
      </c>
      <c r="S1038">
        <f t="shared" si="210"/>
        <v>122980.39215686274</v>
      </c>
      <c r="T1038">
        <f t="shared" si="211"/>
        <v>7880.2783911633696</v>
      </c>
      <c r="U1038">
        <f t="shared" si="212"/>
        <v>87558.648790704116</v>
      </c>
      <c r="V1038">
        <f t="shared" si="213"/>
        <v>216282585.50792938</v>
      </c>
    </row>
    <row r="1039" spans="5:22" x14ac:dyDescent="0.15">
      <c r="E1039" s="1">
        <v>44325</v>
      </c>
      <c r="F1039">
        <f t="shared" si="203"/>
        <v>164833216629.08777</v>
      </c>
      <c r="G1039">
        <f t="shared" si="204"/>
        <v>55627482.692071795</v>
      </c>
      <c r="H1039">
        <v>6000000</v>
      </c>
      <c r="I1039">
        <v>0.09</v>
      </c>
      <c r="J1039">
        <f t="shared" si="214"/>
        <v>156862745.09803921</v>
      </c>
      <c r="K1039">
        <f t="shared" si="205"/>
        <v>2024.8643020992406</v>
      </c>
      <c r="L1039">
        <f t="shared" si="206"/>
        <v>22498.492245547117</v>
      </c>
      <c r="N1039">
        <v>20000000000</v>
      </c>
      <c r="O1039" s="2">
        <f t="shared" si="207"/>
        <v>8.2416608314543875</v>
      </c>
      <c r="P1039" s="2">
        <f t="shared" si="208"/>
        <v>2.7813741346035896E-3</v>
      </c>
      <c r="Q1039" s="2">
        <f t="shared" si="209"/>
        <v>3.3747738368320677E-4</v>
      </c>
      <c r="R1039">
        <v>120000</v>
      </c>
      <c r="S1039">
        <f t="shared" si="210"/>
        <v>122980.39215686274</v>
      </c>
      <c r="T1039">
        <f t="shared" si="211"/>
        <v>7880.4428734544117</v>
      </c>
      <c r="U1039">
        <f t="shared" si="212"/>
        <v>87560.476371715689</v>
      </c>
      <c r="V1039">
        <f t="shared" si="213"/>
        <v>216493124.54887697</v>
      </c>
    </row>
    <row r="1040" spans="5:22" x14ac:dyDescent="0.15">
      <c r="E1040" s="1">
        <v>44326</v>
      </c>
      <c r="F1040">
        <f t="shared" si="203"/>
        <v>164990079374.18582</v>
      </c>
      <c r="G1040">
        <f t="shared" si="204"/>
        <v>55649981.184317343</v>
      </c>
      <c r="H1040">
        <v>6000000</v>
      </c>
      <c r="I1040">
        <v>0.09</v>
      </c>
      <c r="J1040">
        <f t="shared" si="214"/>
        <v>156862745.09803921</v>
      </c>
      <c r="K1040">
        <f t="shared" si="205"/>
        <v>2023.7573578508484</v>
      </c>
      <c r="L1040">
        <f t="shared" si="206"/>
        <v>22486.192865009427</v>
      </c>
      <c r="N1040">
        <v>20000000000</v>
      </c>
      <c r="O1040" s="2">
        <f t="shared" si="207"/>
        <v>8.2495039687092913</v>
      </c>
      <c r="P1040" s="2">
        <f t="shared" si="208"/>
        <v>2.7824990592158674E-3</v>
      </c>
      <c r="Q1040" s="2">
        <f t="shared" si="209"/>
        <v>3.3729289297514142E-4</v>
      </c>
      <c r="R1040">
        <v>120000</v>
      </c>
      <c r="S1040">
        <f t="shared" si="210"/>
        <v>122980.39215686274</v>
      </c>
      <c r="T1040">
        <f t="shared" si="211"/>
        <v>7880.607109446998</v>
      </c>
      <c r="U1040">
        <f t="shared" si="212"/>
        <v>87562.301216077758</v>
      </c>
      <c r="V1040">
        <f t="shared" si="213"/>
        <v>216703665.41740555</v>
      </c>
    </row>
    <row r="1041" spans="5:22" x14ac:dyDescent="0.15">
      <c r="E1041" s="1">
        <v>44327</v>
      </c>
      <c r="F1041">
        <f t="shared" si="203"/>
        <v>165146942119.28387</v>
      </c>
      <c r="G1041">
        <f t="shared" si="204"/>
        <v>55672467.37718235</v>
      </c>
      <c r="H1041">
        <v>6000000</v>
      </c>
      <c r="I1041">
        <v>0.09</v>
      </c>
      <c r="J1041">
        <f t="shared" si="214"/>
        <v>156862745.09803921</v>
      </c>
      <c r="K1041">
        <f t="shared" si="205"/>
        <v>2022.6520695843362</v>
      </c>
      <c r="L1041">
        <f t="shared" si="206"/>
        <v>22473.911884270405</v>
      </c>
      <c r="N1041">
        <v>20000000000</v>
      </c>
      <c r="O1041" s="2">
        <f t="shared" si="207"/>
        <v>8.2573471059641932</v>
      </c>
      <c r="P1041" s="2">
        <f t="shared" si="208"/>
        <v>2.7836233688591176E-3</v>
      </c>
      <c r="Q1041" s="2">
        <f t="shared" si="209"/>
        <v>3.37108678264056E-4</v>
      </c>
      <c r="R1041">
        <v>120000</v>
      </c>
      <c r="S1041">
        <f t="shared" si="210"/>
        <v>122980.39215686274</v>
      </c>
      <c r="T1041">
        <f t="shared" si="211"/>
        <v>7880.7710997435361</v>
      </c>
      <c r="U1041">
        <f t="shared" si="212"/>
        <v>87564.123330483737</v>
      </c>
      <c r="V1041">
        <f t="shared" si="213"/>
        <v>216914208.11077848</v>
      </c>
    </row>
    <row r="1042" spans="5:22" x14ac:dyDescent="0.15">
      <c r="E1042" s="1">
        <v>44328</v>
      </c>
      <c r="F1042">
        <f t="shared" si="203"/>
        <v>165303804864.38193</v>
      </c>
      <c r="G1042">
        <f t="shared" si="204"/>
        <v>55694941.28906662</v>
      </c>
      <c r="H1042">
        <v>6000000</v>
      </c>
      <c r="I1042">
        <v>0.09</v>
      </c>
      <c r="J1042">
        <f t="shared" si="214"/>
        <v>156862745.09803921</v>
      </c>
      <c r="K1042">
        <f t="shared" si="205"/>
        <v>2021.5484332532953</v>
      </c>
      <c r="L1042">
        <f t="shared" si="206"/>
        <v>22461.649258369947</v>
      </c>
      <c r="N1042">
        <v>20000000000</v>
      </c>
      <c r="O1042" s="2">
        <f t="shared" si="207"/>
        <v>8.2651902432190969</v>
      </c>
      <c r="P1042" s="2">
        <f t="shared" si="208"/>
        <v>2.7847470644533309E-3</v>
      </c>
      <c r="Q1042" s="2">
        <f t="shared" si="209"/>
        <v>3.3692473887554918E-4</v>
      </c>
      <c r="R1042">
        <v>120000</v>
      </c>
      <c r="S1042">
        <f t="shared" si="210"/>
        <v>122980.39215686274</v>
      </c>
      <c r="T1042">
        <f t="shared" si="211"/>
        <v>7880.934844944386</v>
      </c>
      <c r="U1042">
        <f t="shared" si="212"/>
        <v>87565.942721604297</v>
      </c>
      <c r="V1042">
        <f t="shared" si="213"/>
        <v>217124752.62626582</v>
      </c>
    </row>
    <row r="1043" spans="5:22" x14ac:dyDescent="0.15">
      <c r="E1043" s="1">
        <v>44329</v>
      </c>
      <c r="F1043">
        <f t="shared" si="203"/>
        <v>165460667609.47998</v>
      </c>
      <c r="G1043">
        <f t="shared" si="204"/>
        <v>55717402.938324988</v>
      </c>
      <c r="H1043">
        <v>6000000</v>
      </c>
      <c r="I1043">
        <v>0.09</v>
      </c>
      <c r="J1043">
        <f t="shared" si="214"/>
        <v>156862745.09803921</v>
      </c>
      <c r="K1043">
        <f t="shared" si="205"/>
        <v>2020.4464448250308</v>
      </c>
      <c r="L1043">
        <f t="shared" si="206"/>
        <v>22449.404942500343</v>
      </c>
      <c r="N1043">
        <v>20000000000</v>
      </c>
      <c r="O1043" s="2">
        <f t="shared" si="207"/>
        <v>8.2730333804739988</v>
      </c>
      <c r="P1043" s="2">
        <f t="shared" si="208"/>
        <v>2.7858701469162493E-3</v>
      </c>
      <c r="Q1043" s="2">
        <f t="shared" si="209"/>
        <v>3.367410741375051E-4</v>
      </c>
      <c r="R1043">
        <v>120000</v>
      </c>
      <c r="S1043">
        <f t="shared" si="210"/>
        <v>122980.39215686274</v>
      </c>
      <c r="T1043">
        <f t="shared" si="211"/>
        <v>7881.0983456478771</v>
      </c>
      <c r="U1043">
        <f t="shared" si="212"/>
        <v>87567.759396087524</v>
      </c>
      <c r="V1043">
        <f t="shared" si="213"/>
        <v>217335298.9611443</v>
      </c>
    </row>
    <row r="1044" spans="5:22" x14ac:dyDescent="0.15">
      <c r="E1044" s="1">
        <v>44330</v>
      </c>
      <c r="F1044">
        <f t="shared" si="203"/>
        <v>165617530354.57803</v>
      </c>
      <c r="G1044">
        <f t="shared" si="204"/>
        <v>55739852.343267485</v>
      </c>
      <c r="H1044">
        <v>6000000</v>
      </c>
      <c r="I1044">
        <v>0.09</v>
      </c>
      <c r="J1044">
        <f t="shared" si="214"/>
        <v>156862745.09803921</v>
      </c>
      <c r="K1044">
        <f t="shared" si="205"/>
        <v>2019.3461002805027</v>
      </c>
      <c r="L1044">
        <f t="shared" si="206"/>
        <v>22437.178892005588</v>
      </c>
      <c r="N1044">
        <v>20000000000</v>
      </c>
      <c r="O1044" s="2">
        <f t="shared" si="207"/>
        <v>8.2808765177289025</v>
      </c>
      <c r="P1044" s="2">
        <f t="shared" si="208"/>
        <v>2.7869926171633741E-3</v>
      </c>
      <c r="Q1044" s="2">
        <f t="shared" si="209"/>
        <v>3.3655768338008377E-4</v>
      </c>
      <c r="R1044">
        <v>120000</v>
      </c>
      <c r="S1044">
        <f t="shared" si="210"/>
        <v>122980.39215686274</v>
      </c>
      <c r="T1044">
        <f t="shared" si="211"/>
        <v>7881.2616024503041</v>
      </c>
      <c r="U1044">
        <f t="shared" si="212"/>
        <v>87569.573360558934</v>
      </c>
      <c r="V1044">
        <f t="shared" si="213"/>
        <v>217545847.11269724</v>
      </c>
    </row>
    <row r="1045" spans="5:22" x14ac:dyDescent="0.15">
      <c r="E1045" s="1">
        <v>44331</v>
      </c>
      <c r="F1045">
        <f t="shared" si="203"/>
        <v>165774393099.67609</v>
      </c>
      <c r="G1045">
        <f t="shared" si="204"/>
        <v>55762289.522159494</v>
      </c>
      <c r="H1045">
        <v>6000000</v>
      </c>
      <c r="I1045">
        <v>0.09</v>
      </c>
      <c r="J1045">
        <f t="shared" si="214"/>
        <v>156862745.09803921</v>
      </c>
      <c r="K1045">
        <f t="shared" si="205"/>
        <v>2018.2473956142667</v>
      </c>
      <c r="L1045">
        <f t="shared" si="206"/>
        <v>22424.97106238074</v>
      </c>
      <c r="N1045">
        <v>20000000000</v>
      </c>
      <c r="O1045" s="2">
        <f t="shared" si="207"/>
        <v>8.2887196549838045</v>
      </c>
      <c r="P1045" s="2">
        <f t="shared" si="208"/>
        <v>2.7881144761079746E-3</v>
      </c>
      <c r="Q1045" s="2">
        <f t="shared" si="209"/>
        <v>3.3637456593571118E-4</v>
      </c>
      <c r="R1045">
        <v>120000</v>
      </c>
      <c r="S1045">
        <f t="shared" si="210"/>
        <v>122980.39215686274</v>
      </c>
      <c r="T1045">
        <f t="shared" si="211"/>
        <v>7881.4246159459535</v>
      </c>
      <c r="U1045">
        <f t="shared" si="212"/>
        <v>87571.384621621706</v>
      </c>
      <c r="V1045">
        <f t="shared" si="213"/>
        <v>217756397.07821468</v>
      </c>
    </row>
    <row r="1046" spans="5:22" x14ac:dyDescent="0.15">
      <c r="E1046" s="1">
        <v>44332</v>
      </c>
      <c r="F1046">
        <f t="shared" si="203"/>
        <v>165931255844.77414</v>
      </c>
      <c r="G1046">
        <f t="shared" si="204"/>
        <v>55784714.493221872</v>
      </c>
      <c r="H1046">
        <v>6000000</v>
      </c>
      <c r="I1046">
        <v>0.09</v>
      </c>
      <c r="J1046">
        <f t="shared" si="214"/>
        <v>156862745.09803921</v>
      </c>
      <c r="K1046">
        <f t="shared" si="205"/>
        <v>2017.1503268344159</v>
      </c>
      <c r="L1046">
        <f t="shared" si="206"/>
        <v>22412.781409271287</v>
      </c>
      <c r="N1046">
        <v>20000000000</v>
      </c>
      <c r="O1046" s="2">
        <f t="shared" si="207"/>
        <v>8.2965627922387064</v>
      </c>
      <c r="P1046" s="2">
        <f t="shared" si="208"/>
        <v>2.7892357246610934E-3</v>
      </c>
      <c r="Q1046" s="2">
        <f t="shared" si="209"/>
        <v>3.3619172113906931E-4</v>
      </c>
      <c r="R1046">
        <v>120000</v>
      </c>
      <c r="S1046">
        <f t="shared" si="210"/>
        <v>122980.39215686274</v>
      </c>
      <c r="T1046">
        <f t="shared" si="211"/>
        <v>7881.5873867270993</v>
      </c>
      <c r="U1046">
        <f t="shared" si="212"/>
        <v>87573.193185856668</v>
      </c>
      <c r="V1046">
        <f t="shared" si="213"/>
        <v>217966948.85499316</v>
      </c>
    </row>
    <row r="1047" spans="5:22" x14ac:dyDescent="0.15">
      <c r="E1047" s="1">
        <v>44333</v>
      </c>
      <c r="F1047">
        <f t="shared" si="203"/>
        <v>166088118589.87219</v>
      </c>
      <c r="G1047">
        <f t="shared" si="204"/>
        <v>55807127.274631143</v>
      </c>
      <c r="H1047">
        <v>6000000</v>
      </c>
      <c r="I1047">
        <v>0.09</v>
      </c>
      <c r="J1047">
        <f t="shared" si="214"/>
        <v>156862745.09803921</v>
      </c>
      <c r="K1047">
        <f t="shared" si="205"/>
        <v>2016.0548899625207</v>
      </c>
      <c r="L1047">
        <f t="shared" si="206"/>
        <v>22400.609888472452</v>
      </c>
      <c r="N1047">
        <v>20000000000</v>
      </c>
      <c r="O1047" s="2">
        <f t="shared" si="207"/>
        <v>8.3044059294936101</v>
      </c>
      <c r="P1047" s="2">
        <f t="shared" si="208"/>
        <v>2.7903563637315569E-3</v>
      </c>
      <c r="Q1047" s="2">
        <f t="shared" si="209"/>
        <v>3.3600914832708679E-4</v>
      </c>
      <c r="R1047">
        <v>120000</v>
      </c>
      <c r="S1047">
        <f t="shared" si="210"/>
        <v>122980.39215686274</v>
      </c>
      <c r="T1047">
        <f t="shared" si="211"/>
        <v>7881.7499153840145</v>
      </c>
      <c r="U1047">
        <f t="shared" si="212"/>
        <v>87574.999059822381</v>
      </c>
      <c r="V1047">
        <f t="shared" si="213"/>
        <v>218177502.4403359</v>
      </c>
    </row>
    <row r="1048" spans="5:22" x14ac:dyDescent="0.15">
      <c r="E1048" s="1">
        <v>44334</v>
      </c>
      <c r="F1048">
        <f t="shared" si="203"/>
        <v>166244981334.97025</v>
      </c>
      <c r="G1048">
        <f t="shared" si="204"/>
        <v>55829527.884519614</v>
      </c>
      <c r="H1048">
        <v>6000000</v>
      </c>
      <c r="I1048">
        <v>0.09</v>
      </c>
      <c r="J1048">
        <f t="shared" si="214"/>
        <v>156862745.09803921</v>
      </c>
      <c r="K1048">
        <f t="shared" si="205"/>
        <v>2014.9610810335723</v>
      </c>
      <c r="L1048">
        <f t="shared" si="206"/>
        <v>22388.456455928583</v>
      </c>
      <c r="N1048">
        <v>20000000000</v>
      </c>
      <c r="O1048" s="2">
        <f t="shared" si="207"/>
        <v>8.312249066748512</v>
      </c>
      <c r="P1048" s="2">
        <f t="shared" si="208"/>
        <v>2.7914763942259806E-3</v>
      </c>
      <c r="Q1048" s="2">
        <f t="shared" si="209"/>
        <v>3.3582684683892869E-4</v>
      </c>
      <c r="R1048">
        <v>120000</v>
      </c>
      <c r="S1048">
        <f t="shared" si="210"/>
        <v>122980.39215686274</v>
      </c>
      <c r="T1048">
        <f t="shared" si="211"/>
        <v>7881.9122025049855</v>
      </c>
      <c r="U1048">
        <f t="shared" si="212"/>
        <v>87576.802250055393</v>
      </c>
      <c r="V1048">
        <f t="shared" si="213"/>
        <v>218388057.83155259</v>
      </c>
    </row>
    <row r="1049" spans="5:22" x14ac:dyDescent="0.15">
      <c r="E1049" s="1">
        <v>44335</v>
      </c>
      <c r="F1049">
        <f t="shared" si="203"/>
        <v>166401844080.0683</v>
      </c>
      <c r="G1049">
        <f t="shared" si="204"/>
        <v>55851916.340975545</v>
      </c>
      <c r="H1049">
        <v>6000000</v>
      </c>
      <c r="I1049">
        <v>0.09</v>
      </c>
      <c r="J1049">
        <f t="shared" si="214"/>
        <v>156862745.09803921</v>
      </c>
      <c r="K1049">
        <f t="shared" si="205"/>
        <v>2013.8688960959241</v>
      </c>
      <c r="L1049">
        <f t="shared" si="206"/>
        <v>22376.32106773249</v>
      </c>
      <c r="N1049">
        <v>20000000000</v>
      </c>
      <c r="O1049" s="2">
        <f t="shared" si="207"/>
        <v>8.3200922040034158</v>
      </c>
      <c r="P1049" s="2">
        <f t="shared" si="208"/>
        <v>2.7925958170487773E-3</v>
      </c>
      <c r="Q1049" s="2">
        <f t="shared" si="209"/>
        <v>3.3564481601598738E-4</v>
      </c>
      <c r="R1049">
        <v>120000</v>
      </c>
      <c r="S1049">
        <f t="shared" si="210"/>
        <v>122980.39215686274</v>
      </c>
      <c r="T1049">
        <f t="shared" si="211"/>
        <v>7882.074248676312</v>
      </c>
      <c r="U1049">
        <f t="shared" si="212"/>
        <v>87578.602763070143</v>
      </c>
      <c r="V1049">
        <f t="shared" si="213"/>
        <v>218598615.02595952</v>
      </c>
    </row>
    <row r="1050" spans="5:22" x14ac:dyDescent="0.15">
      <c r="E1050" s="1">
        <v>44336</v>
      </c>
      <c r="F1050">
        <f t="shared" si="203"/>
        <v>166558706825.16635</v>
      </c>
      <c r="G1050">
        <f t="shared" si="204"/>
        <v>55874292.662043281</v>
      </c>
      <c r="H1050">
        <v>6000000</v>
      </c>
      <c r="I1050">
        <v>0.09</v>
      </c>
      <c r="J1050">
        <f t="shared" si="214"/>
        <v>156862745.09803921</v>
      </c>
      <c r="K1050">
        <f t="shared" si="205"/>
        <v>2012.7783312112351</v>
      </c>
      <c r="L1050">
        <f t="shared" si="206"/>
        <v>22364.203680124836</v>
      </c>
      <c r="N1050">
        <v>20000000000</v>
      </c>
      <c r="O1050" s="2">
        <f t="shared" si="207"/>
        <v>8.3279353412583177</v>
      </c>
      <c r="P1050" s="2">
        <f t="shared" si="208"/>
        <v>2.7937146331021641E-3</v>
      </c>
      <c r="Q1050" s="2">
        <f t="shared" si="209"/>
        <v>3.3546305520187252E-4</v>
      </c>
      <c r="R1050">
        <v>120000</v>
      </c>
      <c r="S1050">
        <f t="shared" si="210"/>
        <v>122980.39215686274</v>
      </c>
      <c r="T1050">
        <f t="shared" si="211"/>
        <v>7882.2360544823196</v>
      </c>
      <c r="U1050">
        <f t="shared" si="212"/>
        <v>87580.400605359115</v>
      </c>
      <c r="V1050">
        <f t="shared" si="213"/>
        <v>218809174.02087945</v>
      </c>
    </row>
    <row r="1051" spans="5:22" x14ac:dyDescent="0.15">
      <c r="E1051" s="1">
        <v>44337</v>
      </c>
      <c r="F1051">
        <f t="shared" si="203"/>
        <v>166715569570.2644</v>
      </c>
      <c r="G1051">
        <f t="shared" si="204"/>
        <v>55896656.865723409</v>
      </c>
      <c r="H1051">
        <v>6000000</v>
      </c>
      <c r="I1051">
        <v>0.09</v>
      </c>
      <c r="J1051">
        <f t="shared" si="214"/>
        <v>156862745.09803921</v>
      </c>
      <c r="K1051">
        <f t="shared" si="205"/>
        <v>2011.68938245441</v>
      </c>
      <c r="L1051">
        <f t="shared" si="206"/>
        <v>22352.104249493445</v>
      </c>
      <c r="N1051">
        <v>20000000000</v>
      </c>
      <c r="O1051" s="2">
        <f t="shared" si="207"/>
        <v>8.3357784785132196</v>
      </c>
      <c r="P1051" s="2">
        <f t="shared" si="208"/>
        <v>2.7948328432861706E-3</v>
      </c>
      <c r="Q1051" s="2">
        <f t="shared" si="209"/>
        <v>3.3528156374240171E-4</v>
      </c>
      <c r="R1051">
        <v>120000</v>
      </c>
      <c r="S1051">
        <f t="shared" si="210"/>
        <v>122980.39215686274</v>
      </c>
      <c r="T1051">
        <f t="shared" si="211"/>
        <v>7882.3976205053723</v>
      </c>
      <c r="U1051">
        <f t="shared" si="212"/>
        <v>87582.195783393036</v>
      </c>
      <c r="V1051">
        <f t="shared" si="213"/>
        <v>219019734.81364167</v>
      </c>
    </row>
    <row r="1052" spans="5:22" x14ac:dyDescent="0.15">
      <c r="E1052" s="1">
        <v>44338</v>
      </c>
      <c r="F1052">
        <f t="shared" si="203"/>
        <v>166872432315.36246</v>
      </c>
      <c r="G1052">
        <f t="shared" si="204"/>
        <v>55919008.969972901</v>
      </c>
      <c r="H1052">
        <v>6000000</v>
      </c>
      <c r="I1052">
        <v>0.09</v>
      </c>
      <c r="J1052">
        <f t="shared" si="214"/>
        <v>156862745.09803921</v>
      </c>
      <c r="K1052">
        <f t="shared" si="205"/>
        <v>2010.6020459135457</v>
      </c>
      <c r="L1052">
        <f t="shared" si="206"/>
        <v>22340.02273237273</v>
      </c>
      <c r="N1052">
        <v>20000000000</v>
      </c>
      <c r="O1052" s="2">
        <f t="shared" si="207"/>
        <v>8.3436216157681233</v>
      </c>
      <c r="P1052" s="2">
        <f t="shared" si="208"/>
        <v>2.7959504484986451E-3</v>
      </c>
      <c r="Q1052" s="2">
        <f t="shared" si="209"/>
        <v>3.3510034098559091E-4</v>
      </c>
      <c r="R1052">
        <v>120000</v>
      </c>
      <c r="S1052">
        <f t="shared" si="210"/>
        <v>122980.39215686274</v>
      </c>
      <c r="T1052">
        <f t="shared" si="211"/>
        <v>7882.5589473258733</v>
      </c>
      <c r="U1052">
        <f t="shared" si="212"/>
        <v>87583.988303620819</v>
      </c>
      <c r="V1052">
        <f t="shared" si="213"/>
        <v>219230297.40158194</v>
      </c>
    </row>
    <row r="1053" spans="5:22" x14ac:dyDescent="0.15">
      <c r="E1053" s="1">
        <v>44339</v>
      </c>
      <c r="F1053">
        <f t="shared" si="203"/>
        <v>167029295060.46051</v>
      </c>
      <c r="G1053">
        <f t="shared" si="204"/>
        <v>55941348.992705271</v>
      </c>
      <c r="H1053">
        <v>6000000</v>
      </c>
      <c r="I1053">
        <v>0.09</v>
      </c>
      <c r="J1053">
        <f t="shared" si="214"/>
        <v>156862745.09803921</v>
      </c>
      <c r="K1053">
        <f t="shared" si="205"/>
        <v>2009.5163176898714</v>
      </c>
      <c r="L1053">
        <f t="shared" si="206"/>
        <v>22327.959085443017</v>
      </c>
      <c r="N1053">
        <v>20000000000</v>
      </c>
      <c r="O1053" s="2">
        <f t="shared" si="207"/>
        <v>8.3514647530230253</v>
      </c>
      <c r="P1053" s="2">
        <f t="shared" si="208"/>
        <v>2.7970674496352634E-3</v>
      </c>
      <c r="Q1053" s="2">
        <f t="shared" si="209"/>
        <v>3.3491938628164522E-4</v>
      </c>
      <c r="R1053">
        <v>120000</v>
      </c>
      <c r="S1053">
        <f t="shared" si="210"/>
        <v>122980.39215686274</v>
      </c>
      <c r="T1053">
        <f t="shared" si="211"/>
        <v>7882.7200355222803</v>
      </c>
      <c r="U1053">
        <f t="shared" si="212"/>
        <v>87585.778172469785</v>
      </c>
      <c r="V1053">
        <f t="shared" si="213"/>
        <v>219440861.78204244</v>
      </c>
    </row>
    <row r="1054" spans="5:22" x14ac:dyDescent="0.15">
      <c r="E1054" s="1">
        <v>44340</v>
      </c>
      <c r="F1054">
        <f t="shared" si="203"/>
        <v>167186157805.55856</v>
      </c>
      <c r="G1054">
        <f t="shared" si="204"/>
        <v>55963676.951790713</v>
      </c>
      <c r="H1054">
        <v>6000000</v>
      </c>
      <c r="I1054">
        <v>0.09</v>
      </c>
      <c r="J1054">
        <f t="shared" si="214"/>
        <v>156862745.09803921</v>
      </c>
      <c r="K1054">
        <f t="shared" si="205"/>
        <v>2008.432193897695</v>
      </c>
      <c r="L1054">
        <f t="shared" si="206"/>
        <v>22315.913265529947</v>
      </c>
      <c r="N1054">
        <v>20000000000</v>
      </c>
      <c r="O1054" s="2">
        <f t="shared" si="207"/>
        <v>8.359307890277929</v>
      </c>
      <c r="P1054" s="2">
        <f t="shared" si="208"/>
        <v>2.7981838475895355E-3</v>
      </c>
      <c r="Q1054" s="2">
        <f t="shared" si="209"/>
        <v>3.3473869898294922E-4</v>
      </c>
      <c r="R1054">
        <v>120000</v>
      </c>
      <c r="S1054">
        <f t="shared" si="210"/>
        <v>122980.39215686274</v>
      </c>
      <c r="T1054">
        <f t="shared" si="211"/>
        <v>7882.8808856711048</v>
      </c>
      <c r="U1054">
        <f t="shared" si="212"/>
        <v>87587.565396345613</v>
      </c>
      <c r="V1054">
        <f t="shared" si="213"/>
        <v>219651427.95237178</v>
      </c>
    </row>
    <row r="1055" spans="5:22" x14ac:dyDescent="0.15">
      <c r="E1055" s="1">
        <v>44341</v>
      </c>
      <c r="F1055">
        <f t="shared" si="203"/>
        <v>167343020550.65662</v>
      </c>
      <c r="G1055">
        <f t="shared" si="204"/>
        <v>55985992.865056239</v>
      </c>
      <c r="H1055">
        <v>6000000</v>
      </c>
      <c r="I1055">
        <v>0.09</v>
      </c>
      <c r="J1055">
        <f t="shared" si="214"/>
        <v>156862745.09803921</v>
      </c>
      <c r="K1055">
        <f t="shared" si="205"/>
        <v>2007.3496706643459</v>
      </c>
      <c r="L1055">
        <f t="shared" si="206"/>
        <v>22303.885229603846</v>
      </c>
      <c r="N1055">
        <v>20000000000</v>
      </c>
      <c r="O1055" s="2">
        <f t="shared" si="207"/>
        <v>8.3671510275328309</v>
      </c>
      <c r="P1055" s="2">
        <f t="shared" si="208"/>
        <v>2.799299643252812E-3</v>
      </c>
      <c r="Q1055" s="2">
        <f t="shared" si="209"/>
        <v>3.3455827844405768E-4</v>
      </c>
      <c r="R1055">
        <v>120000</v>
      </c>
      <c r="S1055">
        <f t="shared" si="210"/>
        <v>122980.39215686274</v>
      </c>
      <c r="T1055">
        <f t="shared" si="211"/>
        <v>7883.0414983469345</v>
      </c>
      <c r="U1055">
        <f t="shared" si="212"/>
        <v>87589.349981632608</v>
      </c>
      <c r="V1055">
        <f t="shared" si="213"/>
        <v>219861995.90992498</v>
      </c>
    </row>
    <row r="1056" spans="5:22" x14ac:dyDescent="0.15">
      <c r="E1056" s="1">
        <v>44342</v>
      </c>
      <c r="F1056">
        <f t="shared" si="203"/>
        <v>167499883295.75467</v>
      </c>
      <c r="G1056">
        <f t="shared" si="204"/>
        <v>56008296.750285842</v>
      </c>
      <c r="H1056">
        <v>6000000</v>
      </c>
      <c r="I1056">
        <v>0.09</v>
      </c>
      <c r="J1056">
        <f t="shared" si="214"/>
        <v>156862745.09803921</v>
      </c>
      <c r="K1056">
        <f t="shared" si="205"/>
        <v>2006.268744130118</v>
      </c>
      <c r="L1056">
        <f t="shared" si="206"/>
        <v>22291.874934779091</v>
      </c>
      <c r="N1056">
        <v>20000000000</v>
      </c>
      <c r="O1056" s="2">
        <f t="shared" si="207"/>
        <v>8.3749941647877328</v>
      </c>
      <c r="P1056" s="2">
        <f t="shared" si="208"/>
        <v>2.8004148375142921E-3</v>
      </c>
      <c r="Q1056" s="2">
        <f t="shared" si="209"/>
        <v>3.3437812402168634E-4</v>
      </c>
      <c r="R1056">
        <v>120000</v>
      </c>
      <c r="S1056">
        <f t="shared" si="210"/>
        <v>122980.39215686274</v>
      </c>
      <c r="T1056">
        <f t="shared" si="211"/>
        <v>7883.2018741224265</v>
      </c>
      <c r="U1056">
        <f t="shared" si="212"/>
        <v>87591.131934693636</v>
      </c>
      <c r="V1056">
        <f t="shared" si="213"/>
        <v>220072565.65206349</v>
      </c>
    </row>
    <row r="1057" spans="5:22" x14ac:dyDescent="0.15">
      <c r="E1057" s="1">
        <v>44343</v>
      </c>
      <c r="F1057">
        <f t="shared" si="203"/>
        <v>167656746040.85272</v>
      </c>
      <c r="G1057">
        <f t="shared" si="204"/>
        <v>56030588.625220619</v>
      </c>
      <c r="H1057">
        <v>6000000</v>
      </c>
      <c r="I1057">
        <v>0.09</v>
      </c>
      <c r="J1057">
        <f t="shared" si="214"/>
        <v>156862745.09803921</v>
      </c>
      <c r="K1057">
        <f t="shared" si="205"/>
        <v>2005.1894104482158</v>
      </c>
      <c r="L1057">
        <f t="shared" si="206"/>
        <v>22279.88233831351</v>
      </c>
      <c r="N1057">
        <v>20000000000</v>
      </c>
      <c r="O1057" s="2">
        <f t="shared" si="207"/>
        <v>8.3828373020426366</v>
      </c>
      <c r="P1057" s="2">
        <f t="shared" si="208"/>
        <v>2.8015294312610309E-3</v>
      </c>
      <c r="Q1057" s="2">
        <f t="shared" si="209"/>
        <v>3.3419823507470267E-4</v>
      </c>
      <c r="R1057">
        <v>120000</v>
      </c>
      <c r="S1057">
        <f t="shared" si="210"/>
        <v>122980.39215686274</v>
      </c>
      <c r="T1057">
        <f t="shared" si="211"/>
        <v>7883.3620135683268</v>
      </c>
      <c r="U1057">
        <f t="shared" si="212"/>
        <v>87592.911261870307</v>
      </c>
      <c r="V1057">
        <f t="shared" si="213"/>
        <v>220283137.17615506</v>
      </c>
    </row>
    <row r="1058" spans="5:22" x14ac:dyDescent="0.15">
      <c r="E1058" s="1">
        <v>44344</v>
      </c>
      <c r="F1058">
        <f t="shared" si="203"/>
        <v>167813608785.95078</v>
      </c>
      <c r="G1058">
        <f t="shared" si="204"/>
        <v>56052868.507558934</v>
      </c>
      <c r="H1058">
        <v>6000000</v>
      </c>
      <c r="I1058">
        <v>0.09</v>
      </c>
      <c r="J1058">
        <f t="shared" si="214"/>
        <v>156862745.09803921</v>
      </c>
      <c r="K1058">
        <f t="shared" si="205"/>
        <v>2004.1116657846992</v>
      </c>
      <c r="L1058">
        <f t="shared" si="206"/>
        <v>22267.907397607771</v>
      </c>
      <c r="N1058">
        <v>20000000000</v>
      </c>
      <c r="O1058" s="2">
        <f t="shared" si="207"/>
        <v>8.3906804392975385</v>
      </c>
      <c r="P1058" s="2">
        <f t="shared" si="208"/>
        <v>2.8026434253779469E-3</v>
      </c>
      <c r="Q1058" s="2">
        <f t="shared" si="209"/>
        <v>3.3401861096411648E-4</v>
      </c>
      <c r="R1058">
        <v>120000</v>
      </c>
      <c r="S1058">
        <f t="shared" si="210"/>
        <v>122980.39215686274</v>
      </c>
      <c r="T1058">
        <f t="shared" si="211"/>
        <v>7883.5219172534707</v>
      </c>
      <c r="U1058">
        <f t="shared" si="212"/>
        <v>87594.687969483013</v>
      </c>
      <c r="V1058">
        <f t="shared" si="213"/>
        <v>220493710.47957379</v>
      </c>
    </row>
    <row r="1059" spans="5:22" x14ac:dyDescent="0.15">
      <c r="E1059" s="1">
        <v>44345</v>
      </c>
      <c r="F1059">
        <f t="shared" si="203"/>
        <v>167970471531.04883</v>
      </c>
      <c r="G1059">
        <f t="shared" si="204"/>
        <v>56075136.41495654</v>
      </c>
      <c r="H1059">
        <v>6000000</v>
      </c>
      <c r="I1059">
        <v>0.09</v>
      </c>
      <c r="J1059">
        <f t="shared" si="214"/>
        <v>156862745.09803921</v>
      </c>
      <c r="K1059">
        <f t="shared" si="205"/>
        <v>2003.0355063184265</v>
      </c>
      <c r="L1059">
        <f t="shared" si="206"/>
        <v>22255.950070204741</v>
      </c>
      <c r="N1059">
        <v>20000000000</v>
      </c>
      <c r="O1059" s="2">
        <f t="shared" si="207"/>
        <v>8.3985235765524422</v>
      </c>
      <c r="P1059" s="2">
        <f t="shared" si="208"/>
        <v>2.803756820747827E-3</v>
      </c>
      <c r="Q1059" s="2">
        <f t="shared" si="209"/>
        <v>3.3383925105307107E-4</v>
      </c>
      <c r="R1059">
        <v>120000</v>
      </c>
      <c r="S1059">
        <f t="shared" si="210"/>
        <v>122980.39215686274</v>
      </c>
      <c r="T1059">
        <f t="shared" si="211"/>
        <v>7883.6815857447991</v>
      </c>
      <c r="U1059">
        <f t="shared" si="212"/>
        <v>87596.462063831103</v>
      </c>
      <c r="V1059">
        <f t="shared" si="213"/>
        <v>220704285.55970013</v>
      </c>
    </row>
    <row r="1060" spans="5:22" x14ac:dyDescent="0.15">
      <c r="E1060" s="1">
        <v>44346</v>
      </c>
      <c r="F1060">
        <f t="shared" si="203"/>
        <v>168127334276.14688</v>
      </c>
      <c r="G1060">
        <f t="shared" si="204"/>
        <v>56097392.365026742</v>
      </c>
      <c r="H1060">
        <v>6000000</v>
      </c>
      <c r="I1060">
        <v>0.09</v>
      </c>
      <c r="J1060">
        <f t="shared" si="214"/>
        <v>156862745.09803921</v>
      </c>
      <c r="K1060">
        <f t="shared" si="205"/>
        <v>2001.9609282410031</v>
      </c>
      <c r="L1060">
        <f t="shared" si="206"/>
        <v>22244.010313788924</v>
      </c>
      <c r="N1060">
        <v>20000000000</v>
      </c>
      <c r="O1060" s="2">
        <f t="shared" si="207"/>
        <v>8.4063667138073441</v>
      </c>
      <c r="P1060" s="2">
        <f t="shared" si="208"/>
        <v>2.804869618251337E-3</v>
      </c>
      <c r="Q1060" s="2">
        <f t="shared" si="209"/>
        <v>3.3366015470683388E-4</v>
      </c>
      <c r="R1060">
        <v>120000</v>
      </c>
      <c r="S1060">
        <f t="shared" si="210"/>
        <v>122980.39215686274</v>
      </c>
      <c r="T1060">
        <f t="shared" si="211"/>
        <v>7883.8410196073582</v>
      </c>
      <c r="U1060">
        <f t="shared" si="212"/>
        <v>87598.233551192869</v>
      </c>
      <c r="V1060">
        <f t="shared" si="213"/>
        <v>220914862.41392082</v>
      </c>
    </row>
    <row r="1061" spans="5:22" x14ac:dyDescent="0.15">
      <c r="E1061" s="1">
        <v>44347</v>
      </c>
      <c r="F1061">
        <f t="shared" si="203"/>
        <v>168284197021.24493</v>
      </c>
      <c r="G1061">
        <f t="shared" si="204"/>
        <v>56119636.375340529</v>
      </c>
      <c r="H1061">
        <v>6000000</v>
      </c>
      <c r="I1061">
        <v>0.09</v>
      </c>
      <c r="J1061">
        <f t="shared" si="214"/>
        <v>156862745.09803921</v>
      </c>
      <c r="K1061">
        <f t="shared" si="205"/>
        <v>2000.8879277567248</v>
      </c>
      <c r="L1061">
        <f t="shared" si="206"/>
        <v>22232.088086185831</v>
      </c>
      <c r="N1061">
        <v>20000000000</v>
      </c>
      <c r="O1061" s="2">
        <f t="shared" si="207"/>
        <v>8.4142098510622461</v>
      </c>
      <c r="P1061" s="2">
        <f t="shared" si="208"/>
        <v>2.8059818187670263E-3</v>
      </c>
      <c r="Q1061" s="2">
        <f t="shared" si="209"/>
        <v>3.3348132129278746E-4</v>
      </c>
      <c r="R1061">
        <v>120000</v>
      </c>
      <c r="S1061">
        <f t="shared" si="210"/>
        <v>122980.39215686274</v>
      </c>
      <c r="T1061">
        <f t="shared" si="211"/>
        <v>7884.0002194043118</v>
      </c>
      <c r="U1061">
        <f t="shared" si="212"/>
        <v>87600.002437825693</v>
      </c>
      <c r="V1061">
        <f t="shared" si="213"/>
        <v>221125441.03962889</v>
      </c>
    </row>
    <row r="1062" spans="5:22" x14ac:dyDescent="0.15">
      <c r="E1062" s="1">
        <v>44348</v>
      </c>
      <c r="F1062">
        <f t="shared" si="203"/>
        <v>168441059766.34299</v>
      </c>
      <c r="G1062">
        <f t="shared" si="204"/>
        <v>56141868.463426717</v>
      </c>
      <c r="H1062">
        <v>6000000</v>
      </c>
      <c r="I1062">
        <v>0.09</v>
      </c>
      <c r="J1062">
        <f t="shared" si="214"/>
        <v>156862745.09803921</v>
      </c>
      <c r="K1062">
        <f t="shared" si="205"/>
        <v>1999.8165010825239</v>
      </c>
      <c r="L1062">
        <f t="shared" si="206"/>
        <v>22220.183345361376</v>
      </c>
      <c r="N1062">
        <v>20000000000</v>
      </c>
      <c r="O1062" s="2">
        <f t="shared" si="207"/>
        <v>8.4220529883171498</v>
      </c>
      <c r="P1062" s="2">
        <f t="shared" si="208"/>
        <v>2.8070934231713357E-3</v>
      </c>
      <c r="Q1062" s="2">
        <f t="shared" si="209"/>
        <v>3.3330275018042061E-4</v>
      </c>
      <c r="R1062">
        <v>120000</v>
      </c>
      <c r="S1062">
        <f t="shared" si="210"/>
        <v>122980.39215686274</v>
      </c>
      <c r="T1062">
        <f t="shared" si="211"/>
        <v>7884.1591856969471</v>
      </c>
      <c r="U1062">
        <f t="shared" si="212"/>
        <v>87601.768729966076</v>
      </c>
      <c r="V1062">
        <f t="shared" si="213"/>
        <v>221336021.43422359</v>
      </c>
    </row>
    <row r="1063" spans="5:22" x14ac:dyDescent="0.15">
      <c r="E1063" s="1">
        <v>44349</v>
      </c>
      <c r="F1063">
        <f t="shared" si="203"/>
        <v>168597922511.44104</v>
      </c>
      <c r="G1063">
        <f t="shared" si="204"/>
        <v>56164088.646772079</v>
      </c>
      <c r="H1063">
        <v>6000000</v>
      </c>
      <c r="I1063">
        <v>0.09</v>
      </c>
      <c r="J1063">
        <f t="shared" si="214"/>
        <v>156862745.09803921</v>
      </c>
      <c r="K1063">
        <f t="shared" si="205"/>
        <v>1998.7466444479157</v>
      </c>
      <c r="L1063">
        <f t="shared" si="206"/>
        <v>22208.296049421286</v>
      </c>
      <c r="N1063">
        <v>20000000000</v>
      </c>
      <c r="O1063" s="2">
        <f t="shared" si="207"/>
        <v>8.4298961255720517</v>
      </c>
      <c r="P1063" s="2">
        <f t="shared" si="208"/>
        <v>2.8082044323386041E-3</v>
      </c>
      <c r="Q1063" s="2">
        <f t="shared" si="209"/>
        <v>3.3312444074131927E-4</v>
      </c>
      <c r="R1063">
        <v>120000</v>
      </c>
      <c r="S1063">
        <f t="shared" si="210"/>
        <v>122980.39215686274</v>
      </c>
      <c r="T1063">
        <f t="shared" si="211"/>
        <v>7884.3179190446881</v>
      </c>
      <c r="U1063">
        <f t="shared" si="212"/>
        <v>87603.532433829867</v>
      </c>
      <c r="V1063">
        <f t="shared" si="213"/>
        <v>221546603.59511042</v>
      </c>
    </row>
    <row r="1064" spans="5:22" x14ac:dyDescent="0.15">
      <c r="E1064" s="1">
        <v>44350</v>
      </c>
      <c r="F1064">
        <f t="shared" si="203"/>
        <v>168754785256.53909</v>
      </c>
      <c r="G1064">
        <f t="shared" si="204"/>
        <v>56186296.942821503</v>
      </c>
      <c r="H1064">
        <v>6000000</v>
      </c>
      <c r="I1064">
        <v>0.09</v>
      </c>
      <c r="J1064">
        <f t="shared" si="214"/>
        <v>156862745.09803921</v>
      </c>
      <c r="K1064">
        <f t="shared" si="205"/>
        <v>1997.6783540949455</v>
      </c>
      <c r="L1064">
        <f t="shared" si="206"/>
        <v>22196.426156610505</v>
      </c>
      <c r="N1064">
        <v>20000000000</v>
      </c>
      <c r="O1064" s="2">
        <f t="shared" si="207"/>
        <v>8.4377392628269554</v>
      </c>
      <c r="P1064" s="2">
        <f t="shared" si="208"/>
        <v>2.809314847141075E-3</v>
      </c>
      <c r="Q1064" s="2">
        <f t="shared" si="209"/>
        <v>3.3294639234915759E-4</v>
      </c>
      <c r="R1064">
        <v>120000</v>
      </c>
      <c r="S1064">
        <f t="shared" si="210"/>
        <v>122980.39215686274</v>
      </c>
      <c r="T1064">
        <f t="shared" si="211"/>
        <v>7884.4764200050995</v>
      </c>
      <c r="U1064">
        <f t="shared" si="212"/>
        <v>87605.293555612225</v>
      </c>
      <c r="V1064">
        <f t="shared" si="213"/>
        <v>221757187.51970112</v>
      </c>
    </row>
    <row r="1065" spans="5:22" x14ac:dyDescent="0.15">
      <c r="E1065" s="1">
        <v>44351</v>
      </c>
      <c r="F1065">
        <f t="shared" ref="F1065:F1128" si="215">F1064+J1064</f>
        <v>168911648001.63715</v>
      </c>
      <c r="G1065">
        <f t="shared" ref="G1065:G1128" si="216">G1064+L1064</f>
        <v>56208493.368978113</v>
      </c>
      <c r="H1065">
        <v>6000000</v>
      </c>
      <c r="I1065">
        <v>0.09</v>
      </c>
      <c r="J1065">
        <f t="shared" si="214"/>
        <v>156862745.09803921</v>
      </c>
      <c r="K1065">
        <f t="shared" ref="K1065:K1128" si="217">H1065*G1065/F1065</f>
        <v>1996.6116262781354</v>
      </c>
      <c r="L1065">
        <f t="shared" ref="L1065:L1128" si="218">K1065/I1065</f>
        <v>22184.573625312616</v>
      </c>
      <c r="N1065">
        <v>20000000000</v>
      </c>
      <c r="O1065" s="2">
        <f t="shared" ref="O1065:O1128" si="219">F1065/N1065</f>
        <v>8.4455824000818573</v>
      </c>
      <c r="P1065" s="2">
        <f t="shared" ref="P1065:P1128" si="220">G1065/N1065</f>
        <v>2.8104246684489058E-3</v>
      </c>
      <c r="Q1065" s="2">
        <f t="shared" ref="Q1065:Q1128" si="221">G1065/F1065</f>
        <v>3.3276860437968919E-4</v>
      </c>
      <c r="R1065">
        <v>120000</v>
      </c>
      <c r="S1065">
        <f t="shared" ref="S1065:S1128" si="222">J1065*49%/75000000*R1065</f>
        <v>122980.39215686274</v>
      </c>
      <c r="T1065">
        <f t="shared" ref="T1065:T1128" si="223">V1065/F1065*H1065</f>
        <v>7884.6346891338917</v>
      </c>
      <c r="U1065">
        <f t="shared" ref="U1065:U1128" si="224">T1065/I1065</f>
        <v>87607.052101487687</v>
      </c>
      <c r="V1065">
        <f t="shared" ref="V1065:V1128" si="225">V1064+U1064+S1065</f>
        <v>221967773.20541361</v>
      </c>
    </row>
    <row r="1066" spans="5:22" x14ac:dyDescent="0.15">
      <c r="E1066" s="1">
        <v>44352</v>
      </c>
      <c r="F1066">
        <f t="shared" si="215"/>
        <v>169068510746.7352</v>
      </c>
      <c r="G1066">
        <f t="shared" si="216"/>
        <v>56230677.942603424</v>
      </c>
      <c r="H1066">
        <v>6000000</v>
      </c>
      <c r="I1066">
        <v>0.09</v>
      </c>
      <c r="J1066">
        <f t="shared" si="214"/>
        <v>156862745.09803921</v>
      </c>
      <c r="K1066">
        <f t="shared" si="217"/>
        <v>1995.5464572644296</v>
      </c>
      <c r="L1066">
        <f t="shared" si="218"/>
        <v>22172.738414049218</v>
      </c>
      <c r="N1066">
        <v>20000000000</v>
      </c>
      <c r="O1066" s="2">
        <f t="shared" si="219"/>
        <v>8.4534255373367593</v>
      </c>
      <c r="P1066" s="2">
        <f t="shared" si="220"/>
        <v>2.8115338971301711E-3</v>
      </c>
      <c r="Q1066" s="2">
        <f t="shared" si="221"/>
        <v>3.3259107621073827E-4</v>
      </c>
      <c r="R1066">
        <v>120000</v>
      </c>
      <c r="S1066">
        <f t="shared" si="222"/>
        <v>122980.39215686274</v>
      </c>
      <c r="T1066">
        <f t="shared" si="223"/>
        <v>7884.7927269849342</v>
      </c>
      <c r="U1066">
        <f t="shared" si="224"/>
        <v>87608.808077610389</v>
      </c>
      <c r="V1066">
        <f t="shared" si="225"/>
        <v>222178360.64967197</v>
      </c>
    </row>
    <row r="1067" spans="5:22" x14ac:dyDescent="0.15">
      <c r="E1067" s="1">
        <v>44353</v>
      </c>
      <c r="F1067">
        <f t="shared" si="215"/>
        <v>169225373491.83325</v>
      </c>
      <c r="G1067">
        <f t="shared" si="216"/>
        <v>56252850.681017473</v>
      </c>
      <c r="H1067">
        <v>6000000</v>
      </c>
      <c r="I1067">
        <v>0.09</v>
      </c>
      <c r="J1067">
        <f t="shared" si="214"/>
        <v>156862745.09803921</v>
      </c>
      <c r="K1067">
        <f t="shared" si="217"/>
        <v>1994.4828433331438</v>
      </c>
      <c r="L1067">
        <f t="shared" si="218"/>
        <v>22160.920481479377</v>
      </c>
      <c r="N1067">
        <v>20000000000</v>
      </c>
      <c r="O1067" s="2">
        <f t="shared" si="219"/>
        <v>8.461268674591663</v>
      </c>
      <c r="P1067" s="2">
        <f t="shared" si="220"/>
        <v>2.8126425340508736E-3</v>
      </c>
      <c r="Q1067" s="2">
        <f t="shared" si="221"/>
        <v>3.3241380722219067E-4</v>
      </c>
      <c r="R1067">
        <v>120000</v>
      </c>
      <c r="S1067">
        <f t="shared" si="222"/>
        <v>122980.39215686274</v>
      </c>
      <c r="T1067">
        <f t="shared" si="223"/>
        <v>7884.9505341102586</v>
      </c>
      <c r="U1067">
        <f t="shared" si="224"/>
        <v>87610.561490113992</v>
      </c>
      <c r="V1067">
        <f t="shared" si="225"/>
        <v>222388949.84990644</v>
      </c>
    </row>
    <row r="1068" spans="5:22" x14ac:dyDescent="0.15">
      <c r="E1068" s="1">
        <v>44354</v>
      </c>
      <c r="F1068">
        <f t="shared" si="215"/>
        <v>169382236236.9313</v>
      </c>
      <c r="G1068">
        <f t="shared" si="216"/>
        <v>56275011.601498954</v>
      </c>
      <c r="H1068">
        <v>6000000</v>
      </c>
      <c r="I1068">
        <v>0.09</v>
      </c>
      <c r="J1068">
        <f t="shared" si="214"/>
        <v>156862745.09803921</v>
      </c>
      <c r="K1068">
        <f t="shared" si="217"/>
        <v>1993.420780775913</v>
      </c>
      <c r="L1068">
        <f t="shared" si="218"/>
        <v>22149.119786399035</v>
      </c>
      <c r="N1068">
        <v>20000000000</v>
      </c>
      <c r="O1068" s="2">
        <f t="shared" si="219"/>
        <v>8.4691118118465649</v>
      </c>
      <c r="P1068" s="2">
        <f t="shared" si="220"/>
        <v>2.8137505800749476E-3</v>
      </c>
      <c r="Q1068" s="2">
        <f t="shared" si="221"/>
        <v>3.322367967959855E-4</v>
      </c>
      <c r="R1068">
        <v>120000</v>
      </c>
      <c r="S1068">
        <f t="shared" si="222"/>
        <v>122980.39215686274</v>
      </c>
      <c r="T1068">
        <f t="shared" si="223"/>
        <v>7885.1081110600735</v>
      </c>
      <c r="U1068">
        <f t="shared" si="224"/>
        <v>87612.312345111932</v>
      </c>
      <c r="V1068">
        <f t="shared" si="225"/>
        <v>222599540.80355343</v>
      </c>
    </row>
    <row r="1069" spans="5:22" x14ac:dyDescent="0.15">
      <c r="E1069" s="1">
        <v>44355</v>
      </c>
      <c r="F1069">
        <f t="shared" si="215"/>
        <v>169539098982.02936</v>
      </c>
      <c r="G1069">
        <f t="shared" si="216"/>
        <v>56297160.721285351</v>
      </c>
      <c r="H1069">
        <v>6000000</v>
      </c>
      <c r="I1069">
        <v>0.09</v>
      </c>
      <c r="J1069">
        <f t="shared" si="214"/>
        <v>156862745.09803921</v>
      </c>
      <c r="K1069">
        <f t="shared" si="217"/>
        <v>1992.3602658966361</v>
      </c>
      <c r="L1069">
        <f t="shared" si="218"/>
        <v>22137.336287740403</v>
      </c>
      <c r="N1069">
        <v>20000000000</v>
      </c>
      <c r="O1069" s="2">
        <f t="shared" si="219"/>
        <v>8.4769549491014686</v>
      </c>
      <c r="P1069" s="2">
        <f t="shared" si="220"/>
        <v>2.8148580360642674E-3</v>
      </c>
      <c r="Q1069" s="2">
        <f t="shared" si="221"/>
        <v>3.3206004431610598E-4</v>
      </c>
      <c r="R1069">
        <v>120000</v>
      </c>
      <c r="S1069">
        <f t="shared" si="222"/>
        <v>122980.39215686274</v>
      </c>
      <c r="T1069">
        <f t="shared" si="223"/>
        <v>7885.2654583827634</v>
      </c>
      <c r="U1069">
        <f t="shared" si="224"/>
        <v>87614.06064869737</v>
      </c>
      <c r="V1069">
        <f t="shared" si="225"/>
        <v>222810133.50805542</v>
      </c>
    </row>
    <row r="1070" spans="5:22" x14ac:dyDescent="0.15">
      <c r="E1070" s="1">
        <v>44356</v>
      </c>
      <c r="F1070">
        <f t="shared" si="215"/>
        <v>169695961727.12741</v>
      </c>
      <c r="G1070">
        <f t="shared" si="216"/>
        <v>56319298.057573088</v>
      </c>
      <c r="H1070">
        <v>6000000</v>
      </c>
      <c r="I1070">
        <v>0.09</v>
      </c>
      <c r="J1070">
        <f t="shared" si="214"/>
        <v>156862745.09803921</v>
      </c>
      <c r="K1070">
        <f t="shared" si="217"/>
        <v>1991.3012950114278</v>
      </c>
      <c r="L1070">
        <f t="shared" si="218"/>
        <v>22125.56994457142</v>
      </c>
      <c r="N1070">
        <v>20000000000</v>
      </c>
      <c r="O1070" s="2">
        <f t="shared" si="219"/>
        <v>8.4847980863563706</v>
      </c>
      <c r="P1070" s="2">
        <f t="shared" si="220"/>
        <v>2.8159649028786544E-3</v>
      </c>
      <c r="Q1070" s="2">
        <f t="shared" si="221"/>
        <v>3.3188354916857134E-4</v>
      </c>
      <c r="R1070">
        <v>120000</v>
      </c>
      <c r="S1070">
        <f t="shared" si="222"/>
        <v>122980.39215686274</v>
      </c>
      <c r="T1070">
        <f t="shared" si="223"/>
        <v>7885.4225766249028</v>
      </c>
      <c r="U1070">
        <f t="shared" si="224"/>
        <v>87615.806406943375</v>
      </c>
      <c r="V1070">
        <f t="shared" si="225"/>
        <v>223020727.960861</v>
      </c>
    </row>
    <row r="1071" spans="5:22" x14ac:dyDescent="0.15">
      <c r="E1071" s="1">
        <v>44357</v>
      </c>
      <c r="F1071">
        <f t="shared" si="215"/>
        <v>169852824472.22546</v>
      </c>
      <c r="G1071">
        <f t="shared" si="216"/>
        <v>56341423.627517655</v>
      </c>
      <c r="H1071">
        <v>6000000</v>
      </c>
      <c r="I1071">
        <v>0.09</v>
      </c>
      <c r="J1071">
        <f t="shared" si="214"/>
        <v>156862745.09803921</v>
      </c>
      <c r="K1071">
        <f t="shared" si="217"/>
        <v>1990.2438644485658</v>
      </c>
      <c r="L1071">
        <f t="shared" si="218"/>
        <v>22113.820716095175</v>
      </c>
      <c r="N1071">
        <v>20000000000</v>
      </c>
      <c r="O1071" s="2">
        <f t="shared" si="219"/>
        <v>8.4926412236112725</v>
      </c>
      <c r="P1071" s="2">
        <f t="shared" si="220"/>
        <v>2.8170711813758826E-3</v>
      </c>
      <c r="Q1071" s="2">
        <f t="shared" si="221"/>
        <v>3.3170731074142764E-4</v>
      </c>
      <c r="R1071">
        <v>120000</v>
      </c>
      <c r="S1071">
        <f t="shared" si="222"/>
        <v>122980.39215686274</v>
      </c>
      <c r="T1071">
        <f t="shared" si="223"/>
        <v>7885.5794663312608</v>
      </c>
      <c r="U1071">
        <f t="shared" si="224"/>
        <v>87617.549625902902</v>
      </c>
      <c r="V1071">
        <f t="shared" si="225"/>
        <v>223231324.15942481</v>
      </c>
    </row>
    <row r="1072" spans="5:22" x14ac:dyDescent="0.15">
      <c r="E1072" s="1">
        <v>44358</v>
      </c>
      <c r="F1072">
        <f t="shared" si="215"/>
        <v>170009687217.32352</v>
      </c>
      <c r="G1072">
        <f t="shared" si="216"/>
        <v>56363537.448233753</v>
      </c>
      <c r="H1072">
        <v>6000000</v>
      </c>
      <c r="I1072">
        <v>0.09</v>
      </c>
      <c r="J1072">
        <f t="shared" si="214"/>
        <v>156862745.09803921</v>
      </c>
      <c r="K1072">
        <f t="shared" si="217"/>
        <v>1989.187970548438</v>
      </c>
      <c r="L1072">
        <f t="shared" si="218"/>
        <v>22102.088561649311</v>
      </c>
      <c r="N1072">
        <v>20000000000</v>
      </c>
      <c r="O1072" s="2">
        <f t="shared" si="219"/>
        <v>8.5004843608661762</v>
      </c>
      <c r="P1072" s="2">
        <f t="shared" si="220"/>
        <v>2.8181768724116875E-3</v>
      </c>
      <c r="Q1072" s="2">
        <f t="shared" si="221"/>
        <v>3.315313284247397E-4</v>
      </c>
      <c r="R1072">
        <v>120000</v>
      </c>
      <c r="S1072">
        <f t="shared" si="222"/>
        <v>122980.39215686274</v>
      </c>
      <c r="T1072">
        <f t="shared" si="223"/>
        <v>7885.7361280448076</v>
      </c>
      <c r="U1072">
        <f t="shared" si="224"/>
        <v>87619.290311608973</v>
      </c>
      <c r="V1072">
        <f t="shared" si="225"/>
        <v>223441922.10120758</v>
      </c>
    </row>
    <row r="1073" spans="5:22" x14ac:dyDescent="0.15">
      <c r="E1073" s="1">
        <v>44359</v>
      </c>
      <c r="F1073">
        <f t="shared" si="215"/>
        <v>170166549962.42157</v>
      </c>
      <c r="G1073">
        <f t="shared" si="216"/>
        <v>56385639.5367954</v>
      </c>
      <c r="H1073">
        <v>6000000</v>
      </c>
      <c r="I1073">
        <v>0.09</v>
      </c>
      <c r="J1073">
        <f t="shared" si="214"/>
        <v>156862745.09803921</v>
      </c>
      <c r="K1073">
        <f t="shared" si="217"/>
        <v>1988.1336096634932</v>
      </c>
      <c r="L1073">
        <f t="shared" si="218"/>
        <v>22090.37344070548</v>
      </c>
      <c r="N1073">
        <v>20000000000</v>
      </c>
      <c r="O1073" s="2">
        <f t="shared" si="219"/>
        <v>8.5083274981210781</v>
      </c>
      <c r="P1073" s="2">
        <f t="shared" si="220"/>
        <v>2.81928197683977E-3</v>
      </c>
      <c r="Q1073" s="2">
        <f t="shared" si="221"/>
        <v>3.3135560161058223E-4</v>
      </c>
      <c r="R1073">
        <v>120000</v>
      </c>
      <c r="S1073">
        <f t="shared" si="222"/>
        <v>122980.39215686274</v>
      </c>
      <c r="T1073">
        <f t="shared" si="223"/>
        <v>7885.8925623067271</v>
      </c>
      <c r="U1073">
        <f t="shared" si="224"/>
        <v>87621.028470074743</v>
      </c>
      <c r="V1073">
        <f t="shared" si="225"/>
        <v>223652521.78367606</v>
      </c>
    </row>
    <row r="1074" spans="5:22" x14ac:dyDescent="0.15">
      <c r="E1074" s="1">
        <v>44360</v>
      </c>
      <c r="F1074">
        <f t="shared" si="215"/>
        <v>170323412707.51962</v>
      </c>
      <c r="G1074">
        <f t="shared" si="216"/>
        <v>56407729.910236105</v>
      </c>
      <c r="H1074">
        <v>6000000</v>
      </c>
      <c r="I1074">
        <v>0.09</v>
      </c>
      <c r="J1074">
        <f t="shared" si="214"/>
        <v>156862745.09803921</v>
      </c>
      <c r="K1074">
        <f t="shared" si="217"/>
        <v>1987.08077815819</v>
      </c>
      <c r="L1074">
        <f t="shared" si="218"/>
        <v>22078.675312868778</v>
      </c>
      <c r="N1074">
        <v>20000000000</v>
      </c>
      <c r="O1074" s="2">
        <f t="shared" si="219"/>
        <v>8.5161706353759818</v>
      </c>
      <c r="P1074" s="2">
        <f t="shared" si="220"/>
        <v>2.8203864955118054E-3</v>
      </c>
      <c r="Q1074" s="2">
        <f t="shared" si="221"/>
        <v>3.3118012969303163E-4</v>
      </c>
      <c r="R1074">
        <v>120000</v>
      </c>
      <c r="S1074">
        <f t="shared" si="222"/>
        <v>122980.39215686274</v>
      </c>
      <c r="T1074">
        <f t="shared" si="223"/>
        <v>7886.0487696564214</v>
      </c>
      <c r="U1074">
        <f t="shared" si="224"/>
        <v>87622.76410729358</v>
      </c>
      <c r="V1074">
        <f t="shared" si="225"/>
        <v>223863123.204303</v>
      </c>
    </row>
    <row r="1075" spans="5:22" x14ac:dyDescent="0.15">
      <c r="E1075" s="1">
        <v>44361</v>
      </c>
      <c r="F1075">
        <f t="shared" si="215"/>
        <v>170480275452.61768</v>
      </c>
      <c r="G1075">
        <f t="shared" si="216"/>
        <v>56429808.585548975</v>
      </c>
      <c r="H1075">
        <v>6000000</v>
      </c>
      <c r="I1075">
        <v>0.09</v>
      </c>
      <c r="J1075">
        <f t="shared" si="214"/>
        <v>156862745.09803921</v>
      </c>
      <c r="K1075">
        <f t="shared" si="217"/>
        <v>1986.0294724089449</v>
      </c>
      <c r="L1075">
        <f t="shared" si="218"/>
        <v>22066.994137877165</v>
      </c>
      <c r="N1075">
        <v>20000000000</v>
      </c>
      <c r="O1075" s="2">
        <f t="shared" si="219"/>
        <v>8.5240137726308838</v>
      </c>
      <c r="P1075" s="2">
        <f t="shared" si="220"/>
        <v>2.8214904292774489E-3</v>
      </c>
      <c r="Q1075" s="2">
        <f t="shared" si="221"/>
        <v>3.3100491206815747E-4</v>
      </c>
      <c r="R1075">
        <v>120000</v>
      </c>
      <c r="S1075">
        <f t="shared" si="222"/>
        <v>122980.39215686274</v>
      </c>
      <c r="T1075">
        <f t="shared" si="223"/>
        <v>7886.2047506315157</v>
      </c>
      <c r="U1075">
        <f t="shared" si="224"/>
        <v>87624.497229239074</v>
      </c>
      <c r="V1075">
        <f t="shared" si="225"/>
        <v>224073726.36056715</v>
      </c>
    </row>
    <row r="1076" spans="5:22" x14ac:dyDescent="0.15">
      <c r="E1076" s="1">
        <v>44362</v>
      </c>
      <c r="F1076">
        <f t="shared" si="215"/>
        <v>170637138197.71573</v>
      </c>
      <c r="G1076">
        <f t="shared" si="216"/>
        <v>56451875.57968685</v>
      </c>
      <c r="H1076">
        <v>6000000</v>
      </c>
      <c r="I1076">
        <v>0.09</v>
      </c>
      <c r="J1076">
        <f t="shared" si="214"/>
        <v>156862745.09803921</v>
      </c>
      <c r="K1076">
        <f t="shared" si="217"/>
        <v>1984.9796888040833</v>
      </c>
      <c r="L1076">
        <f t="shared" si="218"/>
        <v>22055.329875600924</v>
      </c>
      <c r="N1076">
        <v>20000000000</v>
      </c>
      <c r="O1076" s="2">
        <f t="shared" si="219"/>
        <v>8.5318569098857857</v>
      </c>
      <c r="P1076" s="2">
        <f t="shared" si="220"/>
        <v>2.8225937789843427E-3</v>
      </c>
      <c r="Q1076" s="2">
        <f t="shared" si="221"/>
        <v>3.3082994813401389E-4</v>
      </c>
      <c r="R1076">
        <v>120000</v>
      </c>
      <c r="S1076">
        <f t="shared" si="222"/>
        <v>122980.39215686274</v>
      </c>
      <c r="T1076">
        <f t="shared" si="223"/>
        <v>7886.3605057678706</v>
      </c>
      <c r="U1076">
        <f t="shared" si="224"/>
        <v>87626.227841865228</v>
      </c>
      <c r="V1076">
        <f t="shared" si="225"/>
        <v>224284331.24995327</v>
      </c>
    </row>
    <row r="1077" spans="5:22" x14ac:dyDescent="0.15">
      <c r="E1077" s="1">
        <v>44363</v>
      </c>
      <c r="F1077">
        <f t="shared" si="215"/>
        <v>170794000942.81378</v>
      </c>
      <c r="G1077">
        <f t="shared" si="216"/>
        <v>56473930.909562454</v>
      </c>
      <c r="H1077">
        <v>6000000</v>
      </c>
      <c r="I1077">
        <v>0.09</v>
      </c>
      <c r="J1077">
        <f t="shared" si="214"/>
        <v>156862745.09803921</v>
      </c>
      <c r="K1077">
        <f t="shared" si="217"/>
        <v>1983.93142374379</v>
      </c>
      <c r="L1077">
        <f t="shared" si="218"/>
        <v>22043.682486042111</v>
      </c>
      <c r="N1077">
        <v>20000000000</v>
      </c>
      <c r="O1077" s="2">
        <f t="shared" si="219"/>
        <v>8.5397000471406894</v>
      </c>
      <c r="P1077" s="2">
        <f t="shared" si="220"/>
        <v>2.8236965454781228E-3</v>
      </c>
      <c r="Q1077" s="2">
        <f t="shared" si="221"/>
        <v>3.3065523729063165E-4</v>
      </c>
      <c r="R1077">
        <v>120000</v>
      </c>
      <c r="S1077">
        <f t="shared" si="222"/>
        <v>122980.39215686274</v>
      </c>
      <c r="T1077">
        <f t="shared" si="223"/>
        <v>7886.5160355995877</v>
      </c>
      <c r="U1077">
        <f t="shared" si="224"/>
        <v>87627.955951106531</v>
      </c>
      <c r="V1077">
        <f t="shared" si="225"/>
        <v>224494937.86995199</v>
      </c>
    </row>
    <row r="1078" spans="5:22" x14ac:dyDescent="0.15">
      <c r="E1078" s="1">
        <v>44364</v>
      </c>
      <c r="F1078">
        <f t="shared" si="215"/>
        <v>170950863687.91183</v>
      </c>
      <c r="G1078">
        <f t="shared" si="216"/>
        <v>56495974.592048496</v>
      </c>
      <c r="H1078">
        <v>6000000</v>
      </c>
      <c r="I1078">
        <v>0.09</v>
      </c>
      <c r="J1078">
        <f t="shared" si="214"/>
        <v>156862745.09803921</v>
      </c>
      <c r="K1078">
        <f t="shared" si="217"/>
        <v>1982.8846736400574</v>
      </c>
      <c r="L1078">
        <f t="shared" si="218"/>
        <v>22032.051929333971</v>
      </c>
      <c r="N1078">
        <v>20000000000</v>
      </c>
      <c r="O1078" s="2">
        <f t="shared" si="219"/>
        <v>8.5475431843955914</v>
      </c>
      <c r="P1078" s="2">
        <f t="shared" si="220"/>
        <v>2.8247987296024248E-3</v>
      </c>
      <c r="Q1078" s="2">
        <f t="shared" si="221"/>
        <v>3.3048077894000952E-4</v>
      </c>
      <c r="R1078">
        <v>120000</v>
      </c>
      <c r="S1078">
        <f t="shared" si="222"/>
        <v>122980.39215686274</v>
      </c>
      <c r="T1078">
        <f t="shared" si="223"/>
        <v>7886.6713406590125</v>
      </c>
      <c r="U1078">
        <f t="shared" si="224"/>
        <v>87629.681562877915</v>
      </c>
      <c r="V1078">
        <f t="shared" si="225"/>
        <v>224705546.21805996</v>
      </c>
    </row>
    <row r="1079" spans="5:22" x14ac:dyDescent="0.15">
      <c r="E1079" s="1">
        <v>44365</v>
      </c>
      <c r="F1079">
        <f t="shared" si="215"/>
        <v>171107726433.00989</v>
      </c>
      <c r="G1079">
        <f t="shared" si="216"/>
        <v>56518006.643977828</v>
      </c>
      <c r="H1079">
        <v>6000000</v>
      </c>
      <c r="I1079">
        <v>0.09</v>
      </c>
      <c r="J1079">
        <f t="shared" si="214"/>
        <v>156862745.09803921</v>
      </c>
      <c r="K1079">
        <f t="shared" si="217"/>
        <v>1981.8394349166381</v>
      </c>
      <c r="L1079">
        <f t="shared" si="218"/>
        <v>22020.438165740423</v>
      </c>
      <c r="N1079">
        <v>20000000000</v>
      </c>
      <c r="O1079" s="2">
        <f t="shared" si="219"/>
        <v>8.5553863216504951</v>
      </c>
      <c r="P1079" s="2">
        <f t="shared" si="220"/>
        <v>2.8259003321988913E-3</v>
      </c>
      <c r="Q1079" s="2">
        <f t="shared" si="221"/>
        <v>3.3030657248610631E-4</v>
      </c>
      <c r="R1079">
        <v>120000</v>
      </c>
      <c r="S1079">
        <f t="shared" si="222"/>
        <v>122980.39215686274</v>
      </c>
      <c r="T1079">
        <f t="shared" si="223"/>
        <v>7886.8264214767505</v>
      </c>
      <c r="U1079">
        <f t="shared" si="224"/>
        <v>87631.404683075016</v>
      </c>
      <c r="V1079">
        <f t="shared" si="225"/>
        <v>224916156.2917797</v>
      </c>
    </row>
    <row r="1080" spans="5:22" x14ac:dyDescent="0.15">
      <c r="E1080" s="1">
        <v>44366</v>
      </c>
      <c r="F1080">
        <f t="shared" si="215"/>
        <v>171264589178.10794</v>
      </c>
      <c r="G1080">
        <f t="shared" si="216"/>
        <v>56540027.082143568</v>
      </c>
      <c r="H1080">
        <v>6000000</v>
      </c>
      <c r="I1080">
        <v>0.09</v>
      </c>
      <c r="J1080">
        <f t="shared" si="214"/>
        <v>156862745.09803921</v>
      </c>
      <c r="K1080">
        <f t="shared" si="217"/>
        <v>1980.7957040089937</v>
      </c>
      <c r="L1080">
        <f t="shared" si="218"/>
        <v>22008.841155655486</v>
      </c>
      <c r="N1080">
        <v>20000000000</v>
      </c>
      <c r="O1080" s="2">
        <f t="shared" si="219"/>
        <v>8.563229458905397</v>
      </c>
      <c r="P1080" s="2">
        <f t="shared" si="220"/>
        <v>2.8270013541071785E-3</v>
      </c>
      <c r="Q1080" s="2">
        <f t="shared" si="221"/>
        <v>3.301326173348323E-4</v>
      </c>
      <c r="R1080">
        <v>120000</v>
      </c>
      <c r="S1080">
        <f t="shared" si="222"/>
        <v>122980.39215686274</v>
      </c>
      <c r="T1080">
        <f t="shared" si="223"/>
        <v>7886.9812785816684</v>
      </c>
      <c r="U1080">
        <f t="shared" si="224"/>
        <v>87633.1253175741</v>
      </c>
      <c r="V1080">
        <f t="shared" si="225"/>
        <v>225126768.08861965</v>
      </c>
    </row>
    <row r="1081" spans="5:22" x14ac:dyDescent="0.15">
      <c r="E1081" s="1">
        <v>44367</v>
      </c>
      <c r="F1081">
        <f t="shared" si="215"/>
        <v>171421451923.20599</v>
      </c>
      <c r="G1081">
        <f t="shared" si="216"/>
        <v>56562035.923299223</v>
      </c>
      <c r="H1081">
        <v>6000000</v>
      </c>
      <c r="I1081">
        <v>0.09</v>
      </c>
      <c r="J1081">
        <f t="shared" si="214"/>
        <v>156862745.09803921</v>
      </c>
      <c r="K1081">
        <f t="shared" si="217"/>
        <v>1979.7534773642478</v>
      </c>
      <c r="L1081">
        <f t="shared" si="218"/>
        <v>21997.260859602753</v>
      </c>
      <c r="N1081">
        <v>20000000000</v>
      </c>
      <c r="O1081" s="2">
        <f t="shared" si="219"/>
        <v>8.5710725961602989</v>
      </c>
      <c r="P1081" s="2">
        <f t="shared" si="220"/>
        <v>2.8281017961649612E-3</v>
      </c>
      <c r="Q1081" s="2">
        <f t="shared" si="221"/>
        <v>3.2995891289404133E-4</v>
      </c>
      <c r="R1081">
        <v>120000</v>
      </c>
      <c r="S1081">
        <f t="shared" si="222"/>
        <v>122980.39215686274</v>
      </c>
      <c r="T1081">
        <f t="shared" si="223"/>
        <v>7887.1359125009003</v>
      </c>
      <c r="U1081">
        <f t="shared" si="224"/>
        <v>87634.843472232227</v>
      </c>
      <c r="V1081">
        <f t="shared" si="225"/>
        <v>225337381.60609409</v>
      </c>
    </row>
    <row r="1082" spans="5:22" x14ac:dyDescent="0.15">
      <c r="E1082" s="1">
        <v>44368</v>
      </c>
      <c r="F1082">
        <f t="shared" si="215"/>
        <v>171578314668.30405</v>
      </c>
      <c r="G1082">
        <f t="shared" si="216"/>
        <v>56584033.184158824</v>
      </c>
      <c r="H1082">
        <v>6000000</v>
      </c>
      <c r="I1082">
        <v>0.09</v>
      </c>
      <c r="J1082">
        <f t="shared" si="214"/>
        <v>156862745.09803921</v>
      </c>
      <c r="K1082">
        <f t="shared" si="217"/>
        <v>1978.7127514411361</v>
      </c>
      <c r="L1082">
        <f t="shared" si="218"/>
        <v>21985.697238234847</v>
      </c>
      <c r="N1082">
        <v>20000000000</v>
      </c>
      <c r="O1082" s="2">
        <f t="shared" si="219"/>
        <v>8.5789157334152026</v>
      </c>
      <c r="P1082" s="2">
        <f t="shared" si="220"/>
        <v>2.8292016592079412E-3</v>
      </c>
      <c r="Q1082" s="2">
        <f t="shared" si="221"/>
        <v>3.2978545857352266E-4</v>
      </c>
      <c r="R1082">
        <v>120000</v>
      </c>
      <c r="S1082">
        <f t="shared" si="222"/>
        <v>122980.39215686274</v>
      </c>
      <c r="T1082">
        <f t="shared" si="223"/>
        <v>7887.2903237598621</v>
      </c>
      <c r="U1082">
        <f t="shared" si="224"/>
        <v>87636.559152887363</v>
      </c>
      <c r="V1082">
        <f t="shared" si="225"/>
        <v>225547996.8417232</v>
      </c>
    </row>
    <row r="1083" spans="5:22" x14ac:dyDescent="0.15">
      <c r="E1083" s="1">
        <v>44369</v>
      </c>
      <c r="F1083">
        <f t="shared" si="215"/>
        <v>171735177413.4021</v>
      </c>
      <c r="G1083">
        <f t="shared" si="216"/>
        <v>56606018.881397061</v>
      </c>
      <c r="H1083">
        <v>6000000</v>
      </c>
      <c r="I1083">
        <v>0.09</v>
      </c>
      <c r="J1083">
        <f t="shared" si="214"/>
        <v>156862745.09803921</v>
      </c>
      <c r="K1083">
        <f t="shared" si="217"/>
        <v>1977.6735227099571</v>
      </c>
      <c r="L1083">
        <f t="shared" si="218"/>
        <v>21974.150252332856</v>
      </c>
      <c r="N1083">
        <v>20000000000</v>
      </c>
      <c r="O1083" s="2">
        <f t="shared" si="219"/>
        <v>8.5867588706701046</v>
      </c>
      <c r="P1083" s="2">
        <f t="shared" si="220"/>
        <v>2.8303009440698531E-3</v>
      </c>
      <c r="Q1083" s="2">
        <f t="shared" si="221"/>
        <v>3.2961225378499282E-4</v>
      </c>
      <c r="R1083">
        <v>120000</v>
      </c>
      <c r="S1083">
        <f t="shared" si="222"/>
        <v>122980.39215686274</v>
      </c>
      <c r="T1083">
        <f t="shared" si="223"/>
        <v>7887.4445128822481</v>
      </c>
      <c r="U1083">
        <f t="shared" si="224"/>
        <v>87638.272365358309</v>
      </c>
      <c r="V1083">
        <f t="shared" si="225"/>
        <v>225758613.79303297</v>
      </c>
    </row>
    <row r="1084" spans="5:22" x14ac:dyDescent="0.15">
      <c r="E1084" s="1">
        <v>44370</v>
      </c>
      <c r="F1084">
        <f t="shared" si="215"/>
        <v>171892040158.50015</v>
      </c>
      <c r="G1084">
        <f t="shared" si="216"/>
        <v>56627993.031649396</v>
      </c>
      <c r="H1084">
        <v>6000000</v>
      </c>
      <c r="I1084">
        <v>0.09</v>
      </c>
      <c r="J1084">
        <f t="shared" si="214"/>
        <v>156862745.09803921</v>
      </c>
      <c r="K1084">
        <f t="shared" si="217"/>
        <v>1976.6357876525249</v>
      </c>
      <c r="L1084">
        <f t="shared" si="218"/>
        <v>21962.619862805834</v>
      </c>
      <c r="N1084">
        <v>20000000000</v>
      </c>
      <c r="O1084" s="2">
        <f t="shared" si="219"/>
        <v>8.5946020079250083</v>
      </c>
      <c r="P1084" s="2">
        <f t="shared" si="220"/>
        <v>2.8313996515824699E-3</v>
      </c>
      <c r="Q1084" s="2">
        <f t="shared" si="221"/>
        <v>3.2943929794208745E-4</v>
      </c>
      <c r="R1084">
        <v>120000</v>
      </c>
      <c r="S1084">
        <f t="shared" si="222"/>
        <v>122980.39215686274</v>
      </c>
      <c r="T1084">
        <f t="shared" si="223"/>
        <v>7887.5984803900501</v>
      </c>
      <c r="U1084">
        <f t="shared" si="224"/>
        <v>87639.983115445008</v>
      </c>
      <c r="V1084">
        <f t="shared" si="225"/>
        <v>225969232.4575552</v>
      </c>
    </row>
    <row r="1085" spans="5:22" x14ac:dyDescent="0.15">
      <c r="E1085" s="1">
        <v>44371</v>
      </c>
      <c r="F1085">
        <f t="shared" si="215"/>
        <v>172048902903.59821</v>
      </c>
      <c r="G1085">
        <f t="shared" si="216"/>
        <v>56649955.651512198</v>
      </c>
      <c r="H1085">
        <v>6000000</v>
      </c>
      <c r="I1085">
        <v>0.09</v>
      </c>
      <c r="J1085">
        <f t="shared" si="214"/>
        <v>156862745.09803921</v>
      </c>
      <c r="K1085">
        <f t="shared" si="217"/>
        <v>1975.599542762121</v>
      </c>
      <c r="L1085">
        <f t="shared" si="218"/>
        <v>21951.106030690233</v>
      </c>
      <c r="N1085">
        <v>20000000000</v>
      </c>
      <c r="O1085" s="2">
        <f t="shared" si="219"/>
        <v>8.6024451451799102</v>
      </c>
      <c r="P1085" s="2">
        <f t="shared" si="220"/>
        <v>2.83249778257561E-3</v>
      </c>
      <c r="Q1085" s="2">
        <f t="shared" si="221"/>
        <v>3.292665904603535E-4</v>
      </c>
      <c r="R1085">
        <v>120000</v>
      </c>
      <c r="S1085">
        <f t="shared" si="222"/>
        <v>122980.39215686274</v>
      </c>
      <c r="T1085">
        <f t="shared" si="223"/>
        <v>7887.7522268035527</v>
      </c>
      <c r="U1085">
        <f t="shared" si="224"/>
        <v>87641.691408928367</v>
      </c>
      <c r="V1085">
        <f t="shared" si="225"/>
        <v>226179852.83282751</v>
      </c>
    </row>
    <row r="1086" spans="5:22" x14ac:dyDescent="0.15">
      <c r="E1086" s="1">
        <v>44372</v>
      </c>
      <c r="F1086">
        <f t="shared" si="215"/>
        <v>172205765648.69626</v>
      </c>
      <c r="G1086">
        <f t="shared" si="216"/>
        <v>56671906.757542886</v>
      </c>
      <c r="H1086">
        <v>6000000</v>
      </c>
      <c r="I1086">
        <v>0.09</v>
      </c>
      <c r="J1086">
        <f t="shared" si="214"/>
        <v>156862745.09803921</v>
      </c>
      <c r="K1086">
        <f t="shared" si="217"/>
        <v>1974.5647845434473</v>
      </c>
      <c r="L1086">
        <f t="shared" si="218"/>
        <v>21939.608717149415</v>
      </c>
      <c r="N1086">
        <v>20000000000</v>
      </c>
      <c r="O1086" s="2">
        <f t="shared" si="219"/>
        <v>8.6102882824348121</v>
      </c>
      <c r="P1086" s="2">
        <f t="shared" si="220"/>
        <v>2.8335953378771442E-3</v>
      </c>
      <c r="Q1086" s="2">
        <f t="shared" si="221"/>
        <v>3.2909413075724123E-4</v>
      </c>
      <c r="R1086">
        <v>120000</v>
      </c>
      <c r="S1086">
        <f t="shared" si="222"/>
        <v>122980.39215686274</v>
      </c>
      <c r="T1086">
        <f t="shared" si="223"/>
        <v>7887.9057526413526</v>
      </c>
      <c r="U1086">
        <f t="shared" si="224"/>
        <v>87643.397251570583</v>
      </c>
      <c r="V1086">
        <f t="shared" si="225"/>
        <v>226390474.91639331</v>
      </c>
    </row>
    <row r="1087" spans="5:22" x14ac:dyDescent="0.15">
      <c r="E1087" s="1">
        <v>44373</v>
      </c>
      <c r="F1087">
        <f t="shared" si="215"/>
        <v>172362628393.79431</v>
      </c>
      <c r="G1087">
        <f t="shared" si="216"/>
        <v>56693846.366260037</v>
      </c>
      <c r="H1087">
        <v>6000000</v>
      </c>
      <c r="I1087">
        <v>0.09</v>
      </c>
      <c r="J1087">
        <f t="shared" si="214"/>
        <v>156862745.09803921</v>
      </c>
      <c r="K1087">
        <f t="shared" si="217"/>
        <v>1973.531509512577</v>
      </c>
      <c r="L1087">
        <f t="shared" si="218"/>
        <v>21928.12788347308</v>
      </c>
      <c r="N1087">
        <v>20000000000</v>
      </c>
      <c r="O1087" s="2">
        <f t="shared" si="219"/>
        <v>8.6181314196897159</v>
      </c>
      <c r="P1087" s="2">
        <f t="shared" si="220"/>
        <v>2.834692318313002E-3</v>
      </c>
      <c r="Q1087" s="2">
        <f t="shared" si="221"/>
        <v>3.2892191825209614E-4</v>
      </c>
      <c r="R1087">
        <v>120000</v>
      </c>
      <c r="S1087">
        <f t="shared" si="222"/>
        <v>122980.39215686274</v>
      </c>
      <c r="T1087">
        <f t="shared" si="223"/>
        <v>7888.0590584203537</v>
      </c>
      <c r="U1087">
        <f t="shared" si="224"/>
        <v>87645.100649115047</v>
      </c>
      <c r="V1087">
        <f t="shared" si="225"/>
        <v>226601098.70580176</v>
      </c>
    </row>
    <row r="1088" spans="5:22" x14ac:dyDescent="0.15">
      <c r="E1088" s="1">
        <v>44374</v>
      </c>
      <c r="F1088">
        <f t="shared" si="215"/>
        <v>172519491138.89236</v>
      </c>
      <c r="G1088">
        <f t="shared" si="216"/>
        <v>56715774.494143508</v>
      </c>
      <c r="H1088">
        <v>6000000</v>
      </c>
      <c r="I1088">
        <v>0.09</v>
      </c>
      <c r="J1088">
        <f t="shared" si="214"/>
        <v>156862745.09803921</v>
      </c>
      <c r="K1088">
        <f t="shared" si="217"/>
        <v>1972.4997141969072</v>
      </c>
      <c r="L1088">
        <f t="shared" si="218"/>
        <v>21916.663491076746</v>
      </c>
      <c r="N1088">
        <v>20000000000</v>
      </c>
      <c r="O1088" s="2">
        <f t="shared" si="219"/>
        <v>8.6259745569446178</v>
      </c>
      <c r="P1088" s="2">
        <f t="shared" si="220"/>
        <v>2.8357887247071755E-3</v>
      </c>
      <c r="Q1088" s="2">
        <f t="shared" si="221"/>
        <v>3.287499523661512E-4</v>
      </c>
      <c r="R1088">
        <v>120000</v>
      </c>
      <c r="S1088">
        <f t="shared" si="222"/>
        <v>122980.39215686274</v>
      </c>
      <c r="T1088">
        <f t="shared" si="223"/>
        <v>7888.2121446557821</v>
      </c>
      <c r="U1088">
        <f t="shared" si="224"/>
        <v>87646.80160728647</v>
      </c>
      <c r="V1088">
        <f t="shared" si="225"/>
        <v>226811724.19860774</v>
      </c>
    </row>
    <row r="1089" spans="5:22" x14ac:dyDescent="0.15">
      <c r="E1089" s="1">
        <v>44375</v>
      </c>
      <c r="F1089">
        <f t="shared" si="215"/>
        <v>172676353883.99042</v>
      </c>
      <c r="G1089">
        <f t="shared" si="216"/>
        <v>56737691.157634586</v>
      </c>
      <c r="H1089">
        <v>6000000</v>
      </c>
      <c r="I1089">
        <v>0.09</v>
      </c>
      <c r="J1089">
        <f t="shared" si="214"/>
        <v>156862745.09803921</v>
      </c>
      <c r="K1089">
        <f t="shared" si="217"/>
        <v>1971.4693951351142</v>
      </c>
      <c r="L1089">
        <f t="shared" si="218"/>
        <v>21905.215501501269</v>
      </c>
      <c r="N1089">
        <v>20000000000</v>
      </c>
      <c r="O1089" s="2">
        <f t="shared" si="219"/>
        <v>8.6338176941995215</v>
      </c>
      <c r="P1089" s="2">
        <f t="shared" si="220"/>
        <v>2.8368845578817291E-3</v>
      </c>
      <c r="Q1089" s="2">
        <f t="shared" si="221"/>
        <v>3.2857823252251903E-4</v>
      </c>
      <c r="R1089">
        <v>120000</v>
      </c>
      <c r="S1089">
        <f t="shared" si="222"/>
        <v>122980.39215686274</v>
      </c>
      <c r="T1089">
        <f t="shared" si="223"/>
        <v>7888.3650118611913</v>
      </c>
      <c r="U1089">
        <f t="shared" si="224"/>
        <v>87648.500131791021</v>
      </c>
      <c r="V1089">
        <f t="shared" si="225"/>
        <v>227022351.39237189</v>
      </c>
    </row>
    <row r="1090" spans="5:22" x14ac:dyDescent="0.15">
      <c r="E1090" s="1">
        <v>44376</v>
      </c>
      <c r="F1090">
        <f t="shared" si="215"/>
        <v>172833216629.08847</v>
      </c>
      <c r="G1090">
        <f t="shared" si="216"/>
        <v>56759596.373136088</v>
      </c>
      <c r="H1090">
        <v>6000000</v>
      </c>
      <c r="I1090">
        <v>0.09</v>
      </c>
      <c r="J1090">
        <f t="shared" si="214"/>
        <v>156862745.09803921</v>
      </c>
      <c r="K1090">
        <f t="shared" si="217"/>
        <v>1970.440548877104</v>
      </c>
      <c r="L1090">
        <f t="shared" si="218"/>
        <v>21893.783876412268</v>
      </c>
      <c r="N1090">
        <v>20000000000</v>
      </c>
      <c r="O1090" s="2">
        <f t="shared" si="219"/>
        <v>8.6416608314544234</v>
      </c>
      <c r="P1090" s="2">
        <f t="shared" si="220"/>
        <v>2.8379798186568043E-3</v>
      </c>
      <c r="Q1090" s="2">
        <f t="shared" si="221"/>
        <v>3.2840675814618402E-4</v>
      </c>
      <c r="R1090">
        <v>120000</v>
      </c>
      <c r="S1090">
        <f t="shared" si="222"/>
        <v>122980.39215686274</v>
      </c>
      <c r="T1090">
        <f t="shared" si="223"/>
        <v>7888.5176605484658</v>
      </c>
      <c r="U1090">
        <f t="shared" si="224"/>
        <v>87650.196228316287</v>
      </c>
      <c r="V1090">
        <f t="shared" si="225"/>
        <v>227232980.28466055</v>
      </c>
    </row>
    <row r="1091" spans="5:22" x14ac:dyDescent="0.15">
      <c r="E1091" s="1">
        <v>44377</v>
      </c>
      <c r="F1091">
        <f t="shared" si="215"/>
        <v>172990079374.18652</v>
      </c>
      <c r="G1091">
        <f t="shared" si="216"/>
        <v>56781490.1570125</v>
      </c>
      <c r="H1091">
        <v>6000000</v>
      </c>
      <c r="I1091">
        <v>0.09</v>
      </c>
      <c r="J1091">
        <f t="shared" si="214"/>
        <v>156862745.09803921</v>
      </c>
      <c r="K1091">
        <f t="shared" si="217"/>
        <v>1969.4131719839675</v>
      </c>
      <c r="L1091">
        <f t="shared" si="218"/>
        <v>21882.368577599638</v>
      </c>
      <c r="N1091">
        <v>20000000000</v>
      </c>
      <c r="O1091" s="2">
        <f t="shared" si="219"/>
        <v>8.6495039687093254</v>
      </c>
      <c r="P1091" s="2">
        <f t="shared" si="220"/>
        <v>2.8390745078506249E-3</v>
      </c>
      <c r="Q1091" s="2">
        <f t="shared" si="221"/>
        <v>3.282355286639946E-4</v>
      </c>
      <c r="R1091">
        <v>120000</v>
      </c>
      <c r="S1091">
        <f t="shared" si="222"/>
        <v>122980.39215686274</v>
      </c>
      <c r="T1091">
        <f t="shared" si="223"/>
        <v>7888.6700912278347</v>
      </c>
      <c r="U1091">
        <f t="shared" si="224"/>
        <v>87651.889902531504</v>
      </c>
      <c r="V1091">
        <f t="shared" si="225"/>
        <v>227443610.87304574</v>
      </c>
    </row>
    <row r="1092" spans="5:22" x14ac:dyDescent="0.15">
      <c r="E1092" s="1">
        <v>44378</v>
      </c>
      <c r="F1092">
        <f t="shared" si="215"/>
        <v>173146942119.28458</v>
      </c>
      <c r="G1092">
        <f t="shared" si="216"/>
        <v>56803372.525590099</v>
      </c>
      <c r="H1092">
        <v>6000000</v>
      </c>
      <c r="I1092">
        <v>0.09</v>
      </c>
      <c r="J1092">
        <f t="shared" si="214"/>
        <v>156862745.09803921</v>
      </c>
      <c r="K1092">
        <f t="shared" si="217"/>
        <v>1968.3872610279332</v>
      </c>
      <c r="L1092">
        <f t="shared" si="218"/>
        <v>21870.969566977037</v>
      </c>
      <c r="N1092">
        <v>20000000000</v>
      </c>
      <c r="O1092" s="2">
        <f t="shared" si="219"/>
        <v>8.6573471059642291</v>
      </c>
      <c r="P1092" s="2">
        <f t="shared" si="220"/>
        <v>2.8401686262795049E-3</v>
      </c>
      <c r="Q1092" s="2">
        <f t="shared" si="221"/>
        <v>3.2806454350465549E-4</v>
      </c>
      <c r="R1092">
        <v>120000</v>
      </c>
      <c r="S1092">
        <f t="shared" si="222"/>
        <v>122980.39215686274</v>
      </c>
      <c r="T1092">
        <f t="shared" si="223"/>
        <v>7888.8223044078723</v>
      </c>
      <c r="U1092">
        <f t="shared" si="224"/>
        <v>87653.581160087473</v>
      </c>
      <c r="V1092">
        <f t="shared" si="225"/>
        <v>227654243.15510514</v>
      </c>
    </row>
    <row r="1093" spans="5:22" x14ac:dyDescent="0.15">
      <c r="E1093" s="1">
        <v>44379</v>
      </c>
      <c r="F1093">
        <f t="shared" si="215"/>
        <v>173303804864.38263</v>
      </c>
      <c r="G1093">
        <f t="shared" si="216"/>
        <v>56825243.495157078</v>
      </c>
      <c r="H1093">
        <v>6000000</v>
      </c>
      <c r="I1093">
        <v>0.09</v>
      </c>
      <c r="J1093">
        <f t="shared" si="214"/>
        <v>156862745.09803921</v>
      </c>
      <c r="K1093">
        <f t="shared" si="217"/>
        <v>1967.3628125923203</v>
      </c>
      <c r="L1093">
        <f t="shared" si="218"/>
        <v>21859.586806581337</v>
      </c>
      <c r="N1093">
        <v>20000000000</v>
      </c>
      <c r="O1093" s="2">
        <f t="shared" si="219"/>
        <v>8.665190243219131</v>
      </c>
      <c r="P1093" s="2">
        <f t="shared" si="220"/>
        <v>2.8412621747578538E-3</v>
      </c>
      <c r="Q1093" s="2">
        <f t="shared" si="221"/>
        <v>3.2789380209872007E-4</v>
      </c>
      <c r="R1093">
        <v>120000</v>
      </c>
      <c r="S1093">
        <f t="shared" si="222"/>
        <v>122980.39215686274</v>
      </c>
      <c r="T1093">
        <f t="shared" si="223"/>
        <v>7888.9743005955042</v>
      </c>
      <c r="U1093">
        <f t="shared" si="224"/>
        <v>87655.270006616716</v>
      </c>
      <c r="V1093">
        <f t="shared" si="225"/>
        <v>227864877.12842211</v>
      </c>
    </row>
    <row r="1094" spans="5:22" x14ac:dyDescent="0.15">
      <c r="E1094" s="1">
        <v>44380</v>
      </c>
      <c r="F1094">
        <f t="shared" si="215"/>
        <v>173460667609.48068</v>
      </c>
      <c r="G1094">
        <f t="shared" si="216"/>
        <v>56847103.081963658</v>
      </c>
      <c r="H1094">
        <v>6000000</v>
      </c>
      <c r="I1094">
        <v>0.09</v>
      </c>
      <c r="J1094">
        <f t="shared" si="214"/>
        <v>156862745.09803921</v>
      </c>
      <c r="K1094">
        <f t="shared" si="217"/>
        <v>1966.3398232714958</v>
      </c>
      <c r="L1094">
        <f t="shared" si="218"/>
        <v>21848.220258572175</v>
      </c>
      <c r="N1094">
        <v>20000000000</v>
      </c>
      <c r="O1094" s="2">
        <f t="shared" si="219"/>
        <v>8.6730333804740347</v>
      </c>
      <c r="P1094" s="2">
        <f t="shared" si="220"/>
        <v>2.842355154098183E-3</v>
      </c>
      <c r="Q1094" s="2">
        <f t="shared" si="221"/>
        <v>3.2772330387858265E-4</v>
      </c>
      <c r="R1094">
        <v>120000</v>
      </c>
      <c r="S1094">
        <f t="shared" si="222"/>
        <v>122980.39215686274</v>
      </c>
      <c r="T1094">
        <f t="shared" si="223"/>
        <v>7889.1260802960232</v>
      </c>
      <c r="U1094">
        <f t="shared" si="224"/>
        <v>87656.956447733595</v>
      </c>
      <c r="V1094">
        <f t="shared" si="225"/>
        <v>228075512.79058561</v>
      </c>
    </row>
    <row r="1095" spans="5:22" x14ac:dyDescent="0.15">
      <c r="E1095" s="1">
        <v>44381</v>
      </c>
      <c r="F1095">
        <f t="shared" si="215"/>
        <v>173617530354.57874</v>
      </c>
      <c r="G1095">
        <f t="shared" si="216"/>
        <v>56868951.30222223</v>
      </c>
      <c r="H1095">
        <v>6000000</v>
      </c>
      <c r="I1095">
        <v>0.09</v>
      </c>
      <c r="J1095">
        <f t="shared" si="214"/>
        <v>156862745.09803921</v>
      </c>
      <c r="K1095">
        <f t="shared" si="217"/>
        <v>1965.3182896708258</v>
      </c>
      <c r="L1095">
        <f t="shared" si="218"/>
        <v>21836.869885231397</v>
      </c>
      <c r="N1095">
        <v>20000000000</v>
      </c>
      <c r="O1095" s="2">
        <f t="shared" si="219"/>
        <v>8.6808765177289366</v>
      </c>
      <c r="P1095" s="2">
        <f t="shared" si="220"/>
        <v>2.8434475651111114E-3</v>
      </c>
      <c r="Q1095" s="2">
        <f t="shared" si="221"/>
        <v>3.2755304827847097E-4</v>
      </c>
      <c r="R1095">
        <v>120000</v>
      </c>
      <c r="S1095">
        <f t="shared" si="222"/>
        <v>122980.39215686274</v>
      </c>
      <c r="T1095">
        <f t="shared" si="223"/>
        <v>7889.2776440130847</v>
      </c>
      <c r="U1095">
        <f t="shared" si="224"/>
        <v>87658.640489034282</v>
      </c>
      <c r="V1095">
        <f t="shared" si="225"/>
        <v>228286150.1391902</v>
      </c>
    </row>
    <row r="1096" spans="5:22" x14ac:dyDescent="0.15">
      <c r="E1096" s="1">
        <v>44382</v>
      </c>
      <c r="F1096">
        <f t="shared" si="215"/>
        <v>173774393099.67679</v>
      </c>
      <c r="G1096">
        <f t="shared" si="216"/>
        <v>56890788.172107458</v>
      </c>
      <c r="H1096">
        <v>6000000</v>
      </c>
      <c r="I1096">
        <v>0.09</v>
      </c>
      <c r="J1096">
        <f t="shared" ref="J1096:J1159" si="226">H1096/0.51*1.2/I1096</f>
        <v>156862745.09803921</v>
      </c>
      <c r="K1096">
        <f t="shared" si="217"/>
        <v>1964.2982084066311</v>
      </c>
      <c r="L1096">
        <f t="shared" si="218"/>
        <v>21825.53564896257</v>
      </c>
      <c r="N1096">
        <v>20000000000</v>
      </c>
      <c r="O1096" s="2">
        <f t="shared" si="219"/>
        <v>8.6887196549838386</v>
      </c>
      <c r="P1096" s="2">
        <f t="shared" si="220"/>
        <v>2.8445394086053727E-3</v>
      </c>
      <c r="Q1096" s="2">
        <f t="shared" si="221"/>
        <v>3.2738303473443852E-4</v>
      </c>
      <c r="R1096">
        <v>120000</v>
      </c>
      <c r="S1096">
        <f t="shared" si="222"/>
        <v>122980.39215686274</v>
      </c>
      <c r="T1096">
        <f t="shared" si="223"/>
        <v>7889.4289922487233</v>
      </c>
      <c r="U1096">
        <f t="shared" si="224"/>
        <v>87660.322136096933</v>
      </c>
      <c r="V1096">
        <f t="shared" si="225"/>
        <v>228496789.17183611</v>
      </c>
    </row>
    <row r="1097" spans="5:22" x14ac:dyDescent="0.15">
      <c r="E1097" s="1">
        <v>44383</v>
      </c>
      <c r="F1097">
        <f t="shared" si="215"/>
        <v>173931255844.77484</v>
      </c>
      <c r="G1097">
        <f t="shared" si="216"/>
        <v>56912613.707756422</v>
      </c>
      <c r="H1097">
        <v>6000000</v>
      </c>
      <c r="I1097">
        <v>0.09</v>
      </c>
      <c r="J1097">
        <f t="shared" si="226"/>
        <v>156862745.09803921</v>
      </c>
      <c r="K1097">
        <f t="shared" si="217"/>
        <v>1963.2795761061425</v>
      </c>
      <c r="L1097">
        <f t="shared" si="218"/>
        <v>21814.217512290474</v>
      </c>
      <c r="N1097">
        <v>20000000000</v>
      </c>
      <c r="O1097" s="2">
        <f t="shared" si="219"/>
        <v>8.6965627922387423</v>
      </c>
      <c r="P1097" s="2">
        <f t="shared" si="220"/>
        <v>2.8456306853878212E-3</v>
      </c>
      <c r="Q1097" s="2">
        <f t="shared" si="221"/>
        <v>3.2721326268435704E-4</v>
      </c>
      <c r="R1097">
        <v>120000</v>
      </c>
      <c r="S1097">
        <f t="shared" si="222"/>
        <v>122980.39215686274</v>
      </c>
      <c r="T1097">
        <f t="shared" si="223"/>
        <v>7889.5801255033539</v>
      </c>
      <c r="U1097">
        <f t="shared" si="224"/>
        <v>87662.001394481718</v>
      </c>
      <c r="V1097">
        <f t="shared" si="225"/>
        <v>228707429.88612908</v>
      </c>
    </row>
    <row r="1098" spans="5:22" x14ac:dyDescent="0.15">
      <c r="E1098" s="1">
        <v>44384</v>
      </c>
      <c r="F1098">
        <f t="shared" si="215"/>
        <v>174088118589.87289</v>
      </c>
      <c r="G1098">
        <f t="shared" si="216"/>
        <v>56934427.92526871</v>
      </c>
      <c r="H1098">
        <v>6000000</v>
      </c>
      <c r="I1098">
        <v>0.09</v>
      </c>
      <c r="J1098">
        <f t="shared" si="226"/>
        <v>156862745.09803921</v>
      </c>
      <c r="K1098">
        <f t="shared" si="217"/>
        <v>1962.2623894074543</v>
      </c>
      <c r="L1098">
        <f t="shared" si="218"/>
        <v>21802.915437860604</v>
      </c>
      <c r="N1098">
        <v>20000000000</v>
      </c>
      <c r="O1098" s="2">
        <f t="shared" si="219"/>
        <v>8.7044059294936442</v>
      </c>
      <c r="P1098" s="2">
        <f t="shared" si="220"/>
        <v>2.8467213962634357E-3</v>
      </c>
      <c r="Q1098" s="2">
        <f t="shared" si="221"/>
        <v>3.2704373156790907E-4</v>
      </c>
      <c r="R1098">
        <v>120000</v>
      </c>
      <c r="S1098">
        <f t="shared" si="222"/>
        <v>122980.39215686274</v>
      </c>
      <c r="T1098">
        <f t="shared" si="223"/>
        <v>7889.7310442757744</v>
      </c>
      <c r="U1098">
        <f t="shared" si="224"/>
        <v>87663.678269730823</v>
      </c>
      <c r="V1098">
        <f t="shared" si="225"/>
        <v>228918072.27968043</v>
      </c>
    </row>
    <row r="1099" spans="5:22" x14ac:dyDescent="0.15">
      <c r="E1099" s="1">
        <v>44385</v>
      </c>
      <c r="F1099">
        <f t="shared" si="215"/>
        <v>174244981334.97095</v>
      </c>
      <c r="G1099">
        <f t="shared" si="216"/>
        <v>56956230.840706572</v>
      </c>
      <c r="H1099">
        <v>6000000</v>
      </c>
      <c r="I1099">
        <v>0.09</v>
      </c>
      <c r="J1099">
        <f t="shared" si="226"/>
        <v>156862745.09803921</v>
      </c>
      <c r="K1099">
        <f t="shared" si="217"/>
        <v>1961.2466449594826</v>
      </c>
      <c r="L1099">
        <f t="shared" si="218"/>
        <v>21791.629388438698</v>
      </c>
      <c r="N1099">
        <v>20000000000</v>
      </c>
      <c r="O1099" s="2">
        <f t="shared" si="219"/>
        <v>8.7122490667485479</v>
      </c>
      <c r="P1099" s="2">
        <f t="shared" si="220"/>
        <v>2.8478115420353285E-3</v>
      </c>
      <c r="Q1099" s="2">
        <f t="shared" si="221"/>
        <v>3.2687444082658043E-4</v>
      </c>
      <c r="R1099">
        <v>120000</v>
      </c>
      <c r="S1099">
        <f t="shared" si="222"/>
        <v>122980.39215686274</v>
      </c>
      <c r="T1099">
        <f t="shared" si="223"/>
        <v>7889.8817490631827</v>
      </c>
      <c r="U1099">
        <f t="shared" si="224"/>
        <v>87665.352767368706</v>
      </c>
      <c r="V1099">
        <f t="shared" si="225"/>
        <v>229128716.35010704</v>
      </c>
    </row>
    <row r="1100" spans="5:22" x14ac:dyDescent="0.15">
      <c r="E1100" s="1">
        <v>44386</v>
      </c>
      <c r="F1100">
        <f t="shared" si="215"/>
        <v>174401844080.069</v>
      </c>
      <c r="G1100">
        <f t="shared" si="216"/>
        <v>56978022.470095009</v>
      </c>
      <c r="H1100">
        <v>6000000</v>
      </c>
      <c r="I1100">
        <v>0.09</v>
      </c>
      <c r="J1100">
        <f t="shared" si="226"/>
        <v>156862745.09803921</v>
      </c>
      <c r="K1100">
        <f t="shared" si="217"/>
        <v>1960.232339421917</v>
      </c>
      <c r="L1100">
        <f t="shared" si="218"/>
        <v>21780.359326910191</v>
      </c>
      <c r="N1100">
        <v>20000000000</v>
      </c>
      <c r="O1100" s="2">
        <f t="shared" si="219"/>
        <v>8.7200922040034499</v>
      </c>
      <c r="P1100" s="2">
        <f t="shared" si="220"/>
        <v>2.8489011235047503E-3</v>
      </c>
      <c r="Q1100" s="2">
        <f t="shared" si="221"/>
        <v>3.2670538990365282E-4</v>
      </c>
      <c r="R1100">
        <v>120000</v>
      </c>
      <c r="S1100">
        <f t="shared" si="222"/>
        <v>122980.39215686274</v>
      </c>
      <c r="T1100">
        <f t="shared" si="223"/>
        <v>7890.032240361179</v>
      </c>
      <c r="U1100">
        <f t="shared" si="224"/>
        <v>87667.024892901987</v>
      </c>
      <c r="V1100">
        <f t="shared" si="225"/>
        <v>229339362.09503129</v>
      </c>
    </row>
    <row r="1101" spans="5:22" x14ac:dyDescent="0.15">
      <c r="E1101" s="1">
        <v>44387</v>
      </c>
      <c r="F1101">
        <f t="shared" si="215"/>
        <v>174558706825.16705</v>
      </c>
      <c r="G1101">
        <f t="shared" si="216"/>
        <v>56999802.829421915</v>
      </c>
      <c r="H1101">
        <v>6000000</v>
      </c>
      <c r="I1101">
        <v>0.09</v>
      </c>
      <c r="J1101">
        <f t="shared" si="226"/>
        <v>156862745.09803921</v>
      </c>
      <c r="K1101">
        <f t="shared" si="217"/>
        <v>1959.2194694651789</v>
      </c>
      <c r="L1101">
        <f t="shared" si="218"/>
        <v>21769.105216279768</v>
      </c>
      <c r="N1101">
        <v>20000000000</v>
      </c>
      <c r="O1101" s="2">
        <f t="shared" si="219"/>
        <v>8.7279353412583518</v>
      </c>
      <c r="P1101" s="2">
        <f t="shared" si="220"/>
        <v>2.8499901414710959E-3</v>
      </c>
      <c r="Q1101" s="2">
        <f t="shared" si="221"/>
        <v>3.265365782441965E-4</v>
      </c>
      <c r="R1101">
        <v>120000</v>
      </c>
      <c r="S1101">
        <f t="shared" si="222"/>
        <v>122980.39215686274</v>
      </c>
      <c r="T1101">
        <f t="shared" si="223"/>
        <v>7890.1825186637643</v>
      </c>
      <c r="U1101">
        <f t="shared" si="224"/>
        <v>87668.694651819605</v>
      </c>
      <c r="V1101">
        <f t="shared" si="225"/>
        <v>229550009.51208106</v>
      </c>
    </row>
    <row r="1102" spans="5:22" x14ac:dyDescent="0.15">
      <c r="E1102" s="1">
        <v>44388</v>
      </c>
      <c r="F1102">
        <f t="shared" si="215"/>
        <v>174715569570.26511</v>
      </c>
      <c r="G1102">
        <f t="shared" si="216"/>
        <v>57021571.934638195</v>
      </c>
      <c r="H1102">
        <v>6000000</v>
      </c>
      <c r="I1102">
        <v>0.09</v>
      </c>
      <c r="J1102">
        <f t="shared" si="226"/>
        <v>156862745.09803921</v>
      </c>
      <c r="K1102">
        <f t="shared" si="217"/>
        <v>1958.2080317703769</v>
      </c>
      <c r="L1102">
        <f t="shared" si="218"/>
        <v>21757.867019670855</v>
      </c>
      <c r="N1102">
        <v>20000000000</v>
      </c>
      <c r="O1102" s="2">
        <f t="shared" si="219"/>
        <v>8.7357784785132555</v>
      </c>
      <c r="P1102" s="2">
        <f t="shared" si="220"/>
        <v>2.8510785967319099E-3</v>
      </c>
      <c r="Q1102" s="2">
        <f t="shared" si="221"/>
        <v>3.2636800529506279E-4</v>
      </c>
      <c r="R1102">
        <v>120000</v>
      </c>
      <c r="S1102">
        <f t="shared" si="222"/>
        <v>122980.39215686274</v>
      </c>
      <c r="T1102">
        <f t="shared" si="223"/>
        <v>7890.3325844633637</v>
      </c>
      <c r="U1102">
        <f t="shared" si="224"/>
        <v>87670.362049592935</v>
      </c>
      <c r="V1102">
        <f t="shared" si="225"/>
        <v>229760658.59888974</v>
      </c>
    </row>
    <row r="1103" spans="5:22" x14ac:dyDescent="0.15">
      <c r="E1103" s="1">
        <v>44389</v>
      </c>
      <c r="F1103">
        <f t="shared" si="215"/>
        <v>174872432315.36316</v>
      </c>
      <c r="G1103">
        <f t="shared" si="216"/>
        <v>57043329.801657863</v>
      </c>
      <c r="H1103">
        <v>6000000</v>
      </c>
      <c r="I1103">
        <v>0.09</v>
      </c>
      <c r="J1103">
        <f t="shared" si="226"/>
        <v>156862745.09803921</v>
      </c>
      <c r="K1103">
        <f t="shared" si="217"/>
        <v>1957.198023029262</v>
      </c>
      <c r="L1103">
        <f t="shared" si="218"/>
        <v>21746.644700325134</v>
      </c>
      <c r="N1103">
        <v>20000000000</v>
      </c>
      <c r="O1103" s="2">
        <f t="shared" si="219"/>
        <v>8.7436216157681574</v>
      </c>
      <c r="P1103" s="2">
        <f t="shared" si="220"/>
        <v>2.8521664900828933E-3</v>
      </c>
      <c r="Q1103" s="2">
        <f t="shared" si="221"/>
        <v>3.2619967050487699E-4</v>
      </c>
      <c r="R1103">
        <v>120000</v>
      </c>
      <c r="S1103">
        <f t="shared" si="222"/>
        <v>122980.39215686274</v>
      </c>
      <c r="T1103">
        <f t="shared" si="223"/>
        <v>7890.4824382508141</v>
      </c>
      <c r="U1103">
        <f t="shared" si="224"/>
        <v>87672.027091675714</v>
      </c>
      <c r="V1103">
        <f t="shared" si="225"/>
        <v>229971309.35309619</v>
      </c>
    </row>
    <row r="1104" spans="5:22" x14ac:dyDescent="0.15">
      <c r="E1104" s="1">
        <v>44390</v>
      </c>
      <c r="F1104">
        <f t="shared" si="215"/>
        <v>175029295060.46121</v>
      </c>
      <c r="G1104">
        <f t="shared" si="216"/>
        <v>57065076.446358189</v>
      </c>
      <c r="H1104">
        <v>6000000</v>
      </c>
      <c r="I1104">
        <v>0.09</v>
      </c>
      <c r="J1104">
        <f t="shared" si="226"/>
        <v>156862745.09803921</v>
      </c>
      <c r="K1104">
        <f t="shared" si="217"/>
        <v>1956.1894399441851</v>
      </c>
      <c r="L1104">
        <f t="shared" si="218"/>
        <v>21735.438221602057</v>
      </c>
      <c r="N1104">
        <v>20000000000</v>
      </c>
      <c r="O1104" s="2">
        <f t="shared" si="219"/>
        <v>8.7514647530230611</v>
      </c>
      <c r="P1104" s="2">
        <f t="shared" si="220"/>
        <v>2.8532538223179096E-3</v>
      </c>
      <c r="Q1104" s="2">
        <f t="shared" si="221"/>
        <v>3.2603157332403084E-4</v>
      </c>
      <c r="R1104">
        <v>120000</v>
      </c>
      <c r="S1104">
        <f t="shared" si="222"/>
        <v>122980.39215686274</v>
      </c>
      <c r="T1104">
        <f t="shared" si="223"/>
        <v>7890.6320805153864</v>
      </c>
      <c r="U1104">
        <f t="shared" si="224"/>
        <v>87673.689783504291</v>
      </c>
      <c r="V1104">
        <f t="shared" si="225"/>
        <v>230181961.77234474</v>
      </c>
    </row>
    <row r="1105" spans="5:22" x14ac:dyDescent="0.15">
      <c r="E1105" s="1">
        <v>44391</v>
      </c>
      <c r="F1105">
        <f t="shared" si="215"/>
        <v>175186157805.55927</v>
      </c>
      <c r="G1105">
        <f t="shared" si="216"/>
        <v>57086811.884579793</v>
      </c>
      <c r="H1105">
        <v>6000000</v>
      </c>
      <c r="I1105">
        <v>0.09</v>
      </c>
      <c r="J1105">
        <f t="shared" si="226"/>
        <v>156862745.09803921</v>
      </c>
      <c r="K1105">
        <f t="shared" si="217"/>
        <v>1955.1822792280532</v>
      </c>
      <c r="L1105">
        <f t="shared" si="218"/>
        <v>21724.247546978368</v>
      </c>
      <c r="N1105">
        <v>20000000000</v>
      </c>
      <c r="O1105" s="2">
        <f t="shared" si="219"/>
        <v>8.7593078902779631</v>
      </c>
      <c r="P1105" s="2">
        <f t="shared" si="220"/>
        <v>2.8543405942289897E-3</v>
      </c>
      <c r="Q1105" s="2">
        <f t="shared" si="221"/>
        <v>3.2586371320467551E-4</v>
      </c>
      <c r="R1105">
        <v>120000</v>
      </c>
      <c r="S1105">
        <f t="shared" si="222"/>
        <v>122980.39215686274</v>
      </c>
      <c r="T1105">
        <f t="shared" si="223"/>
        <v>7890.7815117447808</v>
      </c>
      <c r="U1105">
        <f t="shared" si="224"/>
        <v>87675.350130497565</v>
      </c>
      <c r="V1105">
        <f t="shared" si="225"/>
        <v>230392615.85428512</v>
      </c>
    </row>
    <row r="1106" spans="5:22" x14ac:dyDescent="0.15">
      <c r="E1106" s="1">
        <v>44392</v>
      </c>
      <c r="F1106">
        <f t="shared" si="215"/>
        <v>175343020550.65732</v>
      </c>
      <c r="G1106">
        <f t="shared" si="216"/>
        <v>57108536.132126771</v>
      </c>
      <c r="H1106">
        <v>6000000</v>
      </c>
      <c r="I1106">
        <v>0.09</v>
      </c>
      <c r="J1106">
        <f t="shared" si="226"/>
        <v>156862745.09803921</v>
      </c>
      <c r="K1106">
        <f t="shared" si="217"/>
        <v>1954.1765376042856</v>
      </c>
      <c r="L1106">
        <f t="shared" si="218"/>
        <v>21713.07264004762</v>
      </c>
      <c r="N1106">
        <v>20000000000</v>
      </c>
      <c r="O1106" s="2">
        <f t="shared" si="219"/>
        <v>8.7671510275328668</v>
      </c>
      <c r="P1106" s="2">
        <f t="shared" si="220"/>
        <v>2.8554268066063385E-3</v>
      </c>
      <c r="Q1106" s="2">
        <f t="shared" si="221"/>
        <v>3.2569608960071427E-4</v>
      </c>
      <c r="R1106">
        <v>120000</v>
      </c>
      <c r="S1106">
        <f t="shared" si="222"/>
        <v>122980.39215686274</v>
      </c>
      <c r="T1106">
        <f t="shared" si="223"/>
        <v>7890.9307324251413</v>
      </c>
      <c r="U1106">
        <f t="shared" si="224"/>
        <v>87677.008138057136</v>
      </c>
      <c r="V1106">
        <f t="shared" si="225"/>
        <v>230603271.59657249</v>
      </c>
    </row>
    <row r="1107" spans="5:22" x14ac:dyDescent="0.15">
      <c r="E1107" s="1">
        <v>44393</v>
      </c>
      <c r="F1107">
        <f t="shared" si="215"/>
        <v>175499883295.75537</v>
      </c>
      <c r="G1107">
        <f t="shared" si="216"/>
        <v>57130249.204766817</v>
      </c>
      <c r="H1107">
        <v>6000000</v>
      </c>
      <c r="I1107">
        <v>0.09</v>
      </c>
      <c r="J1107">
        <f t="shared" si="226"/>
        <v>156862745.09803921</v>
      </c>
      <c r="K1107">
        <f t="shared" si="217"/>
        <v>1953.1722118067719</v>
      </c>
      <c r="L1107">
        <f t="shared" si="218"/>
        <v>21701.91346451969</v>
      </c>
      <c r="N1107">
        <v>20000000000</v>
      </c>
      <c r="O1107" s="2">
        <f t="shared" si="219"/>
        <v>8.7749941647877687</v>
      </c>
      <c r="P1107" s="2">
        <f t="shared" si="220"/>
        <v>2.8565124602383408E-3</v>
      </c>
      <c r="Q1107" s="2">
        <f t="shared" si="221"/>
        <v>3.2552870196779536E-4</v>
      </c>
      <c r="R1107">
        <v>120000</v>
      </c>
      <c r="S1107">
        <f t="shared" si="222"/>
        <v>122980.39215686274</v>
      </c>
      <c r="T1107">
        <f t="shared" si="223"/>
        <v>7891.0797430410548</v>
      </c>
      <c r="U1107">
        <f t="shared" si="224"/>
        <v>87678.663811567283</v>
      </c>
      <c r="V1107">
        <f t="shared" si="225"/>
        <v>230813928.99686742</v>
      </c>
    </row>
    <row r="1108" spans="5:22" x14ac:dyDescent="0.15">
      <c r="E1108" s="1">
        <v>44394</v>
      </c>
      <c r="F1108">
        <f t="shared" si="215"/>
        <v>175656746040.85342</v>
      </c>
      <c r="G1108">
        <f t="shared" si="216"/>
        <v>57151951.118231334</v>
      </c>
      <c r="H1108">
        <v>6000000</v>
      </c>
      <c r="I1108">
        <v>0.09</v>
      </c>
      <c r="J1108">
        <f t="shared" si="226"/>
        <v>156862745.09803921</v>
      </c>
      <c r="K1108">
        <f t="shared" si="217"/>
        <v>1952.169298579829</v>
      </c>
      <c r="L1108">
        <f t="shared" si="218"/>
        <v>21690.769984220322</v>
      </c>
      <c r="N1108">
        <v>20000000000</v>
      </c>
      <c r="O1108" s="2">
        <f t="shared" si="219"/>
        <v>8.7828373020426707</v>
      </c>
      <c r="P1108" s="2">
        <f t="shared" si="220"/>
        <v>2.8575975559115667E-3</v>
      </c>
      <c r="Q1108" s="2">
        <f t="shared" si="221"/>
        <v>3.2536154976330484E-4</v>
      </c>
      <c r="R1108">
        <v>120000</v>
      </c>
      <c r="S1108">
        <f t="shared" si="222"/>
        <v>122980.39215686274</v>
      </c>
      <c r="T1108">
        <f t="shared" si="223"/>
        <v>7891.2285440755659</v>
      </c>
      <c r="U1108">
        <f t="shared" si="224"/>
        <v>87680.317156395176</v>
      </c>
      <c r="V1108">
        <f t="shared" si="225"/>
        <v>231024588.05283585</v>
      </c>
    </row>
    <row r="1109" spans="5:22" x14ac:dyDescent="0.15">
      <c r="E1109" s="1">
        <v>44395</v>
      </c>
      <c r="F1109">
        <f t="shared" si="215"/>
        <v>175813608785.95148</v>
      </c>
      <c r="G1109">
        <f t="shared" si="216"/>
        <v>57173641.888215557</v>
      </c>
      <c r="H1109">
        <v>6000000</v>
      </c>
      <c r="I1109">
        <v>0.09</v>
      </c>
      <c r="J1109">
        <f t="shared" si="226"/>
        <v>156862745.09803921</v>
      </c>
      <c r="K1109">
        <f t="shared" si="217"/>
        <v>1951.1677946781576</v>
      </c>
      <c r="L1109">
        <f t="shared" si="218"/>
        <v>21679.642163090641</v>
      </c>
      <c r="N1109">
        <v>20000000000</v>
      </c>
      <c r="O1109" s="2">
        <f t="shared" si="219"/>
        <v>8.7906804392975744</v>
      </c>
      <c r="P1109" s="2">
        <f t="shared" si="220"/>
        <v>2.8586820944107778E-3</v>
      </c>
      <c r="Q1109" s="2">
        <f t="shared" si="221"/>
        <v>3.2519463244635966E-4</v>
      </c>
      <c r="R1109">
        <v>120000</v>
      </c>
      <c r="S1109">
        <f t="shared" si="222"/>
        <v>122980.39215686274</v>
      </c>
      <c r="T1109">
        <f t="shared" si="223"/>
        <v>7891.3771360101728</v>
      </c>
      <c r="U1109">
        <f t="shared" si="224"/>
        <v>87681.968177890813</v>
      </c>
      <c r="V1109">
        <f t="shared" si="225"/>
        <v>231235248.76214913</v>
      </c>
    </row>
    <row r="1110" spans="5:22" x14ac:dyDescent="0.15">
      <c r="E1110" s="1">
        <v>44396</v>
      </c>
      <c r="F1110">
        <f t="shared" si="215"/>
        <v>175970471531.04953</v>
      </c>
      <c r="G1110">
        <f t="shared" si="216"/>
        <v>57195321.530378647</v>
      </c>
      <c r="H1110">
        <v>6000000</v>
      </c>
      <c r="I1110">
        <v>0.09</v>
      </c>
      <c r="J1110">
        <f t="shared" si="226"/>
        <v>156862745.09803921</v>
      </c>
      <c r="K1110">
        <f t="shared" si="217"/>
        <v>1950.1676968668012</v>
      </c>
      <c r="L1110">
        <f t="shared" si="218"/>
        <v>21668.529965186681</v>
      </c>
      <c r="N1110">
        <v>20000000000</v>
      </c>
      <c r="O1110" s="2">
        <f t="shared" si="219"/>
        <v>8.7985235765524763</v>
      </c>
      <c r="P1110" s="2">
        <f t="shared" si="220"/>
        <v>2.8597660765189324E-3</v>
      </c>
      <c r="Q1110" s="2">
        <f t="shared" si="221"/>
        <v>3.2502794947780023E-4</v>
      </c>
      <c r="R1110">
        <v>120000</v>
      </c>
      <c r="S1110">
        <f t="shared" si="222"/>
        <v>122980.39215686274</v>
      </c>
      <c r="T1110">
        <f t="shared" si="223"/>
        <v>7891.5255193248431</v>
      </c>
      <c r="U1110">
        <f t="shared" si="224"/>
        <v>87683.616881387148</v>
      </c>
      <c r="V1110">
        <f t="shared" si="225"/>
        <v>231445911.12248388</v>
      </c>
    </row>
    <row r="1111" spans="5:22" x14ac:dyDescent="0.15">
      <c r="E1111" s="1">
        <v>44397</v>
      </c>
      <c r="F1111">
        <f t="shared" si="215"/>
        <v>176127334276.14758</v>
      </c>
      <c r="G1111">
        <f t="shared" si="216"/>
        <v>57216990.060343832</v>
      </c>
      <c r="H1111">
        <v>6000000</v>
      </c>
      <c r="I1111">
        <v>0.09</v>
      </c>
      <c r="J1111">
        <f t="shared" si="226"/>
        <v>156862745.09803921</v>
      </c>
      <c r="K1111">
        <f t="shared" si="217"/>
        <v>1949.1690019211026</v>
      </c>
      <c r="L1111">
        <f t="shared" si="218"/>
        <v>21657.433354678917</v>
      </c>
      <c r="N1111">
        <v>20000000000</v>
      </c>
      <c r="O1111" s="2">
        <f t="shared" si="219"/>
        <v>8.80636671380738</v>
      </c>
      <c r="P1111" s="2">
        <f t="shared" si="220"/>
        <v>2.8608495030171916E-3</v>
      </c>
      <c r="Q1111" s="2">
        <f t="shared" si="221"/>
        <v>3.2486150032018379E-4</v>
      </c>
      <c r="R1111">
        <v>120000</v>
      </c>
      <c r="S1111">
        <f t="shared" si="222"/>
        <v>122980.39215686274</v>
      </c>
      <c r="T1111">
        <f t="shared" si="223"/>
        <v>7891.6736944980175</v>
      </c>
      <c r="U1111">
        <f t="shared" si="224"/>
        <v>87685.263272200202</v>
      </c>
      <c r="V1111">
        <f t="shared" si="225"/>
        <v>231656575.13152215</v>
      </c>
    </row>
    <row r="1112" spans="5:22" x14ac:dyDescent="0.15">
      <c r="E1112" s="1">
        <v>44398</v>
      </c>
      <c r="F1112">
        <f t="shared" si="215"/>
        <v>176284197021.24564</v>
      </c>
      <c r="G1112">
        <f t="shared" si="216"/>
        <v>57238647.493698508</v>
      </c>
      <c r="H1112">
        <v>6000000</v>
      </c>
      <c r="I1112">
        <v>0.09</v>
      </c>
      <c r="J1112">
        <f t="shared" si="226"/>
        <v>156862745.09803921</v>
      </c>
      <c r="K1112">
        <f t="shared" si="217"/>
        <v>1948.1717066266633</v>
      </c>
      <c r="L1112">
        <f t="shared" si="218"/>
        <v>21646.352295851815</v>
      </c>
      <c r="N1112">
        <v>20000000000</v>
      </c>
      <c r="O1112" s="2">
        <f t="shared" si="219"/>
        <v>8.8142098510622819</v>
      </c>
      <c r="P1112" s="2">
        <f t="shared" si="220"/>
        <v>2.8619323746849252E-3</v>
      </c>
      <c r="Q1112" s="2">
        <f t="shared" si="221"/>
        <v>3.2469528443777721E-4</v>
      </c>
      <c r="R1112">
        <v>120000</v>
      </c>
      <c r="S1112">
        <f t="shared" si="222"/>
        <v>122980.39215686274</v>
      </c>
      <c r="T1112">
        <f t="shared" si="223"/>
        <v>7891.8216620066087</v>
      </c>
      <c r="U1112">
        <f t="shared" si="224"/>
        <v>87686.907355628995</v>
      </c>
      <c r="V1112">
        <f t="shared" si="225"/>
        <v>231867240.78695121</v>
      </c>
    </row>
    <row r="1113" spans="5:22" x14ac:dyDescent="0.15">
      <c r="E1113" s="1">
        <v>44399</v>
      </c>
      <c r="F1113">
        <f t="shared" si="215"/>
        <v>176441059766.34369</v>
      </c>
      <c r="G1113">
        <f t="shared" si="216"/>
        <v>57260293.845994361</v>
      </c>
      <c r="H1113">
        <v>6000000</v>
      </c>
      <c r="I1113">
        <v>0.09</v>
      </c>
      <c r="J1113">
        <f t="shared" si="226"/>
        <v>156862745.09803921</v>
      </c>
      <c r="K1113">
        <f t="shared" si="217"/>
        <v>1947.1758077793008</v>
      </c>
      <c r="L1113">
        <f t="shared" si="218"/>
        <v>21635.286753103344</v>
      </c>
      <c r="N1113">
        <v>20000000000</v>
      </c>
      <c r="O1113" s="2">
        <f t="shared" si="219"/>
        <v>8.8220529883171839</v>
      </c>
      <c r="P1113" s="2">
        <f t="shared" si="220"/>
        <v>2.8630146922997181E-3</v>
      </c>
      <c r="Q1113" s="2">
        <f t="shared" si="221"/>
        <v>3.2452930129655015E-4</v>
      </c>
      <c r="R1113">
        <v>120000</v>
      </c>
      <c r="S1113">
        <f t="shared" si="222"/>
        <v>122980.39215686274</v>
      </c>
      <c r="T1113">
        <f t="shared" si="223"/>
        <v>7891.9694223260212</v>
      </c>
      <c r="U1113">
        <f t="shared" si="224"/>
        <v>87688.5491369558</v>
      </c>
      <c r="V1113">
        <f t="shared" si="225"/>
        <v>232077908.08646372</v>
      </c>
    </row>
    <row r="1114" spans="5:22" x14ac:dyDescent="0.15">
      <c r="E1114" s="1">
        <v>44400</v>
      </c>
      <c r="F1114">
        <f t="shared" si="215"/>
        <v>176597922511.44174</v>
      </c>
      <c r="G1114">
        <f t="shared" si="216"/>
        <v>57281929.132747464</v>
      </c>
      <c r="H1114">
        <v>6000000</v>
      </c>
      <c r="I1114">
        <v>0.09</v>
      </c>
      <c r="J1114">
        <f t="shared" si="226"/>
        <v>156862745.09803921</v>
      </c>
      <c r="K1114">
        <f t="shared" si="217"/>
        <v>1946.181302185008</v>
      </c>
      <c r="L1114">
        <f t="shared" si="218"/>
        <v>21624.236690944534</v>
      </c>
      <c r="N1114">
        <v>20000000000</v>
      </c>
      <c r="O1114" s="2">
        <f t="shared" si="219"/>
        <v>8.8298961255720876</v>
      </c>
      <c r="P1114" s="2">
        <f t="shared" si="220"/>
        <v>2.8640964566373733E-3</v>
      </c>
      <c r="Q1114" s="2">
        <f t="shared" si="221"/>
        <v>3.2436355036416796E-4</v>
      </c>
      <c r="R1114">
        <v>120000</v>
      </c>
      <c r="S1114">
        <f t="shared" si="222"/>
        <v>122980.39215686274</v>
      </c>
      <c r="T1114">
        <f t="shared" si="223"/>
        <v>7892.1169759301429</v>
      </c>
      <c r="U1114">
        <f t="shared" si="224"/>
        <v>87690.188621446039</v>
      </c>
      <c r="V1114">
        <f t="shared" si="225"/>
        <v>232288577.02775756</v>
      </c>
    </row>
    <row r="1115" spans="5:22" x14ac:dyDescent="0.15">
      <c r="E1115" s="1">
        <v>44401</v>
      </c>
      <c r="F1115">
        <f t="shared" si="215"/>
        <v>176754785256.53979</v>
      </c>
      <c r="G1115">
        <f t="shared" si="216"/>
        <v>57303553.36943841</v>
      </c>
      <c r="H1115">
        <v>6000000</v>
      </c>
      <c r="I1115">
        <v>0.09</v>
      </c>
      <c r="J1115">
        <f t="shared" si="226"/>
        <v>156862745.09803921</v>
      </c>
      <c r="K1115">
        <f t="shared" si="217"/>
        <v>1945.1881866599099</v>
      </c>
      <c r="L1115">
        <f t="shared" si="218"/>
        <v>21613.202073999</v>
      </c>
      <c r="N1115">
        <v>20000000000</v>
      </c>
      <c r="O1115" s="2">
        <f t="shared" si="219"/>
        <v>8.8377392628269895</v>
      </c>
      <c r="P1115" s="2">
        <f t="shared" si="220"/>
        <v>2.8651776684719206E-3</v>
      </c>
      <c r="Q1115" s="2">
        <f t="shared" si="221"/>
        <v>3.2419803110998502E-4</v>
      </c>
      <c r="R1115">
        <v>120000</v>
      </c>
      <c r="S1115">
        <f t="shared" si="222"/>
        <v>122980.39215686274</v>
      </c>
      <c r="T1115">
        <f t="shared" si="223"/>
        <v>7892.2643232913624</v>
      </c>
      <c r="U1115">
        <f t="shared" si="224"/>
        <v>87691.825814348471</v>
      </c>
      <c r="V1115">
        <f t="shared" si="225"/>
        <v>232499247.60853586</v>
      </c>
    </row>
    <row r="1116" spans="5:22" x14ac:dyDescent="0.15">
      <c r="E1116" s="1">
        <v>44402</v>
      </c>
      <c r="F1116">
        <f t="shared" si="215"/>
        <v>176911648001.63785</v>
      </c>
      <c r="G1116">
        <f t="shared" si="216"/>
        <v>57325166.571512409</v>
      </c>
      <c r="H1116">
        <v>6000000</v>
      </c>
      <c r="I1116">
        <v>0.09</v>
      </c>
      <c r="J1116">
        <f t="shared" si="226"/>
        <v>156862745.09803921</v>
      </c>
      <c r="K1116">
        <f t="shared" si="217"/>
        <v>1944.196458030226</v>
      </c>
      <c r="L1116">
        <f t="shared" si="218"/>
        <v>21602.182867002513</v>
      </c>
      <c r="N1116">
        <v>20000000000</v>
      </c>
      <c r="O1116" s="2">
        <f t="shared" si="219"/>
        <v>8.8455824000818932</v>
      </c>
      <c r="P1116" s="2">
        <f t="shared" si="220"/>
        <v>2.8662583285756203E-3</v>
      </c>
      <c r="Q1116" s="2">
        <f t="shared" si="221"/>
        <v>3.2403274300503768E-4</v>
      </c>
      <c r="R1116">
        <v>120000</v>
      </c>
      <c r="S1116">
        <f t="shared" si="222"/>
        <v>122980.39215686274</v>
      </c>
      <c r="T1116">
        <f t="shared" si="223"/>
        <v>7892.4114648805698</v>
      </c>
      <c r="U1116">
        <f t="shared" si="224"/>
        <v>87693.460720895222</v>
      </c>
      <c r="V1116">
        <f t="shared" si="225"/>
        <v>232709919.82650706</v>
      </c>
    </row>
    <row r="1117" spans="5:22" x14ac:dyDescent="0.15">
      <c r="E1117" s="1">
        <v>44403</v>
      </c>
      <c r="F1117">
        <f t="shared" si="215"/>
        <v>177068510746.7359</v>
      </c>
      <c r="G1117">
        <f t="shared" si="216"/>
        <v>57346768.754379414</v>
      </c>
      <c r="H1117">
        <v>6000000</v>
      </c>
      <c r="I1117">
        <v>0.09</v>
      </c>
      <c r="J1117">
        <f t="shared" si="226"/>
        <v>156862745.09803921</v>
      </c>
      <c r="K1117">
        <f t="shared" si="217"/>
        <v>1943.2061131322262</v>
      </c>
      <c r="L1117">
        <f t="shared" si="218"/>
        <v>21591.179034802513</v>
      </c>
      <c r="N1117">
        <v>20000000000</v>
      </c>
      <c r="O1117" s="2">
        <f t="shared" si="219"/>
        <v>8.8534255373367952</v>
      </c>
      <c r="P1117" s="2">
        <f t="shared" si="220"/>
        <v>2.8673384377189705E-3</v>
      </c>
      <c r="Q1117" s="2">
        <f t="shared" si="221"/>
        <v>3.2386768552203772E-4</v>
      </c>
      <c r="R1117">
        <v>120000</v>
      </c>
      <c r="S1117">
        <f t="shared" si="222"/>
        <v>122980.39215686274</v>
      </c>
      <c r="T1117">
        <f t="shared" si="223"/>
        <v>7892.5584011671663</v>
      </c>
      <c r="U1117">
        <f t="shared" si="224"/>
        <v>87695.093346301845</v>
      </c>
      <c r="V1117">
        <f t="shared" si="225"/>
        <v>232920593.67938483</v>
      </c>
    </row>
    <row r="1118" spans="5:22" x14ac:dyDescent="0.15">
      <c r="E1118" s="1">
        <v>44404</v>
      </c>
      <c r="F1118">
        <f t="shared" si="215"/>
        <v>177225373491.83395</v>
      </c>
      <c r="G1118">
        <f t="shared" si="216"/>
        <v>57368359.933414213</v>
      </c>
      <c r="H1118">
        <v>6000000</v>
      </c>
      <c r="I1118">
        <v>0.09</v>
      </c>
      <c r="J1118">
        <f t="shared" si="226"/>
        <v>156862745.09803921</v>
      </c>
      <c r="K1118">
        <f t="shared" si="217"/>
        <v>1942.2171488121901</v>
      </c>
      <c r="L1118">
        <f t="shared" si="218"/>
        <v>21580.190542357668</v>
      </c>
      <c r="N1118">
        <v>20000000000</v>
      </c>
      <c r="O1118" s="2">
        <f t="shared" si="219"/>
        <v>8.8612686745916971</v>
      </c>
      <c r="P1118" s="2">
        <f t="shared" si="220"/>
        <v>2.8684179966707106E-3</v>
      </c>
      <c r="Q1118" s="2">
        <f t="shared" si="221"/>
        <v>3.2370285813536505E-4</v>
      </c>
      <c r="R1118">
        <v>120000</v>
      </c>
      <c r="S1118">
        <f t="shared" si="222"/>
        <v>122980.39215686274</v>
      </c>
      <c r="T1118">
        <f t="shared" si="223"/>
        <v>7892.7051326190613</v>
      </c>
      <c r="U1118">
        <f t="shared" si="224"/>
        <v>87696.723695767345</v>
      </c>
      <c r="V1118">
        <f t="shared" si="225"/>
        <v>233131269.16488799</v>
      </c>
    </row>
    <row r="1119" spans="5:22" x14ac:dyDescent="0.15">
      <c r="E1119" s="1">
        <v>44405</v>
      </c>
      <c r="F1119">
        <f t="shared" si="215"/>
        <v>177382236236.93201</v>
      </c>
      <c r="G1119">
        <f t="shared" si="216"/>
        <v>57389940.123956569</v>
      </c>
      <c r="H1119">
        <v>6000000</v>
      </c>
      <c r="I1119">
        <v>0.09</v>
      </c>
      <c r="J1119">
        <f t="shared" si="226"/>
        <v>156862745.09803921</v>
      </c>
      <c r="K1119">
        <f t="shared" si="217"/>
        <v>1941.2295619263703</v>
      </c>
      <c r="L1119">
        <f t="shared" si="218"/>
        <v>21569.217354737448</v>
      </c>
      <c r="N1119">
        <v>20000000000</v>
      </c>
      <c r="O1119" s="2">
        <f t="shared" si="219"/>
        <v>8.8691118118466008</v>
      </c>
      <c r="P1119" s="2">
        <f t="shared" si="220"/>
        <v>2.8694970061978286E-3</v>
      </c>
      <c r="Q1119" s="2">
        <f t="shared" si="221"/>
        <v>3.235382603210617E-4</v>
      </c>
      <c r="R1119">
        <v>120000</v>
      </c>
      <c r="S1119">
        <f t="shared" si="222"/>
        <v>122980.39215686274</v>
      </c>
      <c r="T1119">
        <f t="shared" si="223"/>
        <v>7892.8516597026919</v>
      </c>
      <c r="U1119">
        <f t="shared" si="224"/>
        <v>87698.351774474359</v>
      </c>
      <c r="V1119">
        <f t="shared" si="225"/>
        <v>233341946.28074062</v>
      </c>
    </row>
    <row r="1120" spans="5:22" x14ac:dyDescent="0.15">
      <c r="E1120" s="1">
        <v>44406</v>
      </c>
      <c r="F1120">
        <f t="shared" si="215"/>
        <v>177539098982.03006</v>
      </c>
      <c r="G1120">
        <f t="shared" si="216"/>
        <v>57411509.341311306</v>
      </c>
      <c r="H1120">
        <v>6000000</v>
      </c>
      <c r="I1120">
        <v>0.09</v>
      </c>
      <c r="J1120">
        <f t="shared" si="226"/>
        <v>156862745.09803921</v>
      </c>
      <c r="K1120">
        <f t="shared" si="217"/>
        <v>1940.2433493409465</v>
      </c>
      <c r="L1120">
        <f t="shared" si="218"/>
        <v>21558.259437121629</v>
      </c>
      <c r="N1120">
        <v>20000000000</v>
      </c>
      <c r="O1120" s="2">
        <f t="shared" si="219"/>
        <v>8.8769549491015027</v>
      </c>
      <c r="P1120" s="2">
        <f t="shared" si="220"/>
        <v>2.8705754670655653E-3</v>
      </c>
      <c r="Q1120" s="2">
        <f t="shared" si="221"/>
        <v>3.2337389155682442E-4</v>
      </c>
      <c r="R1120">
        <v>120000</v>
      </c>
      <c r="S1120">
        <f t="shared" si="222"/>
        <v>122980.39215686274</v>
      </c>
      <c r="T1120">
        <f t="shared" si="223"/>
        <v>7892.9979828830192</v>
      </c>
      <c r="U1120">
        <f t="shared" si="224"/>
        <v>87699.977587589106</v>
      </c>
      <c r="V1120">
        <f t="shared" si="225"/>
        <v>233552625.02467197</v>
      </c>
    </row>
    <row r="1121" spans="5:22" x14ac:dyDescent="0.15">
      <c r="E1121" s="1">
        <v>44407</v>
      </c>
      <c r="F1121">
        <f t="shared" si="215"/>
        <v>177695961727.12811</v>
      </c>
      <c r="G1121">
        <f t="shared" si="216"/>
        <v>57433067.600748427</v>
      </c>
      <c r="H1121">
        <v>6000000</v>
      </c>
      <c r="I1121">
        <v>0.09</v>
      </c>
      <c r="J1121">
        <f t="shared" si="226"/>
        <v>156862745.09803921</v>
      </c>
      <c r="K1121">
        <f t="shared" si="217"/>
        <v>1939.2585079319906</v>
      </c>
      <c r="L1121">
        <f t="shared" si="218"/>
        <v>21547.316754799896</v>
      </c>
      <c r="N1121">
        <v>20000000000</v>
      </c>
      <c r="O1121" s="2">
        <f t="shared" si="219"/>
        <v>8.8847980863564064</v>
      </c>
      <c r="P1121" s="2">
        <f t="shared" si="220"/>
        <v>2.8716533800374213E-3</v>
      </c>
      <c r="Q1121" s="2">
        <f t="shared" si="221"/>
        <v>3.2320975132199841E-4</v>
      </c>
      <c r="R1121">
        <v>120000</v>
      </c>
      <c r="S1121">
        <f t="shared" si="222"/>
        <v>122980.39215686274</v>
      </c>
      <c r="T1121">
        <f t="shared" si="223"/>
        <v>7893.1441026235343</v>
      </c>
      <c r="U1121">
        <f t="shared" si="224"/>
        <v>87701.601140261497</v>
      </c>
      <c r="V1121">
        <f t="shared" si="225"/>
        <v>233763305.39441642</v>
      </c>
    </row>
    <row r="1122" spans="5:22" x14ac:dyDescent="0.15">
      <c r="E1122" s="1">
        <v>44408</v>
      </c>
      <c r="F1122">
        <f t="shared" si="215"/>
        <v>177852824472.22617</v>
      </c>
      <c r="G1122">
        <f t="shared" si="216"/>
        <v>57454614.91750323</v>
      </c>
      <c r="H1122">
        <v>6000000</v>
      </c>
      <c r="I1122">
        <v>0.09</v>
      </c>
      <c r="J1122">
        <f t="shared" si="226"/>
        <v>156862745.09803921</v>
      </c>
      <c r="K1122">
        <f t="shared" si="217"/>
        <v>1938.2750345854231</v>
      </c>
      <c r="L1122">
        <f t="shared" si="218"/>
        <v>21536.389273171368</v>
      </c>
      <c r="N1122">
        <v>20000000000</v>
      </c>
      <c r="O1122" s="2">
        <f t="shared" si="219"/>
        <v>8.8926412236113084</v>
      </c>
      <c r="P1122" s="2">
        <f t="shared" si="220"/>
        <v>2.8727307458751615E-3</v>
      </c>
      <c r="Q1122" s="2">
        <f t="shared" si="221"/>
        <v>3.2304583909757055E-4</v>
      </c>
      <c r="R1122">
        <v>120000</v>
      </c>
      <c r="S1122">
        <f t="shared" si="222"/>
        <v>122980.39215686274</v>
      </c>
      <c r="T1122">
        <f t="shared" si="223"/>
        <v>7893.2900193862724</v>
      </c>
      <c r="U1122">
        <f t="shared" si="224"/>
        <v>87703.222437625256</v>
      </c>
      <c r="V1122">
        <f t="shared" si="225"/>
        <v>233973987.38771355</v>
      </c>
    </row>
    <row r="1123" spans="5:22" x14ac:dyDescent="0.15">
      <c r="E1123" s="1">
        <v>44409</v>
      </c>
      <c r="F1123">
        <f t="shared" si="215"/>
        <v>178009687217.32422</v>
      </c>
      <c r="G1123">
        <f t="shared" si="216"/>
        <v>57476151.306776404</v>
      </c>
      <c r="H1123">
        <v>6000000</v>
      </c>
      <c r="I1123">
        <v>0.09</v>
      </c>
      <c r="J1123">
        <f t="shared" si="226"/>
        <v>156862745.09803921</v>
      </c>
      <c r="K1123">
        <f t="shared" si="217"/>
        <v>1937.2929261969757</v>
      </c>
      <c r="L1123">
        <f t="shared" si="218"/>
        <v>21525.476957744177</v>
      </c>
      <c r="N1123">
        <v>20000000000</v>
      </c>
      <c r="O1123" s="2">
        <f t="shared" si="219"/>
        <v>8.9004843608662103</v>
      </c>
      <c r="P1123" s="2">
        <f t="shared" si="220"/>
        <v>2.8738075653388204E-3</v>
      </c>
      <c r="Q1123" s="2">
        <f t="shared" si="221"/>
        <v>3.2288215436616262E-4</v>
      </c>
      <c r="R1123">
        <v>120000</v>
      </c>
      <c r="S1123">
        <f t="shared" si="222"/>
        <v>122980.39215686274</v>
      </c>
      <c r="T1123">
        <f t="shared" si="223"/>
        <v>7893.435733631808</v>
      </c>
      <c r="U1123">
        <f t="shared" si="224"/>
        <v>87704.841484797871</v>
      </c>
      <c r="V1123">
        <f t="shared" si="225"/>
        <v>234184671.00230804</v>
      </c>
    </row>
    <row r="1124" spans="5:22" x14ac:dyDescent="0.15">
      <c r="E1124" s="1">
        <v>44410</v>
      </c>
      <c r="F1124">
        <f t="shared" si="215"/>
        <v>178166549962.42227</v>
      </c>
      <c r="G1124">
        <f t="shared" si="216"/>
        <v>57497676.78373415</v>
      </c>
      <c r="H1124">
        <v>6000000</v>
      </c>
      <c r="I1124">
        <v>0.09</v>
      </c>
      <c r="J1124">
        <f t="shared" si="226"/>
        <v>156862745.09803921</v>
      </c>
      <c r="K1124">
        <f t="shared" si="217"/>
        <v>1936.31217967215</v>
      </c>
      <c r="L1124">
        <f t="shared" si="218"/>
        <v>21514.579774135</v>
      </c>
      <c r="N1124">
        <v>20000000000</v>
      </c>
      <c r="O1124" s="2">
        <f t="shared" si="219"/>
        <v>8.908327498121114</v>
      </c>
      <c r="P1124" s="2">
        <f t="shared" si="220"/>
        <v>2.8748838391867075E-3</v>
      </c>
      <c r="Q1124" s="2">
        <f t="shared" si="221"/>
        <v>3.22718696612025E-4</v>
      </c>
      <c r="R1124">
        <v>120000</v>
      </c>
      <c r="S1124">
        <f t="shared" si="222"/>
        <v>122980.39215686274</v>
      </c>
      <c r="T1124">
        <f t="shared" si="223"/>
        <v>7893.5812458192686</v>
      </c>
      <c r="U1124">
        <f t="shared" si="224"/>
        <v>87706.458286880763</v>
      </c>
      <c r="V1124">
        <f t="shared" si="225"/>
        <v>234395356.2359497</v>
      </c>
    </row>
    <row r="1125" spans="5:22" x14ac:dyDescent="0.15">
      <c r="E1125" s="1">
        <v>44411</v>
      </c>
      <c r="F1125">
        <f t="shared" si="215"/>
        <v>178323412707.52032</v>
      </c>
      <c r="G1125">
        <f t="shared" si="216"/>
        <v>57519191.363508284</v>
      </c>
      <c r="H1125">
        <v>6000000</v>
      </c>
      <c r="I1125">
        <v>0.09</v>
      </c>
      <c r="J1125">
        <f t="shared" si="226"/>
        <v>156862745.09803921</v>
      </c>
      <c r="K1125">
        <f t="shared" si="217"/>
        <v>1935.3327919261797</v>
      </c>
      <c r="L1125">
        <f t="shared" si="218"/>
        <v>21503.697688068663</v>
      </c>
      <c r="N1125">
        <v>20000000000</v>
      </c>
      <c r="O1125" s="2">
        <f t="shared" si="219"/>
        <v>8.916170635376016</v>
      </c>
      <c r="P1125" s="2">
        <f t="shared" si="220"/>
        <v>2.8759595681754143E-3</v>
      </c>
      <c r="Q1125" s="2">
        <f t="shared" si="221"/>
        <v>3.2255546532102995E-4</v>
      </c>
      <c r="R1125">
        <v>120000</v>
      </c>
      <c r="S1125">
        <f t="shared" si="222"/>
        <v>122980.39215686274</v>
      </c>
      <c r="T1125">
        <f t="shared" si="223"/>
        <v>7893.7265564063382</v>
      </c>
      <c r="U1125">
        <f t="shared" si="224"/>
        <v>87708.072848959317</v>
      </c>
      <c r="V1125">
        <f t="shared" si="225"/>
        <v>234606043.08639345</v>
      </c>
    </row>
    <row r="1126" spans="5:22" x14ac:dyDescent="0.15">
      <c r="E1126" s="1">
        <v>44412</v>
      </c>
      <c r="F1126">
        <f t="shared" si="215"/>
        <v>178480275452.61838</v>
      </c>
      <c r="G1126">
        <f t="shared" si="216"/>
        <v>57540695.06119635</v>
      </c>
      <c r="H1126">
        <v>6000000</v>
      </c>
      <c r="I1126">
        <v>0.09</v>
      </c>
      <c r="J1126">
        <f t="shared" si="226"/>
        <v>156862745.09803921</v>
      </c>
      <c r="K1126">
        <f t="shared" si="217"/>
        <v>1934.3547598839907</v>
      </c>
      <c r="L1126">
        <f t="shared" si="218"/>
        <v>21492.830665377674</v>
      </c>
      <c r="N1126">
        <v>20000000000</v>
      </c>
      <c r="O1126" s="2">
        <f t="shared" si="219"/>
        <v>8.9240137726309197</v>
      </c>
      <c r="P1126" s="2">
        <f t="shared" si="220"/>
        <v>2.8770347530598173E-3</v>
      </c>
      <c r="Q1126" s="2">
        <f t="shared" si="221"/>
        <v>3.2239245998066506E-4</v>
      </c>
      <c r="R1126">
        <v>120000</v>
      </c>
      <c r="S1126">
        <f t="shared" si="222"/>
        <v>122980.39215686274</v>
      </c>
      <c r="T1126">
        <f t="shared" si="223"/>
        <v>7893.8716658492613</v>
      </c>
      <c r="U1126">
        <f t="shared" si="224"/>
        <v>87709.68517610291</v>
      </c>
      <c r="V1126">
        <f t="shared" si="225"/>
        <v>234816731.55139926</v>
      </c>
    </row>
    <row r="1127" spans="5:22" x14ac:dyDescent="0.15">
      <c r="E1127" s="1">
        <v>44413</v>
      </c>
      <c r="F1127">
        <f t="shared" si="215"/>
        <v>178637138197.71643</v>
      </c>
      <c r="G1127">
        <f t="shared" si="216"/>
        <v>57562187.891861729</v>
      </c>
      <c r="H1127">
        <v>6000000</v>
      </c>
      <c r="I1127">
        <v>0.09</v>
      </c>
      <c r="J1127">
        <f t="shared" si="226"/>
        <v>156862745.09803921</v>
      </c>
      <c r="K1127">
        <f t="shared" si="217"/>
        <v>1933.3780804801618</v>
      </c>
      <c r="L1127">
        <f t="shared" si="218"/>
        <v>21481.978672001798</v>
      </c>
      <c r="N1127">
        <v>20000000000</v>
      </c>
      <c r="O1127" s="2">
        <f t="shared" si="219"/>
        <v>8.9318569098858216</v>
      </c>
      <c r="P1127" s="2">
        <f t="shared" si="220"/>
        <v>2.8781093945930863E-3</v>
      </c>
      <c r="Q1127" s="2">
        <f t="shared" si="221"/>
        <v>3.2222968008002696E-4</v>
      </c>
      <c r="R1127">
        <v>120000</v>
      </c>
      <c r="S1127">
        <f t="shared" si="222"/>
        <v>122980.39215686274</v>
      </c>
      <c r="T1127">
        <f t="shared" si="223"/>
        <v>7894.0165746028497</v>
      </c>
      <c r="U1127">
        <f t="shared" si="224"/>
        <v>87711.295273365002</v>
      </c>
      <c r="V1127">
        <f t="shared" si="225"/>
        <v>235027421.62873223</v>
      </c>
    </row>
    <row r="1128" spans="5:22" x14ac:dyDescent="0.15">
      <c r="E1128" s="1">
        <v>44414</v>
      </c>
      <c r="F1128">
        <f t="shared" si="215"/>
        <v>178794000942.81448</v>
      </c>
      <c r="G1128">
        <f t="shared" si="216"/>
        <v>57583669.870533735</v>
      </c>
      <c r="H1128">
        <v>6000000</v>
      </c>
      <c r="I1128">
        <v>0.09</v>
      </c>
      <c r="J1128">
        <f t="shared" si="226"/>
        <v>156862745.09803921</v>
      </c>
      <c r="K1128">
        <f t="shared" si="217"/>
        <v>1932.4027506588875</v>
      </c>
      <c r="L1128">
        <f t="shared" si="218"/>
        <v>21471.14167398764</v>
      </c>
      <c r="N1128">
        <v>20000000000</v>
      </c>
      <c r="O1128" s="2">
        <f t="shared" si="219"/>
        <v>8.9397000471407235</v>
      </c>
      <c r="P1128" s="2">
        <f t="shared" si="220"/>
        <v>2.8791834935266865E-3</v>
      </c>
      <c r="Q1128" s="2">
        <f t="shared" si="221"/>
        <v>3.2206712510981454E-4</v>
      </c>
      <c r="R1128">
        <v>120000</v>
      </c>
      <c r="S1128">
        <f t="shared" si="222"/>
        <v>122980.39215686274</v>
      </c>
      <c r="T1128">
        <f t="shared" si="223"/>
        <v>7894.1612831204911</v>
      </c>
      <c r="U1128">
        <f t="shared" si="224"/>
        <v>87712.903145783232</v>
      </c>
      <c r="V1128">
        <f t="shared" si="225"/>
        <v>235238113.31616247</v>
      </c>
    </row>
    <row r="1129" spans="5:22" x14ac:dyDescent="0.15">
      <c r="E1129" s="1">
        <v>44415</v>
      </c>
      <c r="F1129">
        <f t="shared" ref="F1129:F1192" si="227">F1128+J1128</f>
        <v>178950863687.91254</v>
      </c>
      <c r="G1129">
        <f t="shared" ref="G1129:G1192" si="228">G1128+L1128</f>
        <v>57605141.012207724</v>
      </c>
      <c r="H1129">
        <v>6000000</v>
      </c>
      <c r="I1129">
        <v>0.09</v>
      </c>
      <c r="J1129">
        <f t="shared" si="226"/>
        <v>156862745.09803921</v>
      </c>
      <c r="K1129">
        <f t="shared" ref="K1129:K1192" si="229">H1129*G1129/F1129</f>
        <v>1931.4287673739373</v>
      </c>
      <c r="L1129">
        <f t="shared" ref="L1129:L1192" si="230">K1129/I1129</f>
        <v>21460.319637488192</v>
      </c>
      <c r="N1129">
        <v>20000000000</v>
      </c>
      <c r="O1129" s="2">
        <f t="shared" ref="O1129:O1192" si="231">F1129/N1129</f>
        <v>8.9475431843956272</v>
      </c>
      <c r="P1129" s="2">
        <f t="shared" ref="P1129:P1192" si="232">G1129/N1129</f>
        <v>2.8802570506103863E-3</v>
      </c>
      <c r="Q1129" s="2">
        <f t="shared" ref="Q1129:Q1192" si="233">G1129/F1129</f>
        <v>3.2190479456232286E-4</v>
      </c>
      <c r="R1129">
        <v>120000</v>
      </c>
      <c r="S1129">
        <f t="shared" ref="S1129:S1192" si="234">J1129*49%/75000000*R1129</f>
        <v>122980.39215686274</v>
      </c>
      <c r="T1129">
        <f t="shared" ref="T1129:T1192" si="235">V1129/F1129*H1129</f>
        <v>7894.3057918541517</v>
      </c>
      <c r="U1129">
        <f t="shared" ref="U1129:U1192" si="236">T1129/I1129</f>
        <v>87714.508798379466</v>
      </c>
      <c r="V1129">
        <f t="shared" ref="V1129:V1192" si="237">V1128+U1128+S1129</f>
        <v>235448806.61146513</v>
      </c>
    </row>
    <row r="1130" spans="5:22" x14ac:dyDescent="0.15">
      <c r="E1130" s="1">
        <v>44416</v>
      </c>
      <c r="F1130">
        <f t="shared" si="227"/>
        <v>179107726433.01059</v>
      </c>
      <c r="G1130">
        <f t="shared" si="228"/>
        <v>57626601.331845209</v>
      </c>
      <c r="H1130">
        <v>6000000</v>
      </c>
      <c r="I1130">
        <v>0.09</v>
      </c>
      <c r="J1130">
        <f t="shared" si="226"/>
        <v>156862745.09803921</v>
      </c>
      <c r="K1130">
        <f t="shared" si="229"/>
        <v>1930.4561275886183</v>
      </c>
      <c r="L1130">
        <f t="shared" si="230"/>
        <v>21449.512528762425</v>
      </c>
      <c r="N1130">
        <v>20000000000</v>
      </c>
      <c r="O1130" s="2">
        <f t="shared" si="231"/>
        <v>8.9553863216505292</v>
      </c>
      <c r="P1130" s="2">
        <f t="shared" si="232"/>
        <v>2.8813300665922604E-3</v>
      </c>
      <c r="Q1130" s="2">
        <f t="shared" si="233"/>
        <v>3.217426879314364E-4</v>
      </c>
      <c r="R1130">
        <v>120000</v>
      </c>
      <c r="S1130">
        <f t="shared" si="234"/>
        <v>122980.39215686274</v>
      </c>
      <c r="T1130">
        <f t="shared" si="235"/>
        <v>7894.4501012543806</v>
      </c>
      <c r="U1130">
        <f t="shared" si="236"/>
        <v>87716.112236159781</v>
      </c>
      <c r="V1130">
        <f t="shared" si="237"/>
        <v>235659501.51242039</v>
      </c>
    </row>
    <row r="1131" spans="5:22" x14ac:dyDescent="0.15">
      <c r="E1131" s="1">
        <v>44417</v>
      </c>
      <c r="F1131">
        <f t="shared" si="227"/>
        <v>179264589178.10864</v>
      </c>
      <c r="G1131">
        <f t="shared" si="228"/>
        <v>57648050.844373971</v>
      </c>
      <c r="H1131">
        <v>6000000</v>
      </c>
      <c r="I1131">
        <v>0.09</v>
      </c>
      <c r="J1131">
        <f t="shared" si="226"/>
        <v>156862745.09803921</v>
      </c>
      <c r="K1131">
        <f t="shared" si="229"/>
        <v>1929.4848282757387</v>
      </c>
      <c r="L1131">
        <f t="shared" si="230"/>
        <v>21438.720314174876</v>
      </c>
      <c r="N1131">
        <v>20000000000</v>
      </c>
      <c r="O1131" s="2">
        <f t="shared" si="231"/>
        <v>8.9632294589054329</v>
      </c>
      <c r="P1131" s="2">
        <f t="shared" si="232"/>
        <v>2.8824025422186984E-3</v>
      </c>
      <c r="Q1131" s="2">
        <f t="shared" si="233"/>
        <v>3.2158080471262316E-4</v>
      </c>
      <c r="R1131">
        <v>120000</v>
      </c>
      <c r="S1131">
        <f t="shared" si="234"/>
        <v>122980.39215686274</v>
      </c>
      <c r="T1131">
        <f t="shared" si="235"/>
        <v>7894.594211770318</v>
      </c>
      <c r="U1131">
        <f t="shared" si="236"/>
        <v>87717.713464114655</v>
      </c>
      <c r="V1131">
        <f t="shared" si="237"/>
        <v>235870198.01681343</v>
      </c>
    </row>
    <row r="1132" spans="5:22" x14ac:dyDescent="0.15">
      <c r="E1132" s="1">
        <v>44418</v>
      </c>
      <c r="F1132">
        <f t="shared" si="227"/>
        <v>179421451923.2067</v>
      </c>
      <c r="G1132">
        <f t="shared" si="228"/>
        <v>57669489.564688146</v>
      </c>
      <c r="H1132">
        <v>6000000</v>
      </c>
      <c r="I1132">
        <v>0.09</v>
      </c>
      <c r="J1132">
        <f t="shared" si="226"/>
        <v>156862745.09803921</v>
      </c>
      <c r="K1132">
        <f t="shared" si="229"/>
        <v>1928.514866417567</v>
      </c>
      <c r="L1132">
        <f t="shared" si="230"/>
        <v>21427.942960195189</v>
      </c>
      <c r="N1132">
        <v>20000000000</v>
      </c>
      <c r="O1132" s="2">
        <f t="shared" si="231"/>
        <v>8.9710725961603348</v>
      </c>
      <c r="P1132" s="2">
        <f t="shared" si="232"/>
        <v>2.8834744782344074E-3</v>
      </c>
      <c r="Q1132" s="2">
        <f t="shared" si="233"/>
        <v>3.2141914440292785E-4</v>
      </c>
      <c r="R1132">
        <v>120000</v>
      </c>
      <c r="S1132">
        <f t="shared" si="234"/>
        <v>122980.39215686274</v>
      </c>
      <c r="T1132">
        <f t="shared" si="235"/>
        <v>7894.7381238497028</v>
      </c>
      <c r="U1132">
        <f t="shared" si="236"/>
        <v>87719.312487218922</v>
      </c>
      <c r="V1132">
        <f t="shared" si="237"/>
        <v>236080896.12243441</v>
      </c>
    </row>
    <row r="1133" spans="5:22" x14ac:dyDescent="0.15">
      <c r="E1133" s="1">
        <v>44419</v>
      </c>
      <c r="F1133">
        <f t="shared" si="227"/>
        <v>179578314668.30475</v>
      </c>
      <c r="G1133">
        <f t="shared" si="228"/>
        <v>57690917.507648341</v>
      </c>
      <c r="H1133">
        <v>6000000</v>
      </c>
      <c r="I1133">
        <v>0.09</v>
      </c>
      <c r="J1133">
        <f t="shared" si="226"/>
        <v>156862745.09803921</v>
      </c>
      <c r="K1133">
        <f t="shared" si="229"/>
        <v>1927.5462390057953</v>
      </c>
      <c r="L1133">
        <f t="shared" si="230"/>
        <v>21417.180433397727</v>
      </c>
      <c r="N1133">
        <v>20000000000</v>
      </c>
      <c r="O1133" s="2">
        <f t="shared" si="231"/>
        <v>8.9789157334152367</v>
      </c>
      <c r="P1133" s="2">
        <f t="shared" si="232"/>
        <v>2.8845458753824172E-3</v>
      </c>
      <c r="Q1133" s="2">
        <f t="shared" si="233"/>
        <v>3.2125770650096589E-4</v>
      </c>
      <c r="R1133">
        <v>120000</v>
      </c>
      <c r="S1133">
        <f t="shared" si="234"/>
        <v>122980.39215686274</v>
      </c>
      <c r="T1133">
        <f t="shared" si="235"/>
        <v>7894.8818379388722</v>
      </c>
      <c r="U1133">
        <f t="shared" si="236"/>
        <v>87720.909310431918</v>
      </c>
      <c r="V1133">
        <f t="shared" si="237"/>
        <v>236291595.82707849</v>
      </c>
    </row>
    <row r="1134" spans="5:22" x14ac:dyDescent="0.15">
      <c r="E1134" s="1">
        <v>44420</v>
      </c>
      <c r="F1134">
        <f t="shared" si="227"/>
        <v>179735177413.4028</v>
      </c>
      <c r="G1134">
        <f t="shared" si="228"/>
        <v>57712334.688081741</v>
      </c>
      <c r="H1134">
        <v>6000000</v>
      </c>
      <c r="I1134">
        <v>0.09</v>
      </c>
      <c r="J1134">
        <f t="shared" si="226"/>
        <v>156862745.09803921</v>
      </c>
      <c r="K1134">
        <f t="shared" si="229"/>
        <v>1926.578943041502</v>
      </c>
      <c r="L1134">
        <f t="shared" si="230"/>
        <v>21406.432700461133</v>
      </c>
      <c r="N1134">
        <v>20000000000</v>
      </c>
      <c r="O1134" s="2">
        <f t="shared" si="231"/>
        <v>8.9867588706701405</v>
      </c>
      <c r="P1134" s="2">
        <f t="shared" si="232"/>
        <v>2.8856167344040872E-3</v>
      </c>
      <c r="Q1134" s="2">
        <f t="shared" si="233"/>
        <v>3.2109649050691703E-4</v>
      </c>
      <c r="R1134">
        <v>120000</v>
      </c>
      <c r="S1134">
        <f t="shared" si="234"/>
        <v>122980.39215686274</v>
      </c>
      <c r="T1134">
        <f t="shared" si="235"/>
        <v>7895.0253544827738</v>
      </c>
      <c r="U1134">
        <f t="shared" si="236"/>
        <v>87722.503938697497</v>
      </c>
      <c r="V1134">
        <f t="shared" si="237"/>
        <v>236502297.12854579</v>
      </c>
    </row>
    <row r="1135" spans="5:22" x14ac:dyDescent="0.15">
      <c r="E1135" s="1">
        <v>44421</v>
      </c>
      <c r="F1135">
        <f t="shared" si="227"/>
        <v>179892040158.50085</v>
      </c>
      <c r="G1135">
        <f t="shared" si="228"/>
        <v>57733741.120782204</v>
      </c>
      <c r="H1135">
        <v>6000000</v>
      </c>
      <c r="I1135">
        <v>0.09</v>
      </c>
      <c r="J1135">
        <f t="shared" si="226"/>
        <v>156862745.09803921</v>
      </c>
      <c r="K1135">
        <f t="shared" si="229"/>
        <v>1925.6129755351151</v>
      </c>
      <c r="L1135">
        <f t="shared" si="230"/>
        <v>21395.699728167947</v>
      </c>
      <c r="N1135">
        <v>20000000000</v>
      </c>
      <c r="O1135" s="2">
        <f t="shared" si="231"/>
        <v>8.9946020079250424</v>
      </c>
      <c r="P1135" s="2">
        <f t="shared" si="232"/>
        <v>2.8866870560391102E-3</v>
      </c>
      <c r="Q1135" s="2">
        <f t="shared" si="233"/>
        <v>3.2093549592251914E-4</v>
      </c>
      <c r="R1135">
        <v>120000</v>
      </c>
      <c r="S1135">
        <f t="shared" si="234"/>
        <v>122980.39215686274</v>
      </c>
      <c r="T1135">
        <f t="shared" si="235"/>
        <v>7895.1686739249681</v>
      </c>
      <c r="U1135">
        <f t="shared" si="236"/>
        <v>87724.096376944086</v>
      </c>
      <c r="V1135">
        <f t="shared" si="237"/>
        <v>236713000.02464136</v>
      </c>
    </row>
    <row r="1136" spans="5:22" x14ac:dyDescent="0.15">
      <c r="E1136" s="1">
        <v>44422</v>
      </c>
      <c r="F1136">
        <f t="shared" si="227"/>
        <v>180048902903.59891</v>
      </c>
      <c r="G1136">
        <f t="shared" si="228"/>
        <v>57755136.820510373</v>
      </c>
      <c r="H1136">
        <v>6000000</v>
      </c>
      <c r="I1136">
        <v>0.09</v>
      </c>
      <c r="J1136">
        <f t="shared" si="226"/>
        <v>156862745.09803921</v>
      </c>
      <c r="K1136">
        <f t="shared" si="229"/>
        <v>1924.6483335063722</v>
      </c>
      <c r="L1136">
        <f t="shared" si="230"/>
        <v>21384.981483404135</v>
      </c>
      <c r="N1136">
        <v>20000000000</v>
      </c>
      <c r="O1136" s="2">
        <f t="shared" si="231"/>
        <v>9.0024451451799461</v>
      </c>
      <c r="P1136" s="2">
        <f t="shared" si="232"/>
        <v>2.8877568410255188E-3</v>
      </c>
      <c r="Q1136" s="2">
        <f t="shared" si="233"/>
        <v>3.2077472225106203E-4</v>
      </c>
      <c r="R1136">
        <v>120000</v>
      </c>
      <c r="S1136">
        <f t="shared" si="234"/>
        <v>122980.39215686274</v>
      </c>
      <c r="T1136">
        <f t="shared" si="235"/>
        <v>7895.3117967076296</v>
      </c>
      <c r="U1136">
        <f t="shared" si="236"/>
        <v>87725.686630084776</v>
      </c>
      <c r="V1136">
        <f t="shared" si="237"/>
        <v>236923704.51317519</v>
      </c>
    </row>
    <row r="1137" spans="5:22" x14ac:dyDescent="0.15">
      <c r="E1137" s="1">
        <v>44423</v>
      </c>
      <c r="F1137">
        <f t="shared" si="227"/>
        <v>180205765648.69696</v>
      </c>
      <c r="G1137">
        <f t="shared" si="228"/>
        <v>57776521.80199378</v>
      </c>
      <c r="H1137">
        <v>6000000</v>
      </c>
      <c r="I1137">
        <v>0.09</v>
      </c>
      <c r="J1137">
        <f t="shared" si="226"/>
        <v>156862745.09803921</v>
      </c>
      <c r="K1137">
        <f t="shared" si="229"/>
        <v>1923.6850139842866</v>
      </c>
      <c r="L1137">
        <f t="shared" si="230"/>
        <v>21374.277933158741</v>
      </c>
      <c r="N1137">
        <v>20000000000</v>
      </c>
      <c r="O1137" s="2">
        <f t="shared" si="231"/>
        <v>9.010288282434848</v>
      </c>
      <c r="P1137" s="2">
        <f t="shared" si="232"/>
        <v>2.8888260900996891E-3</v>
      </c>
      <c r="Q1137" s="2">
        <f t="shared" si="233"/>
        <v>3.2061416899738108E-4</v>
      </c>
      <c r="R1137">
        <v>120000</v>
      </c>
      <c r="S1137">
        <f t="shared" si="234"/>
        <v>122980.39215686274</v>
      </c>
      <c r="T1137">
        <f t="shared" si="235"/>
        <v>7895.4547232715631</v>
      </c>
      <c r="U1137">
        <f t="shared" si="236"/>
        <v>87727.274703017378</v>
      </c>
      <c r="V1137">
        <f t="shared" si="237"/>
        <v>237134410.59196213</v>
      </c>
    </row>
    <row r="1138" spans="5:22" x14ac:dyDescent="0.15">
      <c r="E1138" s="1">
        <v>44424</v>
      </c>
      <c r="F1138">
        <f t="shared" si="227"/>
        <v>180362628393.79501</v>
      </c>
      <c r="G1138">
        <f t="shared" si="228"/>
        <v>57797896.079926938</v>
      </c>
      <c r="H1138">
        <v>6000000</v>
      </c>
      <c r="I1138">
        <v>0.09</v>
      </c>
      <c r="J1138">
        <f t="shared" si="226"/>
        <v>156862745.09803921</v>
      </c>
      <c r="K1138">
        <f t="shared" si="229"/>
        <v>1922.7230140071085</v>
      </c>
      <c r="L1138">
        <f t="shared" si="230"/>
        <v>21363.589044523429</v>
      </c>
      <c r="N1138">
        <v>20000000000</v>
      </c>
      <c r="O1138" s="2">
        <f t="shared" si="231"/>
        <v>9.01813141968975</v>
      </c>
      <c r="P1138" s="2">
        <f t="shared" si="232"/>
        <v>2.889894803996347E-3</v>
      </c>
      <c r="Q1138" s="2">
        <f t="shared" si="233"/>
        <v>3.2045383566785144E-4</v>
      </c>
      <c r="R1138">
        <v>120000</v>
      </c>
      <c r="S1138">
        <f t="shared" si="234"/>
        <v>122980.39215686274</v>
      </c>
      <c r="T1138">
        <f t="shared" si="235"/>
        <v>7895.5974540561983</v>
      </c>
      <c r="U1138">
        <f t="shared" si="236"/>
        <v>87728.860600624423</v>
      </c>
      <c r="V1138">
        <f t="shared" si="237"/>
        <v>237345118.25882202</v>
      </c>
    </row>
    <row r="1139" spans="5:22" x14ac:dyDescent="0.15">
      <c r="E1139" s="1">
        <v>44425</v>
      </c>
      <c r="F1139">
        <f t="shared" si="227"/>
        <v>180519491138.89307</v>
      </c>
      <c r="G1139">
        <f t="shared" si="228"/>
        <v>57819259.668971464</v>
      </c>
      <c r="H1139">
        <v>6000000</v>
      </c>
      <c r="I1139">
        <v>0.09</v>
      </c>
      <c r="J1139">
        <f t="shared" si="226"/>
        <v>156862745.09803921</v>
      </c>
      <c r="K1139">
        <f t="shared" si="229"/>
        <v>1921.7623306222893</v>
      </c>
      <c r="L1139">
        <f t="shared" si="230"/>
        <v>21352.914784692104</v>
      </c>
      <c r="N1139">
        <v>20000000000</v>
      </c>
      <c r="O1139" s="2">
        <f t="shared" si="231"/>
        <v>9.0259745569446537</v>
      </c>
      <c r="P1139" s="2">
        <f t="shared" si="232"/>
        <v>2.8909629834485734E-3</v>
      </c>
      <c r="Q1139" s="2">
        <f t="shared" si="233"/>
        <v>3.202937217703815E-4</v>
      </c>
      <c r="R1139">
        <v>120000</v>
      </c>
      <c r="S1139">
        <f t="shared" si="234"/>
        <v>122980.39215686274</v>
      </c>
      <c r="T1139">
        <f t="shared" si="235"/>
        <v>7895.7399894996024</v>
      </c>
      <c r="U1139">
        <f t="shared" si="236"/>
        <v>87730.444327773366</v>
      </c>
      <c r="V1139">
        <f t="shared" si="237"/>
        <v>237555827.51157951</v>
      </c>
    </row>
    <row r="1140" spans="5:22" x14ac:dyDescent="0.15">
      <c r="E1140" s="1">
        <v>44426</v>
      </c>
      <c r="F1140">
        <f t="shared" si="227"/>
        <v>180676353883.99112</v>
      </c>
      <c r="G1140">
        <f t="shared" si="228"/>
        <v>57840612.583756156</v>
      </c>
      <c r="H1140">
        <v>6000000</v>
      </c>
      <c r="I1140">
        <v>0.09</v>
      </c>
      <c r="J1140">
        <f t="shared" si="226"/>
        <v>156862745.09803921</v>
      </c>
      <c r="K1140">
        <f t="shared" si="229"/>
        <v>1920.8029608864431</v>
      </c>
      <c r="L1140">
        <f t="shared" si="230"/>
        <v>21342.255120960479</v>
      </c>
      <c r="N1140">
        <v>20000000000</v>
      </c>
      <c r="O1140" s="2">
        <f t="shared" si="231"/>
        <v>9.0338176941995556</v>
      </c>
      <c r="P1140" s="2">
        <f t="shared" si="232"/>
        <v>2.8920306291878076E-3</v>
      </c>
      <c r="Q1140" s="2">
        <f t="shared" si="233"/>
        <v>3.201338268144072E-4</v>
      </c>
      <c r="R1140">
        <v>120000</v>
      </c>
      <c r="S1140">
        <f t="shared" si="234"/>
        <v>122980.39215686274</v>
      </c>
      <c r="T1140">
        <f t="shared" si="235"/>
        <v>7895.8823300384811</v>
      </c>
      <c r="U1140">
        <f t="shared" si="236"/>
        <v>87732.025889316457</v>
      </c>
      <c r="V1140">
        <f t="shared" si="237"/>
        <v>237766538.34806415</v>
      </c>
    </row>
    <row r="1141" spans="5:22" x14ac:dyDescent="0.15">
      <c r="E1141" s="1">
        <v>44427</v>
      </c>
      <c r="F1141">
        <f t="shared" si="227"/>
        <v>180833216629.08917</v>
      </c>
      <c r="G1141">
        <f t="shared" si="228"/>
        <v>57861954.838877119</v>
      </c>
      <c r="H1141">
        <v>6000000</v>
      </c>
      <c r="I1141">
        <v>0.09</v>
      </c>
      <c r="J1141">
        <f t="shared" si="226"/>
        <v>156862745.09803921</v>
      </c>
      <c r="K1141">
        <f t="shared" si="229"/>
        <v>1919.8449018653134</v>
      </c>
      <c r="L1141">
        <f t="shared" si="230"/>
        <v>21331.610020725704</v>
      </c>
      <c r="N1141">
        <v>20000000000</v>
      </c>
      <c r="O1141" s="2">
        <f t="shared" si="231"/>
        <v>9.0416608314544593</v>
      </c>
      <c r="P1141" s="2">
        <f t="shared" si="232"/>
        <v>2.893097741943856E-3</v>
      </c>
      <c r="Q1141" s="2">
        <f t="shared" si="233"/>
        <v>3.1997415031088564E-4</v>
      </c>
      <c r="R1141">
        <v>120000</v>
      </c>
      <c r="S1141">
        <f t="shared" si="234"/>
        <v>122980.39215686274</v>
      </c>
      <c r="T1141">
        <f t="shared" si="235"/>
        <v>7896.0244761081867</v>
      </c>
      <c r="U1141">
        <f t="shared" si="236"/>
        <v>87733.605290090971</v>
      </c>
      <c r="V1141">
        <f t="shared" si="237"/>
        <v>237977250.76611033</v>
      </c>
    </row>
    <row r="1142" spans="5:22" x14ac:dyDescent="0.15">
      <c r="E1142" s="1">
        <v>44428</v>
      </c>
      <c r="F1142">
        <f t="shared" si="227"/>
        <v>180990079374.18723</v>
      </c>
      <c r="G1142">
        <f t="shared" si="228"/>
        <v>57883286.448897846</v>
      </c>
      <c r="H1142">
        <v>6000000</v>
      </c>
      <c r="I1142">
        <v>0.09</v>
      </c>
      <c r="J1142">
        <f t="shared" si="226"/>
        <v>156862745.09803921</v>
      </c>
      <c r="K1142">
        <f t="shared" si="229"/>
        <v>1918.8881506337352</v>
      </c>
      <c r="L1142">
        <f t="shared" si="230"/>
        <v>21320.979451485946</v>
      </c>
      <c r="N1142">
        <v>20000000000</v>
      </c>
      <c r="O1142" s="2">
        <f t="shared" si="231"/>
        <v>9.0495039687093612</v>
      </c>
      <c r="P1142" s="2">
        <f t="shared" si="232"/>
        <v>2.8941643224448923E-3</v>
      </c>
      <c r="Q1142" s="2">
        <f t="shared" si="233"/>
        <v>3.1981469177228922E-4</v>
      </c>
      <c r="R1142">
        <v>120000</v>
      </c>
      <c r="S1142">
        <f t="shared" si="234"/>
        <v>122980.39215686274</v>
      </c>
      <c r="T1142">
        <f t="shared" si="235"/>
        <v>7896.166428142722</v>
      </c>
      <c r="U1142">
        <f t="shared" si="236"/>
        <v>87735.182534919135</v>
      </c>
      <c r="V1142">
        <f t="shared" si="237"/>
        <v>238187964.76355729</v>
      </c>
    </row>
    <row r="1143" spans="5:22" x14ac:dyDescent="0.15">
      <c r="E1143" s="1">
        <v>44429</v>
      </c>
      <c r="F1143">
        <f t="shared" si="227"/>
        <v>181146942119.28528</v>
      </c>
      <c r="G1143">
        <f t="shared" si="228"/>
        <v>57904607.428349331</v>
      </c>
      <c r="H1143">
        <v>6000000</v>
      </c>
      <c r="I1143">
        <v>0.09</v>
      </c>
      <c r="J1143">
        <f t="shared" si="226"/>
        <v>156862745.09803921</v>
      </c>
      <c r="K1143">
        <f t="shared" si="229"/>
        <v>1917.9327042755979</v>
      </c>
      <c r="L1143">
        <f t="shared" si="230"/>
        <v>21310.363380839975</v>
      </c>
      <c r="N1143">
        <v>20000000000</v>
      </c>
      <c r="O1143" s="2">
        <f t="shared" si="231"/>
        <v>9.0573471059642632</v>
      </c>
      <c r="P1143" s="2">
        <f t="shared" si="232"/>
        <v>2.8952303714174666E-3</v>
      </c>
      <c r="Q1143" s="2">
        <f t="shared" si="233"/>
        <v>3.1965545071259964E-4</v>
      </c>
      <c r="R1143">
        <v>120000</v>
      </c>
      <c r="S1143">
        <f t="shared" si="234"/>
        <v>122980.39215686274</v>
      </c>
      <c r="T1143">
        <f t="shared" si="235"/>
        <v>7896.308186574749</v>
      </c>
      <c r="U1143">
        <f t="shared" si="236"/>
        <v>87736.75762860832</v>
      </c>
      <c r="V1143">
        <f t="shared" si="237"/>
        <v>238398680.33824909</v>
      </c>
    </row>
    <row r="1144" spans="5:22" x14ac:dyDescent="0.15">
      <c r="E1144" s="1">
        <v>44430</v>
      </c>
      <c r="F1144">
        <f t="shared" si="227"/>
        <v>181303804864.38333</v>
      </c>
      <c r="G1144">
        <f t="shared" si="228"/>
        <v>57925917.791730173</v>
      </c>
      <c r="H1144">
        <v>6000000</v>
      </c>
      <c r="I1144">
        <v>0.09</v>
      </c>
      <c r="J1144">
        <f t="shared" si="226"/>
        <v>156862745.09803921</v>
      </c>
      <c r="K1144">
        <f t="shared" si="229"/>
        <v>1916.9785598838112</v>
      </c>
      <c r="L1144">
        <f t="shared" si="230"/>
        <v>21299.76177648679</v>
      </c>
      <c r="N1144">
        <v>20000000000</v>
      </c>
      <c r="O1144" s="2">
        <f t="shared" si="231"/>
        <v>9.0651902432191669</v>
      </c>
      <c r="P1144" s="2">
        <f t="shared" si="232"/>
        <v>2.8962958895865087E-3</v>
      </c>
      <c r="Q1144" s="2">
        <f t="shared" si="233"/>
        <v>3.194964266473018E-4</v>
      </c>
      <c r="R1144">
        <v>120000</v>
      </c>
      <c r="S1144">
        <f t="shared" si="234"/>
        <v>122980.39215686274</v>
      </c>
      <c r="T1144">
        <f t="shared" si="235"/>
        <v>7896.4497518355874</v>
      </c>
      <c r="U1144">
        <f t="shared" si="236"/>
        <v>87738.330575950982</v>
      </c>
      <c r="V1144">
        <f t="shared" si="237"/>
        <v>238609397.48803458</v>
      </c>
    </row>
    <row r="1145" spans="5:22" x14ac:dyDescent="0.15">
      <c r="E1145" s="1">
        <v>44431</v>
      </c>
      <c r="F1145">
        <f t="shared" si="227"/>
        <v>181460667609.48138</v>
      </c>
      <c r="G1145">
        <f t="shared" si="228"/>
        <v>57947217.553506657</v>
      </c>
      <c r="H1145">
        <v>6000000</v>
      </c>
      <c r="I1145">
        <v>0.09</v>
      </c>
      <c r="J1145">
        <f t="shared" si="226"/>
        <v>156862745.09803921</v>
      </c>
      <c r="K1145">
        <f t="shared" si="229"/>
        <v>1916.0257145602684</v>
      </c>
      <c r="L1145">
        <f t="shared" si="230"/>
        <v>21289.174606225206</v>
      </c>
      <c r="N1145">
        <v>20000000000</v>
      </c>
      <c r="O1145" s="2">
        <f t="shared" si="231"/>
        <v>9.0730333804740688</v>
      </c>
      <c r="P1145" s="2">
        <f t="shared" si="232"/>
        <v>2.8973608776753329E-3</v>
      </c>
      <c r="Q1145" s="2">
        <f t="shared" si="233"/>
        <v>3.1933761909337807E-4</v>
      </c>
      <c r="R1145">
        <v>120000</v>
      </c>
      <c r="S1145">
        <f t="shared" si="234"/>
        <v>122980.39215686274</v>
      </c>
      <c r="T1145">
        <f t="shared" si="235"/>
        <v>7896.5911243552246</v>
      </c>
      <c r="U1145">
        <f t="shared" si="236"/>
        <v>87739.901381724718</v>
      </c>
      <c r="V1145">
        <f t="shared" si="237"/>
        <v>238820116.21076739</v>
      </c>
    </row>
    <row r="1146" spans="5:22" x14ac:dyDescent="0.15">
      <c r="E1146" s="1">
        <v>44432</v>
      </c>
      <c r="F1146">
        <f t="shared" si="227"/>
        <v>181617530354.57944</v>
      </c>
      <c r="G1146">
        <f t="shared" si="228"/>
        <v>57968506.728112884</v>
      </c>
      <c r="H1146">
        <v>6000000</v>
      </c>
      <c r="I1146">
        <v>0.09</v>
      </c>
      <c r="J1146">
        <f t="shared" si="226"/>
        <v>156862745.09803921</v>
      </c>
      <c r="K1146">
        <f t="shared" si="229"/>
        <v>1915.074165415813</v>
      </c>
      <c r="L1146">
        <f t="shared" si="230"/>
        <v>21278.60183795348</v>
      </c>
      <c r="N1146">
        <v>20000000000</v>
      </c>
      <c r="O1146" s="2">
        <f t="shared" si="231"/>
        <v>9.0808765177289725</v>
      </c>
      <c r="P1146" s="2">
        <f t="shared" si="232"/>
        <v>2.8984253364056443E-3</v>
      </c>
      <c r="Q1146" s="2">
        <f t="shared" si="233"/>
        <v>3.1917902756930215E-4</v>
      </c>
      <c r="R1146">
        <v>120000</v>
      </c>
      <c r="S1146">
        <f t="shared" si="234"/>
        <v>122980.39215686274</v>
      </c>
      <c r="T1146">
        <f t="shared" si="235"/>
        <v>7896.7323045623234</v>
      </c>
      <c r="U1146">
        <f t="shared" si="236"/>
        <v>87741.470050692486</v>
      </c>
      <c r="V1146">
        <f t="shared" si="237"/>
        <v>239030836.50430599</v>
      </c>
    </row>
    <row r="1147" spans="5:22" x14ac:dyDescent="0.15">
      <c r="E1147" s="1">
        <v>44433</v>
      </c>
      <c r="F1147">
        <f t="shared" si="227"/>
        <v>181774393099.67749</v>
      </c>
      <c r="G1147">
        <f t="shared" si="228"/>
        <v>57989785.329950839</v>
      </c>
      <c r="H1147">
        <v>6000000</v>
      </c>
      <c r="I1147">
        <v>0.09</v>
      </c>
      <c r="J1147">
        <f t="shared" si="226"/>
        <v>156862745.09803921</v>
      </c>
      <c r="K1147">
        <f t="shared" si="229"/>
        <v>1914.1239095701999</v>
      </c>
      <c r="L1147">
        <f t="shared" si="230"/>
        <v>21268.043439668887</v>
      </c>
      <c r="N1147">
        <v>20000000000</v>
      </c>
      <c r="O1147" s="2">
        <f t="shared" si="231"/>
        <v>9.0887196549838745</v>
      </c>
      <c r="P1147" s="2">
        <f t="shared" si="232"/>
        <v>2.8994892664975418E-3</v>
      </c>
      <c r="Q1147" s="2">
        <f t="shared" si="233"/>
        <v>3.1902065159503329E-4</v>
      </c>
      <c r="R1147">
        <v>120000</v>
      </c>
      <c r="S1147">
        <f t="shared" si="234"/>
        <v>122980.39215686274</v>
      </c>
      <c r="T1147">
        <f t="shared" si="235"/>
        <v>7896.8732928842228</v>
      </c>
      <c r="U1147">
        <f t="shared" si="236"/>
        <v>87743.036587602473</v>
      </c>
      <c r="V1147">
        <f t="shared" si="237"/>
        <v>239241558.36651355</v>
      </c>
    </row>
    <row r="1148" spans="5:22" x14ac:dyDescent="0.15">
      <c r="E1148" s="1">
        <v>44434</v>
      </c>
      <c r="F1148">
        <f t="shared" si="227"/>
        <v>181931255844.77554</v>
      </c>
      <c r="G1148">
        <f t="shared" si="228"/>
        <v>58011053.373390511</v>
      </c>
      <c r="H1148">
        <v>6000000</v>
      </c>
      <c r="I1148">
        <v>0.09</v>
      </c>
      <c r="J1148">
        <f t="shared" si="226"/>
        <v>156862745.09803921</v>
      </c>
      <c r="K1148">
        <f t="shared" si="229"/>
        <v>1913.1749441520626</v>
      </c>
      <c r="L1148">
        <f t="shared" si="230"/>
        <v>21257.499379467365</v>
      </c>
      <c r="N1148">
        <v>20000000000</v>
      </c>
      <c r="O1148" s="2">
        <f t="shared" si="231"/>
        <v>9.0965627922387764</v>
      </c>
      <c r="P1148" s="2">
        <f t="shared" si="232"/>
        <v>2.9005526686695254E-3</v>
      </c>
      <c r="Q1148" s="2">
        <f t="shared" si="233"/>
        <v>3.1886249069201046E-4</v>
      </c>
      <c r="R1148">
        <v>120000</v>
      </c>
      <c r="S1148">
        <f t="shared" si="234"/>
        <v>122980.39215686274</v>
      </c>
      <c r="T1148">
        <f t="shared" si="235"/>
        <v>7897.0140897469419</v>
      </c>
      <c r="U1148">
        <f t="shared" si="236"/>
        <v>87744.600997188245</v>
      </c>
      <c r="V1148">
        <f t="shared" si="237"/>
        <v>239452281.79525802</v>
      </c>
    </row>
    <row r="1149" spans="5:22" x14ac:dyDescent="0.15">
      <c r="E1149" s="1">
        <v>44435</v>
      </c>
      <c r="F1149">
        <f t="shared" si="227"/>
        <v>182088118589.8736</v>
      </c>
      <c r="G1149">
        <f t="shared" si="228"/>
        <v>58032310.872769982</v>
      </c>
      <c r="H1149">
        <v>6000000</v>
      </c>
      <c r="I1149">
        <v>0.09</v>
      </c>
      <c r="J1149">
        <f t="shared" si="226"/>
        <v>156862745.09803921</v>
      </c>
      <c r="K1149">
        <f t="shared" si="229"/>
        <v>1912.2272662988778</v>
      </c>
      <c r="L1149">
        <f t="shared" si="230"/>
        <v>21246.969625543086</v>
      </c>
      <c r="N1149">
        <v>20000000000</v>
      </c>
      <c r="O1149" s="2">
        <f t="shared" si="231"/>
        <v>9.1044059294936801</v>
      </c>
      <c r="P1149" s="2">
        <f t="shared" si="232"/>
        <v>2.901615543638499E-3</v>
      </c>
      <c r="Q1149" s="2">
        <f t="shared" si="233"/>
        <v>3.1870454438314631E-4</v>
      </c>
      <c r="R1149">
        <v>120000</v>
      </c>
      <c r="S1149">
        <f t="shared" si="234"/>
        <v>122980.39215686274</v>
      </c>
      <c r="T1149">
        <f t="shared" si="235"/>
        <v>7897.154695575191</v>
      </c>
      <c r="U1149">
        <f t="shared" si="236"/>
        <v>87746.163284168797</v>
      </c>
      <c r="V1149">
        <f t="shared" si="237"/>
        <v>239663006.78841206</v>
      </c>
    </row>
    <row r="1150" spans="5:22" x14ac:dyDescent="0.15">
      <c r="E1150" s="1">
        <v>44436</v>
      </c>
      <c r="F1150">
        <f t="shared" si="227"/>
        <v>182244981334.97165</v>
      </c>
      <c r="G1150">
        <f t="shared" si="228"/>
        <v>58053557.842395522</v>
      </c>
      <c r="H1150">
        <v>6000000</v>
      </c>
      <c r="I1150">
        <v>0.09</v>
      </c>
      <c r="J1150">
        <f t="shared" si="226"/>
        <v>156862745.09803921</v>
      </c>
      <c r="K1150">
        <f t="shared" si="229"/>
        <v>1911.2808731569305</v>
      </c>
      <c r="L1150">
        <f t="shared" si="230"/>
        <v>21236.454146188116</v>
      </c>
      <c r="N1150">
        <v>20000000000</v>
      </c>
      <c r="O1150" s="2">
        <f t="shared" si="231"/>
        <v>9.112249066748582</v>
      </c>
      <c r="P1150" s="2">
        <f t="shared" si="232"/>
        <v>2.9026778921197763E-3</v>
      </c>
      <c r="Q1150" s="2">
        <f t="shared" si="233"/>
        <v>3.1854681219282174E-4</v>
      </c>
      <c r="R1150">
        <v>120000</v>
      </c>
      <c r="S1150">
        <f t="shared" si="234"/>
        <v>122980.39215686274</v>
      </c>
      <c r="T1150">
        <f t="shared" si="235"/>
        <v>7897.2951107923718</v>
      </c>
      <c r="U1150">
        <f t="shared" si="236"/>
        <v>87747.723453248575</v>
      </c>
      <c r="V1150">
        <f t="shared" si="237"/>
        <v>239873733.34385312</v>
      </c>
    </row>
    <row r="1151" spans="5:22" x14ac:dyDescent="0.15">
      <c r="E1151" s="1">
        <v>44437</v>
      </c>
      <c r="F1151">
        <f t="shared" si="227"/>
        <v>182401844080.0697</v>
      </c>
      <c r="G1151">
        <f t="shared" si="228"/>
        <v>58074794.296541713</v>
      </c>
      <c r="H1151">
        <v>6000000</v>
      </c>
      <c r="I1151">
        <v>0.09</v>
      </c>
      <c r="J1151">
        <f t="shared" si="226"/>
        <v>156862745.09803921</v>
      </c>
      <c r="K1151">
        <f t="shared" si="229"/>
        <v>1910.3357618812793</v>
      </c>
      <c r="L1151">
        <f t="shared" si="230"/>
        <v>21225.952909791991</v>
      </c>
      <c r="N1151">
        <v>20000000000</v>
      </c>
      <c r="O1151" s="2">
        <f t="shared" si="231"/>
        <v>9.1200922040034857</v>
      </c>
      <c r="P1151" s="2">
        <f t="shared" si="232"/>
        <v>2.9037397148270858E-3</v>
      </c>
      <c r="Q1151" s="2">
        <f t="shared" si="233"/>
        <v>3.183892936468799E-4</v>
      </c>
      <c r="R1151">
        <v>120000</v>
      </c>
      <c r="S1151">
        <f t="shared" si="234"/>
        <v>122980.39215686274</v>
      </c>
      <c r="T1151">
        <f t="shared" si="235"/>
        <v>7897.4353358205863</v>
      </c>
      <c r="U1151">
        <f t="shared" si="236"/>
        <v>87749.281509117631</v>
      </c>
      <c r="V1151">
        <f t="shared" si="237"/>
        <v>240084461.45946324</v>
      </c>
    </row>
    <row r="1152" spans="5:22" x14ac:dyDescent="0.15">
      <c r="E1152" s="1">
        <v>44438</v>
      </c>
      <c r="F1152">
        <f t="shared" si="227"/>
        <v>182558706825.16776</v>
      </c>
      <c r="G1152">
        <f t="shared" si="228"/>
        <v>58096020.249451503</v>
      </c>
      <c r="H1152">
        <v>6000000</v>
      </c>
      <c r="I1152">
        <v>0.09</v>
      </c>
      <c r="J1152">
        <f t="shared" si="226"/>
        <v>156862745.09803921</v>
      </c>
      <c r="K1152">
        <f t="shared" si="229"/>
        <v>1909.3919296357215</v>
      </c>
      <c r="L1152">
        <f t="shared" si="230"/>
        <v>21215.465884841349</v>
      </c>
      <c r="N1152">
        <v>20000000000</v>
      </c>
      <c r="O1152" s="2">
        <f t="shared" si="231"/>
        <v>9.1279353412583877</v>
      </c>
      <c r="P1152" s="2">
        <f t="shared" si="232"/>
        <v>2.9048010124725753E-3</v>
      </c>
      <c r="Q1152" s="2">
        <f t="shared" si="233"/>
        <v>3.1823198827262024E-4</v>
      </c>
      <c r="R1152">
        <v>120000</v>
      </c>
      <c r="S1152">
        <f t="shared" si="234"/>
        <v>122980.39215686274</v>
      </c>
      <c r="T1152">
        <f t="shared" si="235"/>
        <v>7897.5753710806366</v>
      </c>
      <c r="U1152">
        <f t="shared" si="236"/>
        <v>87750.837456451525</v>
      </c>
      <c r="V1152">
        <f t="shared" si="237"/>
        <v>240295191.13312924</v>
      </c>
    </row>
    <row r="1153" spans="5:22" x14ac:dyDescent="0.15">
      <c r="E1153" s="1">
        <v>44439</v>
      </c>
      <c r="F1153">
        <f t="shared" si="227"/>
        <v>182715569570.26581</v>
      </c>
      <c r="G1153">
        <f t="shared" si="228"/>
        <v>58117235.715336345</v>
      </c>
      <c r="H1153">
        <v>6000000</v>
      </c>
      <c r="I1153">
        <v>0.09</v>
      </c>
      <c r="J1153">
        <f t="shared" si="226"/>
        <v>156862745.09803921</v>
      </c>
      <c r="K1153">
        <f t="shared" si="229"/>
        <v>1908.4493735927595</v>
      </c>
      <c r="L1153">
        <f t="shared" si="230"/>
        <v>21204.993039919551</v>
      </c>
      <c r="N1153">
        <v>20000000000</v>
      </c>
      <c r="O1153" s="2">
        <f t="shared" si="231"/>
        <v>9.1357784785132896</v>
      </c>
      <c r="P1153" s="2">
        <f t="shared" si="232"/>
        <v>2.9058617857668171E-3</v>
      </c>
      <c r="Q1153" s="2">
        <f t="shared" si="233"/>
        <v>3.1807489559879326E-4</v>
      </c>
      <c r="R1153">
        <v>120000</v>
      </c>
      <c r="S1153">
        <f t="shared" si="234"/>
        <v>122980.39215686274</v>
      </c>
      <c r="T1153">
        <f t="shared" si="235"/>
        <v>7897.7152169920373</v>
      </c>
      <c r="U1153">
        <f t="shared" si="236"/>
        <v>87752.391299911527</v>
      </c>
      <c r="V1153">
        <f t="shared" si="237"/>
        <v>240505922.36274257</v>
      </c>
    </row>
    <row r="1154" spans="5:22" x14ac:dyDescent="0.15">
      <c r="E1154" s="1">
        <v>44440</v>
      </c>
      <c r="F1154">
        <f t="shared" si="227"/>
        <v>182872432315.36386</v>
      </c>
      <c r="G1154">
        <f t="shared" si="228"/>
        <v>58138440.708376266</v>
      </c>
      <c r="H1154">
        <v>6000000</v>
      </c>
      <c r="I1154">
        <v>0.09</v>
      </c>
      <c r="J1154">
        <f t="shared" si="226"/>
        <v>156862745.09803921</v>
      </c>
      <c r="K1154">
        <f t="shared" si="229"/>
        <v>1907.5080909335668</v>
      </c>
      <c r="L1154">
        <f t="shared" si="230"/>
        <v>21194.534343706298</v>
      </c>
      <c r="N1154">
        <v>20000000000</v>
      </c>
      <c r="O1154" s="2">
        <f t="shared" si="231"/>
        <v>9.1436216157681933</v>
      </c>
      <c r="P1154" s="2">
        <f t="shared" si="232"/>
        <v>2.9069220354188134E-3</v>
      </c>
      <c r="Q1154" s="2">
        <f t="shared" si="233"/>
        <v>3.1791801515559443E-4</v>
      </c>
      <c r="R1154">
        <v>120000</v>
      </c>
      <c r="S1154">
        <f t="shared" si="234"/>
        <v>122980.39215686274</v>
      </c>
      <c r="T1154">
        <f t="shared" si="235"/>
        <v>7897.8548739730113</v>
      </c>
      <c r="U1154">
        <f t="shared" si="236"/>
        <v>87753.943044144573</v>
      </c>
      <c r="V1154">
        <f t="shared" si="237"/>
        <v>240716655.14619935</v>
      </c>
    </row>
    <row r="1155" spans="5:22" x14ac:dyDescent="0.15">
      <c r="E1155" s="1">
        <v>44441</v>
      </c>
      <c r="F1155">
        <f t="shared" si="227"/>
        <v>183029295060.46191</v>
      </c>
      <c r="G1155">
        <f t="shared" si="228"/>
        <v>58159635.242719971</v>
      </c>
      <c r="H1155">
        <v>6000000</v>
      </c>
      <c r="I1155">
        <v>0.09</v>
      </c>
      <c r="J1155">
        <f t="shared" si="226"/>
        <v>156862745.09803921</v>
      </c>
      <c r="K1155">
        <f t="shared" si="229"/>
        <v>1906.5680788479519</v>
      </c>
      <c r="L1155">
        <f t="shared" si="230"/>
        <v>21184.089764977245</v>
      </c>
      <c r="N1155">
        <v>20000000000</v>
      </c>
      <c r="O1155" s="2">
        <f t="shared" si="231"/>
        <v>9.1514647530230953</v>
      </c>
      <c r="P1155" s="2">
        <f t="shared" si="232"/>
        <v>2.9079817621359984E-3</v>
      </c>
      <c r="Q1155" s="2">
        <f t="shared" si="233"/>
        <v>3.1776134647465865E-4</v>
      </c>
      <c r="R1155">
        <v>120000</v>
      </c>
      <c r="S1155">
        <f t="shared" si="234"/>
        <v>122980.39215686274</v>
      </c>
      <c r="T1155">
        <f t="shared" si="235"/>
        <v>7897.9943424405055</v>
      </c>
      <c r="U1155">
        <f t="shared" si="236"/>
        <v>87755.492693783395</v>
      </c>
      <c r="V1155">
        <f t="shared" si="237"/>
        <v>240927389.48140037</v>
      </c>
    </row>
    <row r="1156" spans="5:22" x14ac:dyDescent="0.15">
      <c r="E1156" s="1">
        <v>44442</v>
      </c>
      <c r="F1156">
        <f t="shared" si="227"/>
        <v>183186157805.55997</v>
      </c>
      <c r="G1156">
        <f t="shared" si="228"/>
        <v>58180819.332484946</v>
      </c>
      <c r="H1156">
        <v>6000000</v>
      </c>
      <c r="I1156">
        <v>0.09</v>
      </c>
      <c r="J1156">
        <f t="shared" si="226"/>
        <v>156862745.09803921</v>
      </c>
      <c r="K1156">
        <f t="shared" si="229"/>
        <v>1905.6293345343283</v>
      </c>
      <c r="L1156">
        <f t="shared" si="230"/>
        <v>21173.659272603651</v>
      </c>
      <c r="N1156">
        <v>20000000000</v>
      </c>
      <c r="O1156" s="2">
        <f t="shared" si="231"/>
        <v>9.159307890277999</v>
      </c>
      <c r="P1156" s="2">
        <f t="shared" si="232"/>
        <v>2.9090409666242471E-3</v>
      </c>
      <c r="Q1156" s="2">
        <f t="shared" si="233"/>
        <v>3.1760488908905469E-4</v>
      </c>
      <c r="R1156">
        <v>120000</v>
      </c>
      <c r="S1156">
        <f t="shared" si="234"/>
        <v>122980.39215686274</v>
      </c>
      <c r="T1156">
        <f t="shared" si="235"/>
        <v>7898.1336228101882</v>
      </c>
      <c r="U1156">
        <f t="shared" si="236"/>
        <v>87757.040253446539</v>
      </c>
      <c r="V1156">
        <f t="shared" si="237"/>
        <v>241138125.36625102</v>
      </c>
    </row>
    <row r="1157" spans="5:22" x14ac:dyDescent="0.15">
      <c r="E1157" s="1">
        <v>44443</v>
      </c>
      <c r="F1157">
        <f t="shared" si="227"/>
        <v>183343020550.65802</v>
      </c>
      <c r="G1157">
        <f t="shared" si="228"/>
        <v>58201992.991757549</v>
      </c>
      <c r="H1157">
        <v>6000000</v>
      </c>
      <c r="I1157">
        <v>0.09</v>
      </c>
      <c r="J1157">
        <f t="shared" si="226"/>
        <v>156862745.09803921</v>
      </c>
      <c r="K1157">
        <f t="shared" si="229"/>
        <v>1904.6918551996769</v>
      </c>
      <c r="L1157">
        <f t="shared" si="230"/>
        <v>21163.242835551966</v>
      </c>
      <c r="N1157">
        <v>20000000000</v>
      </c>
      <c r="O1157" s="2">
        <f t="shared" si="231"/>
        <v>9.1671510275329009</v>
      </c>
      <c r="P1157" s="2">
        <f t="shared" si="232"/>
        <v>2.9100996495878776E-3</v>
      </c>
      <c r="Q1157" s="2">
        <f t="shared" si="233"/>
        <v>3.1744864253327947E-4</v>
      </c>
      <c r="R1157">
        <v>120000</v>
      </c>
      <c r="S1157">
        <f t="shared" si="234"/>
        <v>122980.39215686274</v>
      </c>
      <c r="T1157">
        <f t="shared" si="235"/>
        <v>7898.2727154964559</v>
      </c>
      <c r="U1157">
        <f t="shared" si="236"/>
        <v>87758.585727738406</v>
      </c>
      <c r="V1157">
        <f t="shared" si="237"/>
        <v>241348862.79866135</v>
      </c>
    </row>
    <row r="1158" spans="5:22" x14ac:dyDescent="0.15">
      <c r="E1158" s="1">
        <v>44444</v>
      </c>
      <c r="F1158">
        <f t="shared" si="227"/>
        <v>183499883295.75607</v>
      </c>
      <c r="G1158">
        <f t="shared" si="228"/>
        <v>58223156.234593101</v>
      </c>
      <c r="H1158">
        <v>6000000</v>
      </c>
      <c r="I1158">
        <v>0.09</v>
      </c>
      <c r="J1158">
        <f t="shared" si="226"/>
        <v>156862745.09803921</v>
      </c>
      <c r="K1158">
        <f t="shared" si="229"/>
        <v>1903.7556380595149</v>
      </c>
      <c r="L1158">
        <f t="shared" si="230"/>
        <v>21152.840422883499</v>
      </c>
      <c r="N1158">
        <v>20000000000</v>
      </c>
      <c r="O1158" s="2">
        <f t="shared" si="231"/>
        <v>9.1749941647878028</v>
      </c>
      <c r="P1158" s="2">
        <f t="shared" si="232"/>
        <v>2.911157811729655E-3</v>
      </c>
      <c r="Q1158" s="2">
        <f t="shared" si="233"/>
        <v>3.1729260634325246E-4</v>
      </c>
      <c r="R1158">
        <v>120000</v>
      </c>
      <c r="S1158">
        <f t="shared" si="234"/>
        <v>122980.39215686274</v>
      </c>
      <c r="T1158">
        <f t="shared" si="235"/>
        <v>7898.4116209124377</v>
      </c>
      <c r="U1158">
        <f t="shared" si="236"/>
        <v>87760.129121249309</v>
      </c>
      <c r="V1158">
        <f t="shared" si="237"/>
        <v>241559601.77654597</v>
      </c>
    </row>
    <row r="1159" spans="5:22" x14ac:dyDescent="0.15">
      <c r="E1159" s="1">
        <v>44445</v>
      </c>
      <c r="F1159">
        <f t="shared" si="227"/>
        <v>183656746040.85413</v>
      </c>
      <c r="G1159">
        <f t="shared" si="228"/>
        <v>58244309.075015984</v>
      </c>
      <c r="H1159">
        <v>6000000</v>
      </c>
      <c r="I1159">
        <v>0.09</v>
      </c>
      <c r="J1159">
        <f t="shared" si="226"/>
        <v>156862745.09803921</v>
      </c>
      <c r="K1159">
        <f t="shared" si="229"/>
        <v>1902.8206803378616</v>
      </c>
      <c r="L1159">
        <f t="shared" si="230"/>
        <v>21142.452003754021</v>
      </c>
      <c r="N1159">
        <v>20000000000</v>
      </c>
      <c r="O1159" s="2">
        <f t="shared" si="231"/>
        <v>9.1828373020427065</v>
      </c>
      <c r="P1159" s="2">
        <f t="shared" si="232"/>
        <v>2.9122154537507992E-3</v>
      </c>
      <c r="Q1159" s="2">
        <f t="shared" si="233"/>
        <v>3.1713678005631027E-4</v>
      </c>
      <c r="R1159">
        <v>120000</v>
      </c>
      <c r="S1159">
        <f t="shared" si="234"/>
        <v>122980.39215686274</v>
      </c>
      <c r="T1159">
        <f t="shared" si="235"/>
        <v>7898.5503394700027</v>
      </c>
      <c r="U1159">
        <f t="shared" si="236"/>
        <v>87761.670438555593</v>
      </c>
      <c r="V1159">
        <f t="shared" si="237"/>
        <v>241770342.29782408</v>
      </c>
    </row>
    <row r="1160" spans="5:22" x14ac:dyDescent="0.15">
      <c r="E1160" s="1">
        <v>44446</v>
      </c>
      <c r="F1160">
        <f t="shared" si="227"/>
        <v>183813608785.95218</v>
      </c>
      <c r="G1160">
        <f t="shared" si="228"/>
        <v>58265451.527019739</v>
      </c>
      <c r="H1160">
        <v>6000000</v>
      </c>
      <c r="I1160">
        <v>0.09</v>
      </c>
      <c r="J1160">
        <f t="shared" ref="J1160:J1223" si="238">H1160/0.51*1.2/I1160</f>
        <v>156862745.09803921</v>
      </c>
      <c r="K1160">
        <f t="shared" si="229"/>
        <v>1901.8869792672053</v>
      </c>
      <c r="L1160">
        <f t="shared" si="230"/>
        <v>21132.077547413392</v>
      </c>
      <c r="N1160">
        <v>20000000000</v>
      </c>
      <c r="O1160" s="2">
        <f t="shared" si="231"/>
        <v>9.1906804392976085</v>
      </c>
      <c r="P1160" s="2">
        <f t="shared" si="232"/>
        <v>2.9132725763509871E-3</v>
      </c>
      <c r="Q1160" s="2">
        <f t="shared" si="233"/>
        <v>3.1698116321120088E-4</v>
      </c>
      <c r="R1160">
        <v>120000</v>
      </c>
      <c r="S1160">
        <f t="shared" si="234"/>
        <v>122980.39215686274</v>
      </c>
      <c r="T1160">
        <f t="shared" si="235"/>
        <v>7898.6888715797659</v>
      </c>
      <c r="U1160">
        <f t="shared" si="236"/>
        <v>87763.209684219619</v>
      </c>
      <c r="V1160">
        <f t="shared" si="237"/>
        <v>241981084.36041951</v>
      </c>
    </row>
    <row r="1161" spans="5:22" x14ac:dyDescent="0.15">
      <c r="E1161" s="1">
        <v>44447</v>
      </c>
      <c r="F1161">
        <f t="shared" si="227"/>
        <v>183970471531.05023</v>
      </c>
      <c r="G1161">
        <f t="shared" si="228"/>
        <v>58286583.604567155</v>
      </c>
      <c r="H1161">
        <v>6000000</v>
      </c>
      <c r="I1161">
        <v>0.09</v>
      </c>
      <c r="J1161">
        <f t="shared" si="238"/>
        <v>156862745.09803921</v>
      </c>
      <c r="K1161">
        <f t="shared" si="229"/>
        <v>1900.9545320884708</v>
      </c>
      <c r="L1161">
        <f t="shared" si="230"/>
        <v>21121.717023205234</v>
      </c>
      <c r="N1161">
        <v>20000000000</v>
      </c>
      <c r="O1161" s="2">
        <f t="shared" si="231"/>
        <v>9.1985235765525122</v>
      </c>
      <c r="P1161" s="2">
        <f t="shared" si="232"/>
        <v>2.9143291802283576E-3</v>
      </c>
      <c r="Q1161" s="2">
        <f t="shared" si="233"/>
        <v>3.1682575534807848E-4</v>
      </c>
      <c r="R1161">
        <v>120000</v>
      </c>
      <c r="S1161">
        <f t="shared" si="234"/>
        <v>122980.39215686274</v>
      </c>
      <c r="T1161">
        <f t="shared" si="235"/>
        <v>7898.8272176510845</v>
      </c>
      <c r="U1161">
        <f t="shared" si="236"/>
        <v>87764.746862789834</v>
      </c>
      <c r="V1161">
        <f t="shared" si="237"/>
        <v>242191827.9622606</v>
      </c>
    </row>
    <row r="1162" spans="5:22" x14ac:dyDescent="0.15">
      <c r="E1162" s="1">
        <v>44448</v>
      </c>
      <c r="F1162">
        <f t="shared" si="227"/>
        <v>184127334276.14828</v>
      </c>
      <c r="G1162">
        <f t="shared" si="228"/>
        <v>58307705.321590364</v>
      </c>
      <c r="H1162">
        <v>6000000</v>
      </c>
      <c r="I1162">
        <v>0.09</v>
      </c>
      <c r="J1162">
        <f t="shared" si="238"/>
        <v>156862745.09803921</v>
      </c>
      <c r="K1162">
        <f t="shared" si="229"/>
        <v>1900.0233360509853</v>
      </c>
      <c r="L1162">
        <f t="shared" si="230"/>
        <v>21111.370400566506</v>
      </c>
      <c r="N1162">
        <v>20000000000</v>
      </c>
      <c r="O1162" s="2">
        <f t="shared" si="231"/>
        <v>9.2063667138074141</v>
      </c>
      <c r="P1162" s="2">
        <f t="shared" si="232"/>
        <v>2.9153852660795182E-3</v>
      </c>
      <c r="Q1162" s="2">
        <f t="shared" si="233"/>
        <v>3.1667055600849756E-4</v>
      </c>
      <c r="R1162">
        <v>120000</v>
      </c>
      <c r="S1162">
        <f t="shared" si="234"/>
        <v>122980.39215686274</v>
      </c>
      <c r="T1162">
        <f t="shared" si="235"/>
        <v>7898.9653780920762</v>
      </c>
      <c r="U1162">
        <f t="shared" si="236"/>
        <v>87766.281978800849</v>
      </c>
      <c r="V1162">
        <f t="shared" si="237"/>
        <v>242402573.10128027</v>
      </c>
    </row>
    <row r="1163" spans="5:22" x14ac:dyDescent="0.15">
      <c r="E1163" s="1">
        <v>44449</v>
      </c>
      <c r="F1163">
        <f t="shared" si="227"/>
        <v>184284197021.24634</v>
      </c>
      <c r="G1163">
        <f t="shared" si="228"/>
        <v>58328816.691990927</v>
      </c>
      <c r="H1163">
        <v>6000000</v>
      </c>
      <c r="I1163">
        <v>0.09</v>
      </c>
      <c r="J1163">
        <f t="shared" si="238"/>
        <v>156862745.09803921</v>
      </c>
      <c r="K1163">
        <f t="shared" si="229"/>
        <v>1899.0933884124463</v>
      </c>
      <c r="L1163">
        <f t="shared" si="230"/>
        <v>21101.037649027181</v>
      </c>
      <c r="N1163">
        <v>20000000000</v>
      </c>
      <c r="O1163" s="2">
        <f t="shared" si="231"/>
        <v>9.214209851062316</v>
      </c>
      <c r="P1163" s="2">
        <f t="shared" si="232"/>
        <v>2.9164408345995463E-3</v>
      </c>
      <c r="Q1163" s="2">
        <f t="shared" si="233"/>
        <v>3.165155647354077E-4</v>
      </c>
      <c r="R1163">
        <v>120000</v>
      </c>
      <c r="S1163">
        <f t="shared" si="234"/>
        <v>122980.39215686274</v>
      </c>
      <c r="T1163">
        <f t="shared" si="235"/>
        <v>7899.1033533096079</v>
      </c>
      <c r="U1163">
        <f t="shared" si="236"/>
        <v>87767.81503677342</v>
      </c>
      <c r="V1163">
        <f t="shared" si="237"/>
        <v>242613319.77541593</v>
      </c>
    </row>
    <row r="1164" spans="5:22" x14ac:dyDescent="0.15">
      <c r="E1164" s="1">
        <v>44450</v>
      </c>
      <c r="F1164">
        <f t="shared" si="227"/>
        <v>184441059766.34439</v>
      </c>
      <c r="G1164">
        <f t="shared" si="228"/>
        <v>58349917.729639955</v>
      </c>
      <c r="H1164">
        <v>6000000</v>
      </c>
      <c r="I1164">
        <v>0.09</v>
      </c>
      <c r="J1164">
        <f t="shared" si="238"/>
        <v>156862745.09803921</v>
      </c>
      <c r="K1164">
        <f t="shared" si="229"/>
        <v>1898.1646864388904</v>
      </c>
      <c r="L1164">
        <f t="shared" si="230"/>
        <v>21090.718738209893</v>
      </c>
      <c r="N1164">
        <v>20000000000</v>
      </c>
      <c r="O1164" s="2">
        <f t="shared" si="231"/>
        <v>9.2220529883172198</v>
      </c>
      <c r="P1164" s="2">
        <f t="shared" si="232"/>
        <v>2.9174958864819976E-3</v>
      </c>
      <c r="Q1164" s="2">
        <f t="shared" si="233"/>
        <v>3.1636078107314839E-4</v>
      </c>
      <c r="R1164">
        <v>120000</v>
      </c>
      <c r="S1164">
        <f t="shared" si="234"/>
        <v>122980.39215686274</v>
      </c>
      <c r="T1164">
        <f t="shared" si="235"/>
        <v>7899.2411437093206</v>
      </c>
      <c r="U1164">
        <f t="shared" si="236"/>
        <v>87769.346041214681</v>
      </c>
      <c r="V1164">
        <f t="shared" si="237"/>
        <v>242824067.98260957</v>
      </c>
    </row>
    <row r="1165" spans="5:22" x14ac:dyDescent="0.15">
      <c r="E1165" s="1">
        <v>44451</v>
      </c>
      <c r="F1165">
        <f t="shared" si="227"/>
        <v>184597922511.44244</v>
      </c>
      <c r="G1165">
        <f t="shared" si="228"/>
        <v>58371008.448378168</v>
      </c>
      <c r="H1165">
        <v>6000000</v>
      </c>
      <c r="I1165">
        <v>0.09</v>
      </c>
      <c r="J1165">
        <f t="shared" si="238"/>
        <v>156862745.09803921</v>
      </c>
      <c r="K1165">
        <f t="shared" si="229"/>
        <v>1897.2372274046581</v>
      </c>
      <c r="L1165">
        <f t="shared" si="230"/>
        <v>21080.413637829537</v>
      </c>
      <c r="N1165">
        <v>20000000000</v>
      </c>
      <c r="O1165" s="2">
        <f t="shared" si="231"/>
        <v>9.2298961255721217</v>
      </c>
      <c r="P1165" s="2">
        <f t="shared" si="232"/>
        <v>2.9185504224189082E-3</v>
      </c>
      <c r="Q1165" s="2">
        <f t="shared" si="233"/>
        <v>3.1620620456744304E-4</v>
      </c>
      <c r="R1165">
        <v>120000</v>
      </c>
      <c r="S1165">
        <f t="shared" si="234"/>
        <v>122980.39215686274</v>
      </c>
      <c r="T1165">
        <f t="shared" si="235"/>
        <v>7899.3787496956129</v>
      </c>
      <c r="U1165">
        <f t="shared" si="236"/>
        <v>87770.874996617931</v>
      </c>
      <c r="V1165">
        <f t="shared" si="237"/>
        <v>243034817.72080764</v>
      </c>
    </row>
    <row r="1166" spans="5:22" x14ac:dyDescent="0.15">
      <c r="E1166" s="1">
        <v>44452</v>
      </c>
      <c r="F1166">
        <f t="shared" si="227"/>
        <v>184754785256.5405</v>
      </c>
      <c r="G1166">
        <f t="shared" si="228"/>
        <v>58392088.862016</v>
      </c>
      <c r="H1166">
        <v>6000000</v>
      </c>
      <c r="I1166">
        <v>0.09</v>
      </c>
      <c r="J1166">
        <f t="shared" si="238"/>
        <v>156862745.09803921</v>
      </c>
      <c r="K1166">
        <f t="shared" si="229"/>
        <v>1896.3110085923643</v>
      </c>
      <c r="L1166">
        <f t="shared" si="230"/>
        <v>21070.122317692938</v>
      </c>
      <c r="N1166">
        <v>20000000000</v>
      </c>
      <c r="O1166" s="2">
        <f t="shared" si="231"/>
        <v>9.2377392628270254</v>
      </c>
      <c r="P1166" s="2">
        <f t="shared" si="232"/>
        <v>2.9196044431008001E-3</v>
      </c>
      <c r="Q1166" s="2">
        <f t="shared" si="233"/>
        <v>3.1605183476539404E-4</v>
      </c>
      <c r="R1166">
        <v>120000</v>
      </c>
      <c r="S1166">
        <f t="shared" si="234"/>
        <v>122980.39215686274</v>
      </c>
      <c r="T1166">
        <f t="shared" si="235"/>
        <v>7899.516171671663</v>
      </c>
      <c r="U1166">
        <f t="shared" si="236"/>
        <v>87772.401907462932</v>
      </c>
      <c r="V1166">
        <f t="shared" si="237"/>
        <v>243245568.98796114</v>
      </c>
    </row>
    <row r="1167" spans="5:22" x14ac:dyDescent="0.15">
      <c r="E1167" s="1">
        <v>44453</v>
      </c>
      <c r="F1167">
        <f t="shared" si="227"/>
        <v>184911648001.63855</v>
      </c>
      <c r="G1167">
        <f t="shared" si="228"/>
        <v>58413158.984333694</v>
      </c>
      <c r="H1167">
        <v>6000000</v>
      </c>
      <c r="I1167">
        <v>0.09</v>
      </c>
      <c r="J1167">
        <f t="shared" si="238"/>
        <v>156862745.09803921</v>
      </c>
      <c r="K1167">
        <f t="shared" si="229"/>
        <v>1895.3860272928641</v>
      </c>
      <c r="L1167">
        <f t="shared" si="230"/>
        <v>21059.844747698491</v>
      </c>
      <c r="N1167">
        <v>20000000000</v>
      </c>
      <c r="O1167" s="2">
        <f t="shared" si="231"/>
        <v>9.2455824000819273</v>
      </c>
      <c r="P1167" s="2">
        <f t="shared" si="232"/>
        <v>2.9206579492166845E-3</v>
      </c>
      <c r="Q1167" s="2">
        <f t="shared" si="233"/>
        <v>3.1589767121547734E-4</v>
      </c>
      <c r="R1167">
        <v>120000</v>
      </c>
      <c r="S1167">
        <f t="shared" si="234"/>
        <v>122980.39215686274</v>
      </c>
      <c r="T1167">
        <f t="shared" si="235"/>
        <v>7899.6534100394201</v>
      </c>
      <c r="U1167">
        <f t="shared" si="236"/>
        <v>87773.926778215784</v>
      </c>
      <c r="V1167">
        <f t="shared" si="237"/>
        <v>243456321.78202549</v>
      </c>
    </row>
    <row r="1168" spans="5:22" x14ac:dyDescent="0.15">
      <c r="E1168" s="1">
        <v>44454</v>
      </c>
      <c r="F1168">
        <f t="shared" si="227"/>
        <v>185068510746.7366</v>
      </c>
      <c r="G1168">
        <f t="shared" si="228"/>
        <v>58434218.829081394</v>
      </c>
      <c r="H1168">
        <v>6000000</v>
      </c>
      <c r="I1168">
        <v>0.09</v>
      </c>
      <c r="J1168">
        <f t="shared" si="238"/>
        <v>156862745.09803921</v>
      </c>
      <c r="K1168">
        <f t="shared" si="229"/>
        <v>1894.462280805222</v>
      </c>
      <c r="L1168">
        <f t="shared" si="230"/>
        <v>21049.5808978358</v>
      </c>
      <c r="N1168">
        <v>20000000000</v>
      </c>
      <c r="O1168" s="2">
        <f t="shared" si="231"/>
        <v>9.2534255373368293</v>
      </c>
      <c r="P1168" s="2">
        <f t="shared" si="232"/>
        <v>2.9217109414540698E-3</v>
      </c>
      <c r="Q1168" s="2">
        <f t="shared" si="233"/>
        <v>3.1574371346753701E-4</v>
      </c>
      <c r="R1168">
        <v>120000</v>
      </c>
      <c r="S1168">
        <f t="shared" si="234"/>
        <v>122980.39215686274</v>
      </c>
      <c r="T1168">
        <f t="shared" si="235"/>
        <v>7899.7904651996214</v>
      </c>
      <c r="U1168">
        <f t="shared" si="236"/>
        <v>87775.449613329125</v>
      </c>
      <c r="V1168">
        <f t="shared" si="237"/>
        <v>243667076.10096058</v>
      </c>
    </row>
    <row r="1169" spans="5:22" x14ac:dyDescent="0.15">
      <c r="E1169" s="1">
        <v>44455</v>
      </c>
      <c r="F1169">
        <f t="shared" si="227"/>
        <v>185225373491.83466</v>
      </c>
      <c r="G1169">
        <f t="shared" si="228"/>
        <v>58455268.409979232</v>
      </c>
      <c r="H1169">
        <v>6000000</v>
      </c>
      <c r="I1169">
        <v>0.09</v>
      </c>
      <c r="J1169">
        <f t="shared" si="238"/>
        <v>156862745.09803921</v>
      </c>
      <c r="K1169">
        <f t="shared" si="229"/>
        <v>1893.5397664366799</v>
      </c>
      <c r="L1169">
        <f t="shared" si="230"/>
        <v>21039.330738185334</v>
      </c>
      <c r="N1169">
        <v>20000000000</v>
      </c>
      <c r="O1169" s="2">
        <f t="shared" si="231"/>
        <v>9.261268674591733</v>
      </c>
      <c r="P1169" s="2">
        <f t="shared" si="232"/>
        <v>2.9227634204989617E-3</v>
      </c>
      <c r="Q1169" s="2">
        <f t="shared" si="233"/>
        <v>3.1558996107277997E-4</v>
      </c>
      <c r="R1169">
        <v>120000</v>
      </c>
      <c r="S1169">
        <f t="shared" si="234"/>
        <v>122980.39215686274</v>
      </c>
      <c r="T1169">
        <f t="shared" si="235"/>
        <v>7899.9273375517869</v>
      </c>
      <c r="U1169">
        <f t="shared" si="236"/>
        <v>87776.970417242075</v>
      </c>
      <c r="V1169">
        <f t="shared" si="237"/>
        <v>243877831.94273078</v>
      </c>
    </row>
    <row r="1170" spans="5:22" x14ac:dyDescent="0.15">
      <c r="E1170" s="1">
        <v>44456</v>
      </c>
      <c r="F1170">
        <f t="shared" si="227"/>
        <v>185382236236.93271</v>
      </c>
      <c r="G1170">
        <f t="shared" si="228"/>
        <v>58476307.740717418</v>
      </c>
      <c r="H1170">
        <v>6000000</v>
      </c>
      <c r="I1170">
        <v>0.09</v>
      </c>
      <c r="J1170">
        <f t="shared" si="238"/>
        <v>156862745.09803921</v>
      </c>
      <c r="K1170">
        <f t="shared" si="229"/>
        <v>1892.6184815026252</v>
      </c>
      <c r="L1170">
        <f t="shared" si="230"/>
        <v>21029.09423891806</v>
      </c>
      <c r="N1170">
        <v>20000000000</v>
      </c>
      <c r="O1170" s="2">
        <f t="shared" si="231"/>
        <v>9.2691118118466349</v>
      </c>
      <c r="P1170" s="2">
        <f t="shared" si="232"/>
        <v>2.923815387035871E-3</v>
      </c>
      <c r="Q1170" s="2">
        <f t="shared" si="233"/>
        <v>3.1543641358377085E-4</v>
      </c>
      <c r="R1170">
        <v>120000</v>
      </c>
      <c r="S1170">
        <f t="shared" si="234"/>
        <v>122980.39215686274</v>
      </c>
      <c r="T1170">
        <f t="shared" si="235"/>
        <v>7900.0640274942298</v>
      </c>
      <c r="U1170">
        <f t="shared" si="236"/>
        <v>87778.489194380338</v>
      </c>
      <c r="V1170">
        <f t="shared" si="237"/>
        <v>244088589.30530488</v>
      </c>
    </row>
    <row r="1171" spans="5:22" x14ac:dyDescent="0.15">
      <c r="E1171" s="1">
        <v>44457</v>
      </c>
      <c r="F1171">
        <f t="shared" si="227"/>
        <v>185539098982.03076</v>
      </c>
      <c r="G1171">
        <f t="shared" si="228"/>
        <v>58497336.834956333</v>
      </c>
      <c r="H1171">
        <v>6000000</v>
      </c>
      <c r="I1171">
        <v>0.09</v>
      </c>
      <c r="J1171">
        <f t="shared" si="238"/>
        <v>156862745.09803921</v>
      </c>
      <c r="K1171">
        <f t="shared" si="229"/>
        <v>1891.6984233265591</v>
      </c>
      <c r="L1171">
        <f t="shared" si="230"/>
        <v>21018.871370295103</v>
      </c>
      <c r="N1171">
        <v>20000000000</v>
      </c>
      <c r="O1171" s="2">
        <f t="shared" si="231"/>
        <v>9.2769549491015386</v>
      </c>
      <c r="P1171" s="2">
        <f t="shared" si="232"/>
        <v>2.9248668417478168E-3</v>
      </c>
      <c r="Q1171" s="2">
        <f t="shared" si="233"/>
        <v>3.1528307055442653E-4</v>
      </c>
      <c r="R1171">
        <v>120000</v>
      </c>
      <c r="S1171">
        <f t="shared" si="234"/>
        <v>122980.39215686274</v>
      </c>
      <c r="T1171">
        <f t="shared" si="235"/>
        <v>7900.2005354240582</v>
      </c>
      <c r="U1171">
        <f t="shared" si="236"/>
        <v>87780.005949156199</v>
      </c>
      <c r="V1171">
        <f t="shared" si="237"/>
        <v>244299348.18665615</v>
      </c>
    </row>
    <row r="1172" spans="5:22" x14ac:dyDescent="0.15">
      <c r="E1172" s="1">
        <v>44458</v>
      </c>
      <c r="F1172">
        <f t="shared" si="227"/>
        <v>185695961727.12881</v>
      </c>
      <c r="G1172">
        <f t="shared" si="228"/>
        <v>58518355.706326626</v>
      </c>
      <c r="H1172">
        <v>6000000</v>
      </c>
      <c r="I1172">
        <v>0.09</v>
      </c>
      <c r="J1172">
        <f t="shared" si="238"/>
        <v>156862745.09803921</v>
      </c>
      <c r="K1172">
        <f t="shared" si="229"/>
        <v>1890.7795892400666</v>
      </c>
      <c r="L1172">
        <f t="shared" si="230"/>
        <v>21008.662102667407</v>
      </c>
      <c r="N1172">
        <v>20000000000</v>
      </c>
      <c r="O1172" s="2">
        <f t="shared" si="231"/>
        <v>9.2847980863564405</v>
      </c>
      <c r="P1172" s="2">
        <f t="shared" si="232"/>
        <v>2.9259177853163312E-3</v>
      </c>
      <c r="Q1172" s="2">
        <f t="shared" si="233"/>
        <v>3.1512993154001113E-4</v>
      </c>
      <c r="R1172">
        <v>120000</v>
      </c>
      <c r="S1172">
        <f t="shared" si="234"/>
        <v>122980.39215686274</v>
      </c>
      <c r="T1172">
        <f t="shared" si="235"/>
        <v>7900.3368617371843</v>
      </c>
      <c r="U1172">
        <f t="shared" si="236"/>
        <v>87781.520685968717</v>
      </c>
      <c r="V1172">
        <f t="shared" si="237"/>
        <v>244510108.58476219</v>
      </c>
    </row>
    <row r="1173" spans="5:22" x14ac:dyDescent="0.15">
      <c r="E1173" s="1">
        <v>44459</v>
      </c>
      <c r="F1173">
        <f t="shared" si="227"/>
        <v>185852824472.22687</v>
      </c>
      <c r="G1173">
        <f t="shared" si="228"/>
        <v>58539364.368429296</v>
      </c>
      <c r="H1173">
        <v>6000000</v>
      </c>
      <c r="I1173">
        <v>0.09</v>
      </c>
      <c r="J1173">
        <f t="shared" si="238"/>
        <v>156862745.09803921</v>
      </c>
      <c r="K1173">
        <f t="shared" si="229"/>
        <v>1889.8619765827832</v>
      </c>
      <c r="L1173">
        <f t="shared" si="230"/>
        <v>20998.466406475371</v>
      </c>
      <c r="N1173">
        <v>20000000000</v>
      </c>
      <c r="O1173" s="2">
        <f t="shared" si="231"/>
        <v>9.2926412236113443</v>
      </c>
      <c r="P1173" s="2">
        <f t="shared" si="232"/>
        <v>2.9269682184214648E-3</v>
      </c>
      <c r="Q1173" s="2">
        <f t="shared" si="233"/>
        <v>3.1497699609713057E-4</v>
      </c>
      <c r="R1173">
        <v>120000</v>
      </c>
      <c r="S1173">
        <f t="shared" si="234"/>
        <v>122980.39215686274</v>
      </c>
      <c r="T1173">
        <f t="shared" si="235"/>
        <v>7900.4730068283206</v>
      </c>
      <c r="U1173">
        <f t="shared" si="236"/>
        <v>87783.033409203563</v>
      </c>
      <c r="V1173">
        <f t="shared" si="237"/>
        <v>244720870.49760503</v>
      </c>
    </row>
    <row r="1174" spans="5:22" x14ac:dyDescent="0.15">
      <c r="E1174" s="1">
        <v>44460</v>
      </c>
      <c r="F1174">
        <f t="shared" si="227"/>
        <v>186009687217.32492</v>
      </c>
      <c r="G1174">
        <f t="shared" si="228"/>
        <v>58560362.834835768</v>
      </c>
      <c r="H1174">
        <v>6000000</v>
      </c>
      <c r="I1174">
        <v>0.09</v>
      </c>
      <c r="J1174">
        <f t="shared" si="238"/>
        <v>156862745.09803921</v>
      </c>
      <c r="K1174">
        <f t="shared" si="229"/>
        <v>1888.9455827023658</v>
      </c>
      <c r="L1174">
        <f t="shared" si="230"/>
        <v>20988.284252248508</v>
      </c>
      <c r="N1174">
        <v>20000000000</v>
      </c>
      <c r="O1174" s="2">
        <f t="shared" si="231"/>
        <v>9.3004843608662462</v>
      </c>
      <c r="P1174" s="2">
        <f t="shared" si="232"/>
        <v>2.9280181417417886E-3</v>
      </c>
      <c r="Q1174" s="2">
        <f t="shared" si="233"/>
        <v>3.1482426378372761E-4</v>
      </c>
      <c r="R1174">
        <v>120000</v>
      </c>
      <c r="S1174">
        <f t="shared" si="234"/>
        <v>122980.39215686274</v>
      </c>
      <c r="T1174">
        <f t="shared" si="235"/>
        <v>7900.6089710909919</v>
      </c>
      <c r="U1174">
        <f t="shared" si="236"/>
        <v>87784.544123233252</v>
      </c>
      <c r="V1174">
        <f t="shared" si="237"/>
        <v>244931633.9231711</v>
      </c>
    </row>
    <row r="1175" spans="5:22" x14ac:dyDescent="0.15">
      <c r="E1175" s="1">
        <v>44461</v>
      </c>
      <c r="F1175">
        <f t="shared" si="227"/>
        <v>186166549962.42297</v>
      </c>
      <c r="G1175">
        <f t="shared" si="228"/>
        <v>58581351.119088016</v>
      </c>
      <c r="H1175">
        <v>6000000</v>
      </c>
      <c r="I1175">
        <v>0.09</v>
      </c>
      <c r="J1175">
        <f t="shared" si="238"/>
        <v>156862745.09803921</v>
      </c>
      <c r="K1175">
        <f t="shared" si="229"/>
        <v>1888.0304049544598</v>
      </c>
      <c r="L1175">
        <f t="shared" si="230"/>
        <v>20978.115610605109</v>
      </c>
      <c r="N1175">
        <v>20000000000</v>
      </c>
      <c r="O1175" s="2">
        <f t="shared" si="231"/>
        <v>9.3083274981211481</v>
      </c>
      <c r="P1175" s="2">
        <f t="shared" si="232"/>
        <v>2.9290675559544006E-3</v>
      </c>
      <c r="Q1175" s="2">
        <f t="shared" si="233"/>
        <v>3.1467173415907661E-4</v>
      </c>
      <c r="R1175">
        <v>120000</v>
      </c>
      <c r="S1175">
        <f t="shared" si="234"/>
        <v>122980.39215686274</v>
      </c>
      <c r="T1175">
        <f t="shared" si="235"/>
        <v>7900.7447549175386</v>
      </c>
      <c r="U1175">
        <f t="shared" si="236"/>
        <v>87786.052832417103</v>
      </c>
      <c r="V1175">
        <f t="shared" si="237"/>
        <v>245142398.8594512</v>
      </c>
    </row>
    <row r="1176" spans="5:22" x14ac:dyDescent="0.15">
      <c r="E1176" s="1">
        <v>44462</v>
      </c>
      <c r="F1176">
        <f t="shared" si="227"/>
        <v>186323412707.52103</v>
      </c>
      <c r="G1176">
        <f t="shared" si="228"/>
        <v>58602329.234698623</v>
      </c>
      <c r="H1176">
        <v>6000000</v>
      </c>
      <c r="I1176">
        <v>0.09</v>
      </c>
      <c r="J1176">
        <f t="shared" si="238"/>
        <v>156862745.09803921</v>
      </c>
      <c r="K1176">
        <f t="shared" si="229"/>
        <v>1887.1164407026702</v>
      </c>
      <c r="L1176">
        <f t="shared" si="230"/>
        <v>20967.960452251893</v>
      </c>
      <c r="N1176">
        <v>20000000000</v>
      </c>
      <c r="O1176" s="2">
        <f t="shared" si="231"/>
        <v>9.3161706353760518</v>
      </c>
      <c r="P1176" s="2">
        <f t="shared" si="232"/>
        <v>2.9301164617349311E-3</v>
      </c>
      <c r="Q1176" s="2">
        <f t="shared" si="233"/>
        <v>3.1451940678377835E-4</v>
      </c>
      <c r="R1176">
        <v>120000</v>
      </c>
      <c r="S1176">
        <f t="shared" si="234"/>
        <v>122980.39215686274</v>
      </c>
      <c r="T1176">
        <f t="shared" si="235"/>
        <v>7900.8803586991198</v>
      </c>
      <c r="U1176">
        <f t="shared" si="236"/>
        <v>87787.559541101335</v>
      </c>
      <c r="V1176">
        <f t="shared" si="237"/>
        <v>245353165.3044405</v>
      </c>
    </row>
    <row r="1177" spans="5:22" x14ac:dyDescent="0.15">
      <c r="E1177" s="1">
        <v>44463</v>
      </c>
      <c r="F1177">
        <f t="shared" si="227"/>
        <v>186480275452.61908</v>
      </c>
      <c r="G1177">
        <f t="shared" si="228"/>
        <v>58623297.195150875</v>
      </c>
      <c r="H1177">
        <v>6000000</v>
      </c>
      <c r="I1177">
        <v>0.09</v>
      </c>
      <c r="J1177">
        <f t="shared" si="238"/>
        <v>156862745.09803921</v>
      </c>
      <c r="K1177">
        <f t="shared" si="229"/>
        <v>1886.20368731853</v>
      </c>
      <c r="L1177">
        <f t="shared" si="230"/>
        <v>20957.818747983667</v>
      </c>
      <c r="N1177">
        <v>20000000000</v>
      </c>
      <c r="O1177" s="2">
        <f t="shared" si="231"/>
        <v>9.3240137726309538</v>
      </c>
      <c r="P1177" s="2">
        <f t="shared" si="232"/>
        <v>2.9311648597575438E-3</v>
      </c>
      <c r="Q1177" s="2">
        <f t="shared" si="233"/>
        <v>3.1436728121975497E-4</v>
      </c>
      <c r="R1177">
        <v>120000</v>
      </c>
      <c r="S1177">
        <f t="shared" si="234"/>
        <v>122980.39215686274</v>
      </c>
      <c r="T1177">
        <f t="shared" si="235"/>
        <v>7901.0157828257188</v>
      </c>
      <c r="U1177">
        <f t="shared" si="236"/>
        <v>87789.064253619101</v>
      </c>
      <c r="V1177">
        <f t="shared" si="237"/>
        <v>245563933.25613847</v>
      </c>
    </row>
    <row r="1178" spans="5:22" x14ac:dyDescent="0.15">
      <c r="E1178" s="1">
        <v>44464</v>
      </c>
      <c r="F1178">
        <f t="shared" si="227"/>
        <v>186637138197.71713</v>
      </c>
      <c r="G1178">
        <f t="shared" si="228"/>
        <v>58644255.013898857</v>
      </c>
      <c r="H1178">
        <v>6000000</v>
      </c>
      <c r="I1178">
        <v>0.09</v>
      </c>
      <c r="J1178">
        <f t="shared" si="238"/>
        <v>156862745.09803921</v>
      </c>
      <c r="K1178">
        <f t="shared" si="229"/>
        <v>1885.2921421814697</v>
      </c>
      <c r="L1178">
        <f t="shared" si="230"/>
        <v>20947.690468682998</v>
      </c>
      <c r="N1178">
        <v>20000000000</v>
      </c>
      <c r="O1178" s="2">
        <f t="shared" si="231"/>
        <v>9.3318569098858575</v>
      </c>
      <c r="P1178" s="2">
        <f t="shared" si="232"/>
        <v>2.9322127506949429E-3</v>
      </c>
      <c r="Q1178" s="2">
        <f t="shared" si="233"/>
        <v>3.1421535703024495E-4</v>
      </c>
      <c r="R1178">
        <v>120000</v>
      </c>
      <c r="S1178">
        <f t="shared" si="234"/>
        <v>122980.39215686274</v>
      </c>
      <c r="T1178">
        <f t="shared" si="235"/>
        <v>7901.1510276861454</v>
      </c>
      <c r="U1178">
        <f t="shared" si="236"/>
        <v>87790.566974290501</v>
      </c>
      <c r="V1178">
        <f t="shared" si="237"/>
        <v>245774702.71254897</v>
      </c>
    </row>
    <row r="1179" spans="5:22" x14ac:dyDescent="0.15">
      <c r="E1179" s="1">
        <v>44465</v>
      </c>
      <c r="F1179">
        <f t="shared" si="227"/>
        <v>186794000942.81519</v>
      </c>
      <c r="G1179">
        <f t="shared" si="228"/>
        <v>58665202.704367541</v>
      </c>
      <c r="H1179">
        <v>6000000</v>
      </c>
      <c r="I1179">
        <v>0.09</v>
      </c>
      <c r="J1179">
        <f t="shared" si="238"/>
        <v>156862745.09803921</v>
      </c>
      <c r="K1179">
        <f t="shared" si="229"/>
        <v>1884.3818026787876</v>
      </c>
      <c r="L1179">
        <f t="shared" si="230"/>
        <v>20937.575585319864</v>
      </c>
      <c r="N1179">
        <v>20000000000</v>
      </c>
      <c r="O1179" s="2">
        <f t="shared" si="231"/>
        <v>9.3397000471407594</v>
      </c>
      <c r="P1179" s="2">
        <f t="shared" si="232"/>
        <v>2.9332601352183769E-3</v>
      </c>
      <c r="Q1179" s="2">
        <f t="shared" si="233"/>
        <v>3.1406363377979796E-4</v>
      </c>
      <c r="R1179">
        <v>120000</v>
      </c>
      <c r="S1179">
        <f t="shared" si="234"/>
        <v>122980.39215686274</v>
      </c>
      <c r="T1179">
        <f t="shared" si="235"/>
        <v>7901.2860936680418</v>
      </c>
      <c r="U1179">
        <f t="shared" si="236"/>
        <v>87792.067707422684</v>
      </c>
      <c r="V1179">
        <f t="shared" si="237"/>
        <v>245985473.67168012</v>
      </c>
    </row>
    <row r="1180" spans="5:22" x14ac:dyDescent="0.15">
      <c r="E1180" s="1">
        <v>44466</v>
      </c>
      <c r="F1180">
        <f t="shared" si="227"/>
        <v>186950863687.91324</v>
      </c>
      <c r="G1180">
        <f t="shared" si="228"/>
        <v>58686140.279952861</v>
      </c>
      <c r="H1180">
        <v>6000000</v>
      </c>
      <c r="I1180">
        <v>0.09</v>
      </c>
      <c r="J1180">
        <f t="shared" si="238"/>
        <v>156862745.09803921</v>
      </c>
      <c r="K1180">
        <f t="shared" si="229"/>
        <v>1883.4726662056189</v>
      </c>
      <c r="L1180">
        <f t="shared" si="230"/>
        <v>20927.474068951324</v>
      </c>
      <c r="N1180">
        <v>20000000000</v>
      </c>
      <c r="O1180" s="2">
        <f t="shared" si="231"/>
        <v>9.3475431843956613</v>
      </c>
      <c r="P1180" s="2">
        <f t="shared" si="232"/>
        <v>2.934307013997643E-3</v>
      </c>
      <c r="Q1180" s="2">
        <f t="shared" si="233"/>
        <v>3.1391211103426979E-4</v>
      </c>
      <c r="R1180">
        <v>120000</v>
      </c>
      <c r="S1180">
        <f t="shared" si="234"/>
        <v>122980.39215686274</v>
      </c>
      <c r="T1180">
        <f t="shared" si="235"/>
        <v>7901.4209811578903</v>
      </c>
      <c r="U1180">
        <f t="shared" si="236"/>
        <v>87793.566457309891</v>
      </c>
      <c r="V1180">
        <f t="shared" si="237"/>
        <v>246196246.13154441</v>
      </c>
    </row>
    <row r="1181" spans="5:22" x14ac:dyDescent="0.15">
      <c r="E1181" s="1">
        <v>44467</v>
      </c>
      <c r="F1181">
        <f t="shared" si="227"/>
        <v>187107726433.01129</v>
      </c>
      <c r="G1181">
        <f t="shared" si="228"/>
        <v>58707067.754021816</v>
      </c>
      <c r="H1181">
        <v>6000000</v>
      </c>
      <c r="I1181">
        <v>0.09</v>
      </c>
      <c r="J1181">
        <f t="shared" si="238"/>
        <v>156862745.09803921</v>
      </c>
      <c r="K1181">
        <f t="shared" si="229"/>
        <v>1882.5647301649055</v>
      </c>
      <c r="L1181">
        <f t="shared" si="230"/>
        <v>20917.385890721172</v>
      </c>
      <c r="N1181">
        <v>20000000000</v>
      </c>
      <c r="O1181" s="2">
        <f t="shared" si="231"/>
        <v>9.3553863216505651</v>
      </c>
      <c r="P1181" s="2">
        <f t="shared" si="232"/>
        <v>2.9353533877010908E-3</v>
      </c>
      <c r="Q1181" s="2">
        <f t="shared" si="233"/>
        <v>3.137607883608176E-4</v>
      </c>
      <c r="R1181">
        <v>120000</v>
      </c>
      <c r="S1181">
        <f t="shared" si="234"/>
        <v>122980.39215686274</v>
      </c>
      <c r="T1181">
        <f t="shared" si="235"/>
        <v>7901.5556905410122</v>
      </c>
      <c r="U1181">
        <f t="shared" si="236"/>
        <v>87795.06322823347</v>
      </c>
      <c r="V1181">
        <f t="shared" si="237"/>
        <v>246407020.09015858</v>
      </c>
    </row>
    <row r="1182" spans="5:22" x14ac:dyDescent="0.15">
      <c r="E1182" s="1">
        <v>44468</v>
      </c>
      <c r="F1182">
        <f t="shared" si="227"/>
        <v>187264589178.10934</v>
      </c>
      <c r="G1182">
        <f t="shared" si="228"/>
        <v>58727985.139912538</v>
      </c>
      <c r="H1182">
        <v>6000000</v>
      </c>
      <c r="I1182">
        <v>0.09</v>
      </c>
      <c r="J1182">
        <f t="shared" si="238"/>
        <v>156862745.09803921</v>
      </c>
      <c r="K1182">
        <f t="shared" si="229"/>
        <v>1881.6579919673675</v>
      </c>
      <c r="L1182">
        <f t="shared" si="230"/>
        <v>20907.311021859641</v>
      </c>
      <c r="N1182">
        <v>20000000000</v>
      </c>
      <c r="O1182" s="2">
        <f t="shared" si="231"/>
        <v>9.363229458905467</v>
      </c>
      <c r="P1182" s="2">
        <f t="shared" si="232"/>
        <v>2.9363992569956267E-3</v>
      </c>
      <c r="Q1182" s="2">
        <f t="shared" si="233"/>
        <v>3.1360966532789457E-4</v>
      </c>
      <c r="R1182">
        <v>120000</v>
      </c>
      <c r="S1182">
        <f t="shared" si="234"/>
        <v>122980.39215686274</v>
      </c>
      <c r="T1182">
        <f t="shared" si="235"/>
        <v>7901.6902222015779</v>
      </c>
      <c r="U1182">
        <f t="shared" si="236"/>
        <v>87796.558024461978</v>
      </c>
      <c r="V1182">
        <f t="shared" si="237"/>
        <v>246617795.54554367</v>
      </c>
    </row>
    <row r="1183" spans="5:22" x14ac:dyDescent="0.15">
      <c r="E1183" s="1">
        <v>44469</v>
      </c>
      <c r="F1183">
        <f t="shared" si="227"/>
        <v>187421451923.2074</v>
      </c>
      <c r="G1183">
        <f t="shared" si="228"/>
        <v>58748892.450934395</v>
      </c>
      <c r="H1183">
        <v>6000000</v>
      </c>
      <c r="I1183">
        <v>0.09</v>
      </c>
      <c r="J1183">
        <f t="shared" si="238"/>
        <v>156862745.09803921</v>
      </c>
      <c r="K1183">
        <f t="shared" si="229"/>
        <v>1880.7524490314709</v>
      </c>
      <c r="L1183">
        <f t="shared" si="230"/>
        <v>20897.24943368301</v>
      </c>
      <c r="N1183">
        <v>20000000000</v>
      </c>
      <c r="O1183" s="2">
        <f t="shared" si="231"/>
        <v>9.3710725961603707</v>
      </c>
      <c r="P1183" s="2">
        <f t="shared" si="232"/>
        <v>2.9374446225467199E-3</v>
      </c>
      <c r="Q1183" s="2">
        <f t="shared" si="233"/>
        <v>3.1345874150524514E-4</v>
      </c>
      <c r="R1183">
        <v>120000</v>
      </c>
      <c r="S1183">
        <f t="shared" si="234"/>
        <v>122980.39215686274</v>
      </c>
      <c r="T1183">
        <f t="shared" si="235"/>
        <v>7901.8245765226047</v>
      </c>
      <c r="U1183">
        <f t="shared" si="236"/>
        <v>87798.050850251166</v>
      </c>
      <c r="V1183">
        <f t="shared" si="237"/>
        <v>246828572.49572501</v>
      </c>
    </row>
    <row r="1184" spans="5:22" x14ac:dyDescent="0.15">
      <c r="E1184" s="1">
        <v>44470</v>
      </c>
      <c r="F1184">
        <f t="shared" si="227"/>
        <v>187578314668.30545</v>
      </c>
      <c r="G1184">
        <f t="shared" si="228"/>
        <v>58769789.700368077</v>
      </c>
      <c r="H1184">
        <v>6000000</v>
      </c>
      <c r="I1184">
        <v>0.09</v>
      </c>
      <c r="J1184">
        <f t="shared" si="238"/>
        <v>156862745.09803921</v>
      </c>
      <c r="K1184">
        <f t="shared" si="229"/>
        <v>1879.8480987834005</v>
      </c>
      <c r="L1184">
        <f t="shared" si="230"/>
        <v>20887.201097593341</v>
      </c>
      <c r="N1184">
        <v>20000000000</v>
      </c>
      <c r="O1184" s="2">
        <f t="shared" si="231"/>
        <v>9.3789157334152726</v>
      </c>
      <c r="P1184" s="2">
        <f t="shared" si="232"/>
        <v>2.9384894850184038E-3</v>
      </c>
      <c r="Q1184" s="2">
        <f t="shared" si="233"/>
        <v>3.1330801646390011E-4</v>
      </c>
      <c r="R1184">
        <v>120000</v>
      </c>
      <c r="S1184">
        <f t="shared" si="234"/>
        <v>122980.39215686274</v>
      </c>
      <c r="T1184">
        <f t="shared" si="235"/>
        <v>7901.9587538859669</v>
      </c>
      <c r="U1184">
        <f t="shared" si="236"/>
        <v>87799.541709844081</v>
      </c>
      <c r="V1184">
        <f t="shared" si="237"/>
        <v>247039350.93873212</v>
      </c>
    </row>
    <row r="1185" spans="5:22" x14ac:dyDescent="0.15">
      <c r="E1185" s="1">
        <v>44471</v>
      </c>
      <c r="F1185">
        <f t="shared" si="227"/>
        <v>187735177413.4035</v>
      </c>
      <c r="G1185">
        <f t="shared" si="228"/>
        <v>58790676.901465669</v>
      </c>
      <c r="H1185">
        <v>6000000</v>
      </c>
      <c r="I1185">
        <v>0.09</v>
      </c>
      <c r="J1185">
        <f t="shared" si="238"/>
        <v>156862745.09803921</v>
      </c>
      <c r="K1185">
        <f t="shared" si="229"/>
        <v>1878.9449386570295</v>
      </c>
      <c r="L1185">
        <f t="shared" si="230"/>
        <v>20877.165985078107</v>
      </c>
      <c r="N1185">
        <v>20000000000</v>
      </c>
      <c r="O1185" s="2">
        <f t="shared" si="231"/>
        <v>9.3867588706701746</v>
      </c>
      <c r="P1185" s="2">
        <f t="shared" si="232"/>
        <v>2.9395338450732833E-3</v>
      </c>
      <c r="Q1185" s="2">
        <f t="shared" si="233"/>
        <v>3.131574897761716E-4</v>
      </c>
      <c r="R1185">
        <v>120000</v>
      </c>
      <c r="S1185">
        <f t="shared" si="234"/>
        <v>122980.39215686274</v>
      </c>
      <c r="T1185">
        <f t="shared" si="235"/>
        <v>7902.0927546723969</v>
      </c>
      <c r="U1185">
        <f t="shared" si="236"/>
        <v>87801.030607471082</v>
      </c>
      <c r="V1185">
        <f t="shared" si="237"/>
        <v>247250130.87259883</v>
      </c>
    </row>
    <row r="1186" spans="5:22" x14ac:dyDescent="0.15">
      <c r="E1186" s="1">
        <v>44472</v>
      </c>
      <c r="F1186">
        <f t="shared" si="227"/>
        <v>187892040158.50156</v>
      </c>
      <c r="G1186">
        <f t="shared" si="228"/>
        <v>58811554.067450747</v>
      </c>
      <c r="H1186">
        <v>6000000</v>
      </c>
      <c r="I1186">
        <v>0.09</v>
      </c>
      <c r="J1186">
        <f t="shared" si="238"/>
        <v>156862745.09803921</v>
      </c>
      <c r="K1186">
        <f t="shared" si="229"/>
        <v>1878.0429660938896</v>
      </c>
      <c r="L1186">
        <f t="shared" si="230"/>
        <v>20867.144067709887</v>
      </c>
      <c r="N1186">
        <v>20000000000</v>
      </c>
      <c r="O1186" s="2">
        <f t="shared" si="231"/>
        <v>9.3946020079250783</v>
      </c>
      <c r="P1186" s="2">
        <f t="shared" si="232"/>
        <v>2.9405777033725375E-3</v>
      </c>
      <c r="Q1186" s="2">
        <f t="shared" si="233"/>
        <v>3.1300716101564826E-4</v>
      </c>
      <c r="R1186">
        <v>120000</v>
      </c>
      <c r="S1186">
        <f t="shared" si="234"/>
        <v>122980.39215686274</v>
      </c>
      <c r="T1186">
        <f t="shared" si="235"/>
        <v>7902.2265792614935</v>
      </c>
      <c r="U1186">
        <f t="shared" si="236"/>
        <v>87802.517547349926</v>
      </c>
      <c r="V1186">
        <f t="shared" si="237"/>
        <v>247460912.29536316</v>
      </c>
    </row>
    <row r="1187" spans="5:22" x14ac:dyDescent="0.15">
      <c r="E1187" s="1">
        <v>44473</v>
      </c>
      <c r="F1187">
        <f t="shared" si="227"/>
        <v>188048902903.59961</v>
      </c>
      <c r="G1187">
        <f t="shared" si="228"/>
        <v>58832421.211518459</v>
      </c>
      <c r="H1187">
        <v>6000000</v>
      </c>
      <c r="I1187">
        <v>0.09</v>
      </c>
      <c r="J1187">
        <f t="shared" si="238"/>
        <v>156862745.09803921</v>
      </c>
      <c r="K1187">
        <f t="shared" si="229"/>
        <v>1877.1421785431419</v>
      </c>
      <c r="L1187">
        <f t="shared" si="230"/>
        <v>20857.135317146021</v>
      </c>
      <c r="N1187">
        <v>20000000000</v>
      </c>
      <c r="O1187" s="2">
        <f t="shared" si="231"/>
        <v>9.4024451451799802</v>
      </c>
      <c r="P1187" s="2">
        <f t="shared" si="232"/>
        <v>2.9416210605759229E-3</v>
      </c>
      <c r="Q1187" s="2">
        <f t="shared" si="233"/>
        <v>3.1285702975719035E-4</v>
      </c>
      <c r="R1187">
        <v>120000</v>
      </c>
      <c r="S1187">
        <f t="shared" si="234"/>
        <v>122980.39215686274</v>
      </c>
      <c r="T1187">
        <f t="shared" si="235"/>
        <v>7902.36022803172</v>
      </c>
      <c r="U1187">
        <f t="shared" si="236"/>
        <v>87804.00253368578</v>
      </c>
      <c r="V1187">
        <f t="shared" si="237"/>
        <v>247671695.20506737</v>
      </c>
    </row>
    <row r="1188" spans="5:22" x14ac:dyDescent="0.15">
      <c r="E1188" s="1">
        <v>44474</v>
      </c>
      <c r="F1188">
        <f t="shared" si="227"/>
        <v>188205765648.69766</v>
      </c>
      <c r="G1188">
        <f t="shared" si="228"/>
        <v>58853278.346835606</v>
      </c>
      <c r="H1188">
        <v>6000000</v>
      </c>
      <c r="I1188">
        <v>0.09</v>
      </c>
      <c r="J1188">
        <f t="shared" si="238"/>
        <v>156862745.09803921</v>
      </c>
      <c r="K1188">
        <f t="shared" si="229"/>
        <v>1876.2425734615485</v>
      </c>
      <c r="L1188">
        <f t="shared" si="230"/>
        <v>20847.139705128317</v>
      </c>
      <c r="N1188">
        <v>20000000000</v>
      </c>
      <c r="O1188" s="2">
        <f t="shared" si="231"/>
        <v>9.4102882824348839</v>
      </c>
      <c r="P1188" s="2">
        <f t="shared" si="232"/>
        <v>2.9426639173417801E-3</v>
      </c>
      <c r="Q1188" s="2">
        <f t="shared" si="233"/>
        <v>3.1270709557692475E-4</v>
      </c>
      <c r="R1188">
        <v>120000</v>
      </c>
      <c r="S1188">
        <f t="shared" si="234"/>
        <v>122980.39215686274</v>
      </c>
      <c r="T1188">
        <f t="shared" si="235"/>
        <v>7902.4937013604149</v>
      </c>
      <c r="U1188">
        <f t="shared" si="236"/>
        <v>87805.485570671284</v>
      </c>
      <c r="V1188">
        <f t="shared" si="237"/>
        <v>247882479.59975791</v>
      </c>
    </row>
    <row r="1189" spans="5:22" x14ac:dyDescent="0.15">
      <c r="E1189" s="1">
        <v>44475</v>
      </c>
      <c r="F1189">
        <f t="shared" si="227"/>
        <v>188362628393.79572</v>
      </c>
      <c r="G1189">
        <f t="shared" si="228"/>
        <v>58874125.486540735</v>
      </c>
      <c r="H1189">
        <v>6000000</v>
      </c>
      <c r="I1189">
        <v>0.09</v>
      </c>
      <c r="J1189">
        <f t="shared" si="238"/>
        <v>156862745.09803921</v>
      </c>
      <c r="K1189">
        <f t="shared" si="229"/>
        <v>1875.3441483134434</v>
      </c>
      <c r="L1189">
        <f t="shared" si="230"/>
        <v>20837.157203482704</v>
      </c>
      <c r="N1189">
        <v>20000000000</v>
      </c>
      <c r="O1189" s="2">
        <f t="shared" si="231"/>
        <v>9.4181314196897858</v>
      </c>
      <c r="P1189" s="2">
        <f t="shared" si="232"/>
        <v>2.9437062743270367E-3</v>
      </c>
      <c r="Q1189" s="2">
        <f t="shared" si="233"/>
        <v>3.1255735805224051E-4</v>
      </c>
      <c r="R1189">
        <v>120000</v>
      </c>
      <c r="S1189">
        <f t="shared" si="234"/>
        <v>122980.39215686274</v>
      </c>
      <c r="T1189">
        <f t="shared" si="235"/>
        <v>7902.6269996237897</v>
      </c>
      <c r="U1189">
        <f t="shared" si="236"/>
        <v>87806.966662486549</v>
      </c>
      <c r="V1189">
        <f t="shared" si="237"/>
        <v>248093265.47748545</v>
      </c>
    </row>
    <row r="1190" spans="5:22" x14ac:dyDescent="0.15">
      <c r="E1190" s="1">
        <v>44476</v>
      </c>
      <c r="F1190">
        <f t="shared" si="227"/>
        <v>188519491138.89377</v>
      </c>
      <c r="G1190">
        <f t="shared" si="228"/>
        <v>58894962.643744215</v>
      </c>
      <c r="H1190">
        <v>6000000</v>
      </c>
      <c r="I1190">
        <v>0.09</v>
      </c>
      <c r="J1190">
        <f t="shared" si="238"/>
        <v>156862745.09803921</v>
      </c>
      <c r="K1190">
        <f t="shared" si="229"/>
        <v>1874.4469005707019</v>
      </c>
      <c r="L1190">
        <f t="shared" si="230"/>
        <v>20827.187784118913</v>
      </c>
      <c r="N1190">
        <v>20000000000</v>
      </c>
      <c r="O1190" s="2">
        <f t="shared" si="231"/>
        <v>9.4259745569446878</v>
      </c>
      <c r="P1190" s="2">
        <f t="shared" si="232"/>
        <v>2.9447481321872109E-3</v>
      </c>
      <c r="Q1190" s="2">
        <f t="shared" si="233"/>
        <v>3.1240781676178365E-4</v>
      </c>
      <c r="R1190">
        <v>120000</v>
      </c>
      <c r="S1190">
        <f t="shared" si="234"/>
        <v>122980.39215686274</v>
      </c>
      <c r="T1190">
        <f t="shared" si="235"/>
        <v>7902.760123196942</v>
      </c>
      <c r="U1190">
        <f t="shared" si="236"/>
        <v>87808.44581329936</v>
      </c>
      <c r="V1190">
        <f t="shared" si="237"/>
        <v>248304052.83630481</v>
      </c>
    </row>
    <row r="1191" spans="5:22" x14ac:dyDescent="0.15">
      <c r="E1191" s="1">
        <v>44477</v>
      </c>
      <c r="F1191">
        <f t="shared" si="227"/>
        <v>188676353883.99182</v>
      </c>
      <c r="G1191">
        <f t="shared" si="228"/>
        <v>58915789.831528336</v>
      </c>
      <c r="H1191">
        <v>6000000</v>
      </c>
      <c r="I1191">
        <v>0.09</v>
      </c>
      <c r="J1191">
        <f t="shared" si="238"/>
        <v>156862745.09803921</v>
      </c>
      <c r="K1191">
        <f t="shared" si="229"/>
        <v>1873.5508277127149</v>
      </c>
      <c r="L1191">
        <f t="shared" si="230"/>
        <v>20817.231419030166</v>
      </c>
      <c r="N1191">
        <v>20000000000</v>
      </c>
      <c r="O1191" s="2">
        <f t="shared" si="231"/>
        <v>9.4338176941995915</v>
      </c>
      <c r="P1191" s="2">
        <f t="shared" si="232"/>
        <v>2.9457894915764166E-3</v>
      </c>
      <c r="Q1191" s="2">
        <f t="shared" si="233"/>
        <v>3.1225847128545249E-4</v>
      </c>
      <c r="R1191">
        <v>120000</v>
      </c>
      <c r="S1191">
        <f t="shared" si="234"/>
        <v>122980.39215686274</v>
      </c>
      <c r="T1191">
        <f t="shared" si="235"/>
        <v>7902.8930724538486</v>
      </c>
      <c r="U1191">
        <f t="shared" si="236"/>
        <v>87809.923027264987</v>
      </c>
      <c r="V1191">
        <f t="shared" si="237"/>
        <v>248514841.67427498</v>
      </c>
    </row>
    <row r="1192" spans="5:22" x14ac:dyDescent="0.15">
      <c r="E1192" s="1">
        <v>44478</v>
      </c>
      <c r="F1192">
        <f t="shared" si="227"/>
        <v>188833216629.08987</v>
      </c>
      <c r="G1192">
        <f t="shared" si="228"/>
        <v>58936607.062947363</v>
      </c>
      <c r="H1192">
        <v>6000000</v>
      </c>
      <c r="I1192">
        <v>0.09</v>
      </c>
      <c r="J1192">
        <f t="shared" si="238"/>
        <v>156862745.09803921</v>
      </c>
      <c r="K1192">
        <f t="shared" si="229"/>
        <v>1872.6559272263589</v>
      </c>
      <c r="L1192">
        <f t="shared" si="230"/>
        <v>20807.288080292878</v>
      </c>
      <c r="N1192">
        <v>20000000000</v>
      </c>
      <c r="O1192" s="2">
        <f t="shared" si="231"/>
        <v>9.4416608314544934</v>
      </c>
      <c r="P1192" s="2">
        <f t="shared" si="232"/>
        <v>2.9468303531473682E-3</v>
      </c>
      <c r="Q1192" s="2">
        <f t="shared" si="233"/>
        <v>3.1210932120439314E-4</v>
      </c>
      <c r="R1192">
        <v>120000</v>
      </c>
      <c r="S1192">
        <f t="shared" si="234"/>
        <v>122980.39215686274</v>
      </c>
      <c r="T1192">
        <f t="shared" si="235"/>
        <v>7903.0258477673833</v>
      </c>
      <c r="U1192">
        <f t="shared" si="236"/>
        <v>87811.398308526492</v>
      </c>
      <c r="V1192">
        <f t="shared" si="237"/>
        <v>248725631.98945913</v>
      </c>
    </row>
    <row r="1193" spans="5:22" x14ac:dyDescent="0.15">
      <c r="E1193" s="1">
        <v>44479</v>
      </c>
      <c r="F1193">
        <f t="shared" ref="F1193:F1224" si="239">F1192+J1192</f>
        <v>188990079374.18793</v>
      </c>
      <c r="G1193">
        <f t="shared" ref="G1193:G1224" si="240">G1192+L1192</f>
        <v>58957414.351027653</v>
      </c>
      <c r="H1193">
        <v>6000000</v>
      </c>
      <c r="I1193">
        <v>0.09</v>
      </c>
      <c r="J1193">
        <f t="shared" si="238"/>
        <v>156862745.09803921</v>
      </c>
      <c r="K1193">
        <f t="shared" ref="K1193:K1224" si="241">H1193*G1193/F1193</f>
        <v>1871.7621966059664</v>
      </c>
      <c r="L1193">
        <f t="shared" ref="L1193:L1224" si="242">K1193/I1193</f>
        <v>20797.357740066294</v>
      </c>
      <c r="N1193">
        <v>20000000000</v>
      </c>
      <c r="O1193" s="2">
        <f t="shared" ref="O1193:O1224" si="243">F1193/N1193</f>
        <v>9.4495039687093971</v>
      </c>
      <c r="P1193" s="2">
        <f t="shared" ref="P1193:P1224" si="244">G1193/N1193</f>
        <v>2.9478707175513825E-3</v>
      </c>
      <c r="Q1193" s="2">
        <f t="shared" ref="Q1193:Q1224" si="245">G1193/F1193</f>
        <v>3.1196036610099437E-4</v>
      </c>
      <c r="R1193">
        <v>120000</v>
      </c>
      <c r="S1193">
        <f t="shared" ref="S1193:S1224" si="246">J1193*49%/75000000*R1193</f>
        <v>122980.39215686274</v>
      </c>
      <c r="T1193">
        <f t="shared" ref="T1193:T1224" si="247">V1193/F1193*H1193</f>
        <v>7903.158449509303</v>
      </c>
      <c r="U1193">
        <f t="shared" ref="U1193:U1224" si="248">T1193/I1193</f>
        <v>87812.871661214478</v>
      </c>
      <c r="V1193">
        <f t="shared" ref="V1193:V1224" si="249">V1192+U1192+S1193</f>
        <v>248936423.77992451</v>
      </c>
    </row>
    <row r="1194" spans="5:22" x14ac:dyDescent="0.15">
      <c r="E1194" s="1">
        <v>44480</v>
      </c>
      <c r="F1194">
        <f t="shared" si="239"/>
        <v>189146942119.28598</v>
      </c>
      <c r="G1194">
        <f t="shared" si="240"/>
        <v>58978211.70876772</v>
      </c>
      <c r="H1194">
        <v>6000000</v>
      </c>
      <c r="I1194">
        <v>0.09</v>
      </c>
      <c r="J1194">
        <f t="shared" si="238"/>
        <v>156862745.09803921</v>
      </c>
      <c r="K1194">
        <f t="shared" si="241"/>
        <v>1870.8696333532994</v>
      </c>
      <c r="L1194">
        <f t="shared" si="242"/>
        <v>20787.440370592216</v>
      </c>
      <c r="N1194">
        <v>20000000000</v>
      </c>
      <c r="O1194" s="2">
        <f t="shared" si="243"/>
        <v>9.4573471059642991</v>
      </c>
      <c r="P1194" s="2">
        <f t="shared" si="244"/>
        <v>2.948910585438386E-3</v>
      </c>
      <c r="Q1194" s="2">
        <f t="shared" si="245"/>
        <v>3.1181160555888326E-4</v>
      </c>
      <c r="R1194">
        <v>120000</v>
      </c>
      <c r="S1194">
        <f t="shared" si="246"/>
        <v>122980.39215686274</v>
      </c>
      <c r="T1194">
        <f t="shared" si="247"/>
        <v>7903.2908780502721</v>
      </c>
      <c r="U1194">
        <f t="shared" si="248"/>
        <v>87814.343089447473</v>
      </c>
      <c r="V1194">
        <f t="shared" si="249"/>
        <v>249147217.0437426</v>
      </c>
    </row>
    <row r="1195" spans="5:22" x14ac:dyDescent="0.15">
      <c r="E1195" s="1">
        <v>44481</v>
      </c>
      <c r="F1195">
        <f t="shared" si="239"/>
        <v>189303804864.38403</v>
      </c>
      <c r="G1195">
        <f t="shared" si="240"/>
        <v>58998999.149138309</v>
      </c>
      <c r="H1195">
        <v>6000000</v>
      </c>
      <c r="I1195">
        <v>0.09</v>
      </c>
      <c r="J1195">
        <f t="shared" si="238"/>
        <v>156862745.09803921</v>
      </c>
      <c r="K1195">
        <f t="shared" si="241"/>
        <v>1869.9782349775207</v>
      </c>
      <c r="L1195">
        <f t="shared" si="242"/>
        <v>20777.535944194675</v>
      </c>
      <c r="N1195">
        <v>20000000000</v>
      </c>
      <c r="O1195" s="2">
        <f t="shared" si="243"/>
        <v>9.465190243219201</v>
      </c>
      <c r="P1195" s="2">
        <f t="shared" si="244"/>
        <v>2.9499499574569153E-3</v>
      </c>
      <c r="Q1195" s="2">
        <f t="shared" si="245"/>
        <v>3.1166303916292014E-4</v>
      </c>
      <c r="R1195">
        <v>120000</v>
      </c>
      <c r="S1195">
        <f t="shared" si="246"/>
        <v>122980.39215686274</v>
      </c>
      <c r="T1195">
        <f t="shared" si="247"/>
        <v>7903.4231337598512</v>
      </c>
      <c r="U1195">
        <f t="shared" si="248"/>
        <v>87815.812597331678</v>
      </c>
      <c r="V1195">
        <f t="shared" si="249"/>
        <v>249358011.77898893</v>
      </c>
    </row>
    <row r="1196" spans="5:22" x14ac:dyDescent="0.15">
      <c r="E1196" s="1">
        <v>44482</v>
      </c>
      <c r="F1196">
        <f t="shared" si="239"/>
        <v>189460667609.48209</v>
      </c>
      <c r="G1196">
        <f t="shared" si="240"/>
        <v>59019776.685082503</v>
      </c>
      <c r="H1196">
        <v>6000000</v>
      </c>
      <c r="I1196">
        <v>0.09</v>
      </c>
      <c r="J1196">
        <f t="shared" si="238"/>
        <v>156862745.09803921</v>
      </c>
      <c r="K1196">
        <f t="shared" si="241"/>
        <v>1869.0879989951652</v>
      </c>
      <c r="L1196">
        <f t="shared" si="242"/>
        <v>20767.644433279613</v>
      </c>
      <c r="N1196">
        <v>20000000000</v>
      </c>
      <c r="O1196" s="2">
        <f t="shared" si="243"/>
        <v>9.4730333804741047</v>
      </c>
      <c r="P1196" s="2">
        <f t="shared" si="244"/>
        <v>2.9509888342541253E-3</v>
      </c>
      <c r="Q1196" s="2">
        <f t="shared" si="245"/>
        <v>3.1151466649919425E-4</v>
      </c>
      <c r="R1196">
        <v>120000</v>
      </c>
      <c r="S1196">
        <f t="shared" si="246"/>
        <v>122980.39215686274</v>
      </c>
      <c r="T1196">
        <f t="shared" si="247"/>
        <v>7903.5552170065121</v>
      </c>
      <c r="U1196">
        <f t="shared" si="248"/>
        <v>87817.280188961246</v>
      </c>
      <c r="V1196">
        <f t="shared" si="249"/>
        <v>249568807.98374313</v>
      </c>
    </row>
    <row r="1197" spans="5:22" x14ac:dyDescent="0.15">
      <c r="E1197" s="1">
        <v>44483</v>
      </c>
      <c r="F1197">
        <f t="shared" si="239"/>
        <v>189617530354.58014</v>
      </c>
      <c r="G1197">
        <f t="shared" si="240"/>
        <v>59040544.329515785</v>
      </c>
      <c r="H1197">
        <v>6000000</v>
      </c>
      <c r="I1197">
        <v>0.09</v>
      </c>
      <c r="J1197">
        <f t="shared" si="238"/>
        <v>156862745.09803921</v>
      </c>
      <c r="K1197">
        <f t="shared" si="241"/>
        <v>1868.1989229301134</v>
      </c>
      <c r="L1197">
        <f t="shared" si="242"/>
        <v>20757.765810334593</v>
      </c>
      <c r="N1197">
        <v>20000000000</v>
      </c>
      <c r="O1197" s="2">
        <f t="shared" si="243"/>
        <v>9.4808765177290066</v>
      </c>
      <c r="P1197" s="2">
        <f t="shared" si="244"/>
        <v>2.9520272164757894E-3</v>
      </c>
      <c r="Q1197" s="2">
        <f t="shared" si="245"/>
        <v>3.1136648715501889E-4</v>
      </c>
      <c r="R1197">
        <v>120000</v>
      </c>
      <c r="S1197">
        <f t="shared" si="246"/>
        <v>122980.39215686274</v>
      </c>
      <c r="T1197">
        <f t="shared" si="247"/>
        <v>7903.6871281576296</v>
      </c>
      <c r="U1197">
        <f t="shared" si="248"/>
        <v>87818.745868418104</v>
      </c>
      <c r="V1197">
        <f t="shared" si="249"/>
        <v>249779605.65608895</v>
      </c>
    </row>
    <row r="1198" spans="5:22" x14ac:dyDescent="0.15">
      <c r="E1198" s="1">
        <v>44484</v>
      </c>
      <c r="F1198">
        <f t="shared" si="239"/>
        <v>189774393099.67819</v>
      </c>
      <c r="G1198">
        <f t="shared" si="240"/>
        <v>59061302.095326118</v>
      </c>
      <c r="H1198">
        <v>6000000</v>
      </c>
      <c r="I1198">
        <v>0.09</v>
      </c>
      <c r="J1198">
        <f t="shared" si="238"/>
        <v>156862745.09803921</v>
      </c>
      <c r="K1198">
        <f t="shared" si="241"/>
        <v>1867.3110043135614</v>
      </c>
      <c r="L1198">
        <f t="shared" si="242"/>
        <v>20747.900047928462</v>
      </c>
      <c r="N1198">
        <v>20000000000</v>
      </c>
      <c r="O1198" s="2">
        <f t="shared" si="243"/>
        <v>9.4887196549839103</v>
      </c>
      <c r="P1198" s="2">
        <f t="shared" si="244"/>
        <v>2.9530651047663058E-3</v>
      </c>
      <c r="Q1198" s="2">
        <f t="shared" si="245"/>
        <v>3.1121850071892692E-4</v>
      </c>
      <c r="R1198">
        <v>120000</v>
      </c>
      <c r="S1198">
        <f t="shared" si="246"/>
        <v>122980.39215686274</v>
      </c>
      <c r="T1198">
        <f t="shared" si="247"/>
        <v>7903.8188675795</v>
      </c>
      <c r="U1198">
        <f t="shared" si="248"/>
        <v>87820.20963977222</v>
      </c>
      <c r="V1198">
        <f t="shared" si="249"/>
        <v>249990404.79411423</v>
      </c>
    </row>
    <row r="1199" spans="5:22" x14ac:dyDescent="0.15">
      <c r="E1199" s="1">
        <v>44485</v>
      </c>
      <c r="F1199">
        <f t="shared" si="239"/>
        <v>189931255844.77625</v>
      </c>
      <c r="G1199">
        <f t="shared" si="240"/>
        <v>59082049.995374046</v>
      </c>
      <c r="H1199">
        <v>6000000</v>
      </c>
      <c r="I1199">
        <v>0.09</v>
      </c>
      <c r="J1199">
        <f t="shared" si="238"/>
        <v>156862745.09803921</v>
      </c>
      <c r="K1199">
        <f t="shared" si="241"/>
        <v>1866.4242406839958</v>
      </c>
      <c r="L1199">
        <f t="shared" si="242"/>
        <v>20738.047118711063</v>
      </c>
      <c r="N1199">
        <v>20000000000</v>
      </c>
      <c r="O1199" s="2">
        <f t="shared" si="243"/>
        <v>9.4965627922388123</v>
      </c>
      <c r="P1199" s="2">
        <f t="shared" si="244"/>
        <v>2.9541024997687022E-3</v>
      </c>
      <c r="Q1199" s="2">
        <f t="shared" si="245"/>
        <v>3.1107070678066599E-4</v>
      </c>
      <c r="R1199">
        <v>120000</v>
      </c>
      <c r="S1199">
        <f t="shared" si="246"/>
        <v>122980.39215686274</v>
      </c>
      <c r="T1199">
        <f t="shared" si="247"/>
        <v>7903.9504356373336</v>
      </c>
      <c r="U1199">
        <f t="shared" si="248"/>
        <v>87821.671507081483</v>
      </c>
      <c r="V1199">
        <f t="shared" si="249"/>
        <v>250201205.39591086</v>
      </c>
    </row>
    <row r="1200" spans="5:22" x14ac:dyDescent="0.15">
      <c r="E1200" s="1">
        <v>44486</v>
      </c>
      <c r="F1200">
        <f t="shared" si="239"/>
        <v>190088118589.8743</v>
      </c>
      <c r="G1200">
        <f t="shared" si="240"/>
        <v>59102788.042492755</v>
      </c>
      <c r="H1200">
        <v>6000000</v>
      </c>
      <c r="I1200">
        <v>0.09</v>
      </c>
      <c r="J1200">
        <f t="shared" si="238"/>
        <v>156862745.09803921</v>
      </c>
      <c r="K1200">
        <f t="shared" si="241"/>
        <v>1865.5386295871645</v>
      </c>
      <c r="L1200">
        <f t="shared" si="242"/>
        <v>20728.20699541294</v>
      </c>
      <c r="N1200">
        <v>20000000000</v>
      </c>
      <c r="O1200" s="2">
        <f t="shared" si="243"/>
        <v>9.5044059294937142</v>
      </c>
      <c r="P1200" s="2">
        <f t="shared" si="244"/>
        <v>2.9551394021246377E-3</v>
      </c>
      <c r="Q1200" s="2">
        <f t="shared" si="245"/>
        <v>3.1092310493119411E-4</v>
      </c>
      <c r="R1200">
        <v>120000</v>
      </c>
      <c r="S1200">
        <f t="shared" si="246"/>
        <v>122980.39215686274</v>
      </c>
      <c r="T1200">
        <f t="shared" si="247"/>
        <v>7904.0818326952676</v>
      </c>
      <c r="U1200">
        <f t="shared" si="248"/>
        <v>87823.131474391863</v>
      </c>
      <c r="V1200">
        <f t="shared" si="249"/>
        <v>250412007.45957482</v>
      </c>
    </row>
    <row r="1201" spans="5:22" x14ac:dyDescent="0.15">
      <c r="E1201" s="1">
        <v>44487</v>
      </c>
      <c r="F1201">
        <f t="shared" si="239"/>
        <v>190244981334.97235</v>
      </c>
      <c r="G1201">
        <f t="shared" si="240"/>
        <v>59123516.249488167</v>
      </c>
      <c r="H1201">
        <v>6000000</v>
      </c>
      <c r="I1201">
        <v>0.09</v>
      </c>
      <c r="J1201">
        <f t="shared" si="238"/>
        <v>156862745.09803921</v>
      </c>
      <c r="K1201">
        <f t="shared" si="241"/>
        <v>1864.6541685760499</v>
      </c>
      <c r="L1201">
        <f t="shared" si="242"/>
        <v>20718.379650845</v>
      </c>
      <c r="N1201">
        <v>20000000000</v>
      </c>
      <c r="O1201" s="2">
        <f t="shared" si="243"/>
        <v>9.5122490667486179</v>
      </c>
      <c r="P1201" s="2">
        <f t="shared" si="244"/>
        <v>2.9561758124744082E-3</v>
      </c>
      <c r="Q1201" s="2">
        <f t="shared" si="245"/>
        <v>3.1077569476267497E-4</v>
      </c>
      <c r="R1201">
        <v>120000</v>
      </c>
      <c r="S1201">
        <f t="shared" si="246"/>
        <v>122980.39215686274</v>
      </c>
      <c r="T1201">
        <f t="shared" si="247"/>
        <v>7904.2130591163605</v>
      </c>
      <c r="U1201">
        <f t="shared" si="248"/>
        <v>87824.589545737341</v>
      </c>
      <c r="V1201">
        <f t="shared" si="249"/>
        <v>250622810.98320609</v>
      </c>
    </row>
    <row r="1202" spans="5:22" x14ac:dyDescent="0.15">
      <c r="E1202" s="1">
        <v>44488</v>
      </c>
      <c r="F1202">
        <f t="shared" si="239"/>
        <v>190401844080.0704</v>
      </c>
      <c r="G1202">
        <f t="shared" si="240"/>
        <v>59144234.629139014</v>
      </c>
      <c r="H1202">
        <v>6000000</v>
      </c>
      <c r="I1202">
        <v>0.09</v>
      </c>
      <c r="J1202">
        <f t="shared" si="238"/>
        <v>156862745.09803921</v>
      </c>
      <c r="K1202">
        <f t="shared" si="241"/>
        <v>1863.7708552108413</v>
      </c>
      <c r="L1202">
        <f t="shared" si="242"/>
        <v>20708.565057898239</v>
      </c>
      <c r="N1202">
        <v>20000000000</v>
      </c>
      <c r="O1202" s="2">
        <f t="shared" si="243"/>
        <v>9.5200922040035199</v>
      </c>
      <c r="P1202" s="2">
        <f t="shared" si="244"/>
        <v>2.9572117314569505E-3</v>
      </c>
      <c r="Q1202" s="2">
        <f t="shared" si="245"/>
        <v>3.1062847586847355E-4</v>
      </c>
      <c r="R1202">
        <v>120000</v>
      </c>
      <c r="S1202">
        <f t="shared" si="246"/>
        <v>122980.39215686274</v>
      </c>
      <c r="T1202">
        <f t="shared" si="247"/>
        <v>7904.3441152626028</v>
      </c>
      <c r="U1202">
        <f t="shared" si="248"/>
        <v>87826.045725140037</v>
      </c>
      <c r="V1202">
        <f t="shared" si="249"/>
        <v>250833615.96490869</v>
      </c>
    </row>
    <row r="1203" spans="5:22" x14ac:dyDescent="0.15">
      <c r="E1203" s="1">
        <v>44489</v>
      </c>
      <c r="F1203">
        <f t="shared" si="239"/>
        <v>190558706825.16846</v>
      </c>
      <c r="G1203">
        <f t="shared" si="240"/>
        <v>59164943.19419691</v>
      </c>
      <c r="H1203">
        <v>6000000</v>
      </c>
      <c r="I1203">
        <v>0.09</v>
      </c>
      <c r="J1203">
        <f t="shared" si="238"/>
        <v>156862745.09803921</v>
      </c>
      <c r="K1203">
        <f t="shared" si="241"/>
        <v>1862.8886870589081</v>
      </c>
      <c r="L1203">
        <f t="shared" si="242"/>
        <v>20698.763189543424</v>
      </c>
      <c r="N1203">
        <v>20000000000</v>
      </c>
      <c r="O1203" s="2">
        <f t="shared" si="243"/>
        <v>9.5279353412584236</v>
      </c>
      <c r="P1203" s="2">
        <f t="shared" si="244"/>
        <v>2.9582471597098454E-3</v>
      </c>
      <c r="Q1203" s="2">
        <f t="shared" si="245"/>
        <v>3.1048144784315133E-4</v>
      </c>
      <c r="R1203">
        <v>120000</v>
      </c>
      <c r="S1203">
        <f t="shared" si="246"/>
        <v>122980.39215686274</v>
      </c>
      <c r="T1203">
        <f t="shared" si="247"/>
        <v>7904.4750014949241</v>
      </c>
      <c r="U1203">
        <f t="shared" si="248"/>
        <v>87827.500016610269</v>
      </c>
      <c r="V1203">
        <f t="shared" si="249"/>
        <v>251044422.4027907</v>
      </c>
    </row>
    <row r="1204" spans="5:22" x14ac:dyDescent="0.15">
      <c r="E1204" s="1">
        <v>44490</v>
      </c>
      <c r="F1204">
        <f t="shared" si="239"/>
        <v>190715569570.26651</v>
      </c>
      <c r="G1204">
        <f t="shared" si="240"/>
        <v>59185641.957386456</v>
      </c>
      <c r="H1204">
        <v>6000000</v>
      </c>
      <c r="I1204">
        <v>0.09</v>
      </c>
      <c r="J1204">
        <f t="shared" si="238"/>
        <v>156862745.09803921</v>
      </c>
      <c r="K1204">
        <f t="shared" si="241"/>
        <v>1862.0076616947731</v>
      </c>
      <c r="L1204">
        <f t="shared" si="242"/>
        <v>20688.974018830813</v>
      </c>
      <c r="N1204">
        <v>20000000000</v>
      </c>
      <c r="O1204" s="2">
        <f t="shared" si="243"/>
        <v>9.5357784785133255</v>
      </c>
      <c r="P1204" s="2">
        <f t="shared" si="244"/>
        <v>2.959282097869323E-3</v>
      </c>
      <c r="Q1204" s="2">
        <f t="shared" si="245"/>
        <v>3.1033461028246215E-4</v>
      </c>
      <c r="R1204">
        <v>120000</v>
      </c>
      <c r="S1204">
        <f t="shared" si="246"/>
        <v>122980.39215686274</v>
      </c>
      <c r="T1204">
        <f t="shared" si="247"/>
        <v>7904.6057181731876</v>
      </c>
      <c r="U1204">
        <f t="shared" si="248"/>
        <v>87828.952424146526</v>
      </c>
      <c r="V1204">
        <f t="shared" si="249"/>
        <v>251255230.29496416</v>
      </c>
    </row>
    <row r="1205" spans="5:22" x14ac:dyDescent="0.15">
      <c r="E1205" s="1">
        <v>44491</v>
      </c>
      <c r="F1205">
        <f t="shared" si="239"/>
        <v>190872432315.36456</v>
      </c>
      <c r="G1205">
        <f t="shared" si="240"/>
        <v>59206330.931405291</v>
      </c>
      <c r="H1205">
        <v>6000000</v>
      </c>
      <c r="I1205">
        <v>0.09</v>
      </c>
      <c r="J1205">
        <f t="shared" si="238"/>
        <v>156862745.09803921</v>
      </c>
      <c r="K1205">
        <f t="shared" si="241"/>
        <v>1861.1277767000843</v>
      </c>
      <c r="L1205">
        <f t="shared" si="242"/>
        <v>20679.197518889825</v>
      </c>
      <c r="N1205">
        <v>20000000000</v>
      </c>
      <c r="O1205" s="2">
        <f t="shared" si="243"/>
        <v>9.5436216157682274</v>
      </c>
      <c r="P1205" s="2">
        <f t="shared" si="244"/>
        <v>2.9603165465702645E-3</v>
      </c>
      <c r="Q1205" s="2">
        <f t="shared" si="245"/>
        <v>3.1018796278334737E-4</v>
      </c>
      <c r="R1205">
        <v>120000</v>
      </c>
      <c r="S1205">
        <f t="shared" si="246"/>
        <v>122980.39215686274</v>
      </c>
      <c r="T1205">
        <f t="shared" si="247"/>
        <v>7904.7362656562018</v>
      </c>
      <c r="U1205">
        <f t="shared" si="248"/>
        <v>87830.402951735581</v>
      </c>
      <c r="V1205">
        <f t="shared" si="249"/>
        <v>251466039.63954517</v>
      </c>
    </row>
    <row r="1206" spans="5:22" x14ac:dyDescent="0.15">
      <c r="E1206" s="1">
        <v>44492</v>
      </c>
      <c r="F1206">
        <f t="shared" si="239"/>
        <v>191029295060.46262</v>
      </c>
      <c r="G1206">
        <f t="shared" si="240"/>
        <v>59227010.128924184</v>
      </c>
      <c r="H1206">
        <v>6000000</v>
      </c>
      <c r="I1206">
        <v>0.09</v>
      </c>
      <c r="J1206">
        <f t="shared" si="238"/>
        <v>156862745.09803921</v>
      </c>
      <c r="K1206">
        <f t="shared" si="241"/>
        <v>1860.2490296635897</v>
      </c>
      <c r="L1206">
        <f t="shared" si="242"/>
        <v>20669.433662928775</v>
      </c>
      <c r="N1206">
        <v>20000000000</v>
      </c>
      <c r="O1206" s="2">
        <f t="shared" si="243"/>
        <v>9.5514647530231311</v>
      </c>
      <c r="P1206" s="2">
        <f t="shared" si="244"/>
        <v>2.9613505064462094E-3</v>
      </c>
      <c r="Q1206" s="2">
        <f t="shared" si="245"/>
        <v>3.1004150494393155E-4</v>
      </c>
      <c r="R1206">
        <v>120000</v>
      </c>
      <c r="S1206">
        <f t="shared" si="246"/>
        <v>122980.39215686274</v>
      </c>
      <c r="T1206">
        <f t="shared" si="247"/>
        <v>7904.8666443017219</v>
      </c>
      <c r="U1206">
        <f t="shared" si="248"/>
        <v>87831.851603352465</v>
      </c>
      <c r="V1206">
        <f t="shared" si="249"/>
        <v>251676850.43465379</v>
      </c>
    </row>
    <row r="1207" spans="5:22" x14ac:dyDescent="0.15">
      <c r="E1207" s="1">
        <v>44493</v>
      </c>
      <c r="F1207">
        <f t="shared" si="239"/>
        <v>191186157805.56067</v>
      </c>
      <c r="G1207">
        <f t="shared" si="240"/>
        <v>59247679.562587112</v>
      </c>
      <c r="H1207">
        <v>6000000</v>
      </c>
      <c r="I1207">
        <v>0.09</v>
      </c>
      <c r="J1207">
        <f t="shared" si="238"/>
        <v>156862745.09803921</v>
      </c>
      <c r="K1207">
        <f t="shared" si="241"/>
        <v>1859.3714181811092</v>
      </c>
      <c r="L1207">
        <f t="shared" si="242"/>
        <v>20659.682424234546</v>
      </c>
      <c r="N1207">
        <v>20000000000</v>
      </c>
      <c r="O1207" s="2">
        <f t="shared" si="243"/>
        <v>9.5593078902780331</v>
      </c>
      <c r="P1207" s="2">
        <f t="shared" si="244"/>
        <v>2.9623839781293556E-3</v>
      </c>
      <c r="Q1207" s="2">
        <f t="shared" si="245"/>
        <v>3.0989523636351819E-4</v>
      </c>
      <c r="R1207">
        <v>120000</v>
      </c>
      <c r="S1207">
        <f t="shared" si="246"/>
        <v>122980.39215686274</v>
      </c>
      <c r="T1207">
        <f t="shared" si="247"/>
        <v>7904.9968544664534</v>
      </c>
      <c r="U1207">
        <f t="shared" si="248"/>
        <v>87833.298382960595</v>
      </c>
      <c r="V1207">
        <f t="shared" si="249"/>
        <v>251887662.67841402</v>
      </c>
    </row>
    <row r="1208" spans="5:22" x14ac:dyDescent="0.15">
      <c r="E1208" s="1">
        <v>44494</v>
      </c>
      <c r="F1208">
        <f t="shared" si="239"/>
        <v>191343020550.65872</v>
      </c>
      <c r="G1208">
        <f t="shared" si="240"/>
        <v>59268339.245011345</v>
      </c>
      <c r="H1208">
        <v>6000000</v>
      </c>
      <c r="I1208">
        <v>0.09</v>
      </c>
      <c r="J1208">
        <f t="shared" si="238"/>
        <v>156862745.09803921</v>
      </c>
      <c r="K1208">
        <f t="shared" si="241"/>
        <v>1858.4949398555098</v>
      </c>
      <c r="L1208">
        <f t="shared" si="242"/>
        <v>20649.943776172331</v>
      </c>
      <c r="N1208">
        <v>20000000000</v>
      </c>
      <c r="O1208" s="2">
        <f t="shared" si="243"/>
        <v>9.5671510275329368</v>
      </c>
      <c r="P1208" s="2">
        <f t="shared" si="244"/>
        <v>2.9634169622505674E-3</v>
      </c>
      <c r="Q1208" s="2">
        <f t="shared" si="245"/>
        <v>3.0974915664258498E-4</v>
      </c>
      <c r="R1208">
        <v>120000</v>
      </c>
      <c r="S1208">
        <f t="shared" si="246"/>
        <v>122980.39215686274</v>
      </c>
      <c r="T1208">
        <f t="shared" si="247"/>
        <v>7905.1268965060544</v>
      </c>
      <c r="U1208">
        <f t="shared" si="248"/>
        <v>87834.743294511718</v>
      </c>
      <c r="V1208">
        <f t="shared" si="249"/>
        <v>252098476.36895385</v>
      </c>
    </row>
    <row r="1209" spans="5:22" x14ac:dyDescent="0.15">
      <c r="E1209" s="1">
        <v>44495</v>
      </c>
      <c r="F1209">
        <f t="shared" si="239"/>
        <v>191499883295.75677</v>
      </c>
      <c r="G1209">
        <f t="shared" si="240"/>
        <v>59288989.18878752</v>
      </c>
      <c r="H1209">
        <v>6000000</v>
      </c>
      <c r="I1209">
        <v>0.09</v>
      </c>
      <c r="J1209">
        <f t="shared" si="238"/>
        <v>156862745.09803921</v>
      </c>
      <c r="K1209">
        <f t="shared" si="241"/>
        <v>1857.6195922966781</v>
      </c>
      <c r="L1209">
        <f t="shared" si="242"/>
        <v>20640.217692185313</v>
      </c>
      <c r="N1209">
        <v>20000000000</v>
      </c>
      <c r="O1209" s="2">
        <f t="shared" si="243"/>
        <v>9.5749941647878387</v>
      </c>
      <c r="P1209" s="2">
        <f t="shared" si="244"/>
        <v>2.9644494594393759E-3</v>
      </c>
      <c r="Q1209" s="2">
        <f t="shared" si="245"/>
        <v>3.0960326538277965E-4</v>
      </c>
      <c r="R1209">
        <v>120000</v>
      </c>
      <c r="S1209">
        <f t="shared" si="246"/>
        <v>122980.39215686274</v>
      </c>
      <c r="T1209">
        <f t="shared" si="247"/>
        <v>7905.256770775145</v>
      </c>
      <c r="U1209">
        <f t="shared" si="248"/>
        <v>87836.186341946057</v>
      </c>
      <c r="V1209">
        <f t="shared" si="249"/>
        <v>252309291.50440523</v>
      </c>
    </row>
    <row r="1210" spans="5:22" x14ac:dyDescent="0.15">
      <c r="E1210" s="1">
        <v>44496</v>
      </c>
      <c r="F1210">
        <f t="shared" si="239"/>
        <v>191656746040.85483</v>
      </c>
      <c r="G1210">
        <f t="shared" si="240"/>
        <v>59309629.406479709</v>
      </c>
      <c r="H1210">
        <v>6000000</v>
      </c>
      <c r="I1210">
        <v>0.09</v>
      </c>
      <c r="J1210">
        <f t="shared" si="238"/>
        <v>156862745.09803921</v>
      </c>
      <c r="K1210">
        <f t="shared" si="241"/>
        <v>1856.7453731214932</v>
      </c>
      <c r="L1210">
        <f t="shared" si="242"/>
        <v>20630.50414579437</v>
      </c>
      <c r="N1210">
        <v>20000000000</v>
      </c>
      <c r="O1210" s="2">
        <f t="shared" si="243"/>
        <v>9.5828373020427406</v>
      </c>
      <c r="P1210" s="2">
        <f t="shared" si="244"/>
        <v>2.9654814703239853E-3</v>
      </c>
      <c r="Q1210" s="2">
        <f t="shared" si="245"/>
        <v>3.0945756218691553E-4</v>
      </c>
      <c r="R1210">
        <v>120000</v>
      </c>
      <c r="S1210">
        <f t="shared" si="246"/>
        <v>122980.39215686274</v>
      </c>
      <c r="T1210">
        <f t="shared" si="247"/>
        <v>7905.3864776273049</v>
      </c>
      <c r="U1210">
        <f t="shared" si="248"/>
        <v>87837.627529192279</v>
      </c>
      <c r="V1210">
        <f t="shared" si="249"/>
        <v>252520108.08290404</v>
      </c>
    </row>
    <row r="1211" spans="5:22" x14ac:dyDescent="0.15">
      <c r="E1211" s="1">
        <v>44497</v>
      </c>
      <c r="F1211">
        <f t="shared" si="239"/>
        <v>191813608785.95288</v>
      </c>
      <c r="G1211">
        <f t="shared" si="240"/>
        <v>59330259.910625502</v>
      </c>
      <c r="H1211">
        <v>6000000</v>
      </c>
      <c r="I1211">
        <v>0.09</v>
      </c>
      <c r="J1211">
        <f t="shared" si="238"/>
        <v>156862745.09803921</v>
      </c>
      <c r="K1211">
        <f t="shared" si="241"/>
        <v>1855.872279953802</v>
      </c>
      <c r="L1211">
        <f t="shared" si="242"/>
        <v>20620.803110597801</v>
      </c>
      <c r="N1211">
        <v>20000000000</v>
      </c>
      <c r="O1211" s="2">
        <f t="shared" si="243"/>
        <v>9.5906804392976444</v>
      </c>
      <c r="P1211" s="2">
        <f t="shared" si="244"/>
        <v>2.9665129955312752E-3</v>
      </c>
      <c r="Q1211" s="2">
        <f t="shared" si="245"/>
        <v>3.0931204665896701E-4</v>
      </c>
      <c r="R1211">
        <v>120000</v>
      </c>
      <c r="S1211">
        <f t="shared" si="246"/>
        <v>122980.39215686274</v>
      </c>
      <c r="T1211">
        <f t="shared" si="247"/>
        <v>7905.5160174150824</v>
      </c>
      <c r="U1211">
        <f t="shared" si="248"/>
        <v>87839.066860167586</v>
      </c>
      <c r="V1211">
        <f t="shared" si="249"/>
        <v>252730926.10259011</v>
      </c>
    </row>
    <row r="1212" spans="5:22" x14ac:dyDescent="0.15">
      <c r="E1212" s="1">
        <v>44498</v>
      </c>
      <c r="F1212">
        <f t="shared" si="239"/>
        <v>191970471531.05093</v>
      </c>
      <c r="G1212">
        <f t="shared" si="240"/>
        <v>59350880.713736102</v>
      </c>
      <c r="H1212">
        <v>6000000</v>
      </c>
      <c r="I1212">
        <v>0.09</v>
      </c>
      <c r="J1212">
        <f t="shared" si="238"/>
        <v>156862745.09803921</v>
      </c>
      <c r="K1212">
        <f t="shared" si="241"/>
        <v>1855.0003104243933</v>
      </c>
      <c r="L1212">
        <f t="shared" si="242"/>
        <v>20611.114560271038</v>
      </c>
      <c r="N1212">
        <v>20000000000</v>
      </c>
      <c r="O1212" s="2">
        <f t="shared" si="243"/>
        <v>9.5985235765525463</v>
      </c>
      <c r="P1212" s="2">
        <f t="shared" si="244"/>
        <v>2.967544035686805E-3</v>
      </c>
      <c r="Q1212" s="2">
        <f t="shared" si="245"/>
        <v>3.0916671840406555E-4</v>
      </c>
      <c r="R1212">
        <v>120000</v>
      </c>
      <c r="S1212">
        <f t="shared" si="246"/>
        <v>122980.39215686274</v>
      </c>
      <c r="T1212">
        <f t="shared" si="247"/>
        <v>7905.6453904899909</v>
      </c>
      <c r="U1212">
        <f t="shared" si="248"/>
        <v>87840.504338777682</v>
      </c>
      <c r="V1212">
        <f t="shared" si="249"/>
        <v>252941745.56160715</v>
      </c>
    </row>
    <row r="1213" spans="5:22" x14ac:dyDescent="0.15">
      <c r="E1213" s="1">
        <v>44499</v>
      </c>
      <c r="F1213">
        <f t="shared" si="239"/>
        <v>192127334276.14899</v>
      </c>
      <c r="G1213">
        <f t="shared" si="240"/>
        <v>59371491.828296371</v>
      </c>
      <c r="H1213">
        <v>6000000</v>
      </c>
      <c r="I1213">
        <v>0.09</v>
      </c>
      <c r="J1213">
        <f t="shared" si="238"/>
        <v>156862745.09803921</v>
      </c>
      <c r="K1213">
        <f t="shared" si="241"/>
        <v>1854.1294621709699</v>
      </c>
      <c r="L1213">
        <f t="shared" si="242"/>
        <v>20601.438468566332</v>
      </c>
      <c r="N1213">
        <v>20000000000</v>
      </c>
      <c r="O1213" s="2">
        <f t="shared" si="243"/>
        <v>9.60636671380745</v>
      </c>
      <c r="P1213" s="2">
        <f t="shared" si="244"/>
        <v>2.9685745914148185E-3</v>
      </c>
      <c r="Q1213" s="2">
        <f t="shared" si="245"/>
        <v>3.0902157702849495E-4</v>
      </c>
      <c r="R1213">
        <v>120000</v>
      </c>
      <c r="S1213">
        <f t="shared" si="246"/>
        <v>122980.39215686274</v>
      </c>
      <c r="T1213">
        <f t="shared" si="247"/>
        <v>7905.7745972025259</v>
      </c>
      <c r="U1213">
        <f t="shared" si="248"/>
        <v>87841.939968916951</v>
      </c>
      <c r="V1213">
        <f t="shared" si="249"/>
        <v>253152566.45810279</v>
      </c>
    </row>
    <row r="1214" spans="5:22" x14ac:dyDescent="0.15">
      <c r="E1214" s="1">
        <v>44500</v>
      </c>
      <c r="F1214">
        <f t="shared" si="239"/>
        <v>192284197021.24704</v>
      </c>
      <c r="G1214">
        <f t="shared" si="240"/>
        <v>59392093.266764939</v>
      </c>
      <c r="H1214">
        <v>6000000</v>
      </c>
      <c r="I1214">
        <v>0.09</v>
      </c>
      <c r="J1214">
        <f t="shared" si="238"/>
        <v>156862745.09803921</v>
      </c>
      <c r="K1214">
        <f t="shared" si="241"/>
        <v>1853.2597328381248</v>
      </c>
      <c r="L1214">
        <f t="shared" si="242"/>
        <v>20591.774809312497</v>
      </c>
      <c r="N1214">
        <v>20000000000</v>
      </c>
      <c r="O1214" s="2">
        <f t="shared" si="243"/>
        <v>9.6142098510623519</v>
      </c>
      <c r="P1214" s="2">
        <f t="shared" si="244"/>
        <v>2.969604663338247E-3</v>
      </c>
      <c r="Q1214" s="2">
        <f t="shared" si="245"/>
        <v>3.0887662213968745E-4</v>
      </c>
      <c r="R1214">
        <v>120000</v>
      </c>
      <c r="S1214">
        <f t="shared" si="246"/>
        <v>122980.39215686274</v>
      </c>
      <c r="T1214">
        <f t="shared" si="247"/>
        <v>7905.9036379021545</v>
      </c>
      <c r="U1214">
        <f t="shared" si="248"/>
        <v>87843.373754468383</v>
      </c>
      <c r="V1214">
        <f t="shared" si="249"/>
        <v>253363388.79022858</v>
      </c>
    </row>
    <row r="1215" spans="5:22" x14ac:dyDescent="0.15">
      <c r="E1215" s="1">
        <v>44501</v>
      </c>
      <c r="F1215">
        <f t="shared" si="239"/>
        <v>192441059766.34509</v>
      </c>
      <c r="G1215">
        <f t="shared" si="240"/>
        <v>59412685.041574255</v>
      </c>
      <c r="H1215">
        <v>6000000</v>
      </c>
      <c r="I1215">
        <v>0.09</v>
      </c>
      <c r="J1215">
        <f t="shared" si="238"/>
        <v>156862745.09803921</v>
      </c>
      <c r="K1215">
        <f t="shared" si="241"/>
        <v>1852.391120077315</v>
      </c>
      <c r="L1215">
        <f t="shared" si="242"/>
        <v>20582.123556414612</v>
      </c>
      <c r="N1215">
        <v>20000000000</v>
      </c>
      <c r="O1215" s="2">
        <f t="shared" si="243"/>
        <v>9.6220529883172539</v>
      </c>
      <c r="P1215" s="2">
        <f t="shared" si="244"/>
        <v>2.9706342520787127E-3</v>
      </c>
      <c r="Q1215" s="2">
        <f t="shared" si="245"/>
        <v>3.0873185334621918E-4</v>
      </c>
      <c r="R1215">
        <v>120000</v>
      </c>
      <c r="S1215">
        <f t="shared" si="246"/>
        <v>122980.39215686274</v>
      </c>
      <c r="T1215">
        <f t="shared" si="247"/>
        <v>7906.0325129373268</v>
      </c>
      <c r="U1215">
        <f t="shared" si="248"/>
        <v>87844.80569930363</v>
      </c>
      <c r="V1215">
        <f t="shared" si="249"/>
        <v>253574212.55613992</v>
      </c>
    </row>
    <row r="1216" spans="5:22" x14ac:dyDescent="0.15">
      <c r="E1216" s="1">
        <v>44502</v>
      </c>
      <c r="F1216">
        <f t="shared" si="239"/>
        <v>192597922511.44315</v>
      </c>
      <c r="G1216">
        <f t="shared" si="240"/>
        <v>59433267.165130667</v>
      </c>
      <c r="H1216">
        <v>6000000</v>
      </c>
      <c r="I1216">
        <v>0.09</v>
      </c>
      <c r="J1216">
        <f t="shared" si="238"/>
        <v>156862745.09803921</v>
      </c>
      <c r="K1216">
        <f t="shared" si="241"/>
        <v>1851.5236215468356</v>
      </c>
      <c r="L1216">
        <f t="shared" si="242"/>
        <v>20572.484683853731</v>
      </c>
      <c r="N1216">
        <v>20000000000</v>
      </c>
      <c r="O1216" s="2">
        <f t="shared" si="243"/>
        <v>9.6298961255721576</v>
      </c>
      <c r="P1216" s="2">
        <f t="shared" si="244"/>
        <v>2.9716633582565332E-3</v>
      </c>
      <c r="Q1216" s="2">
        <f t="shared" si="245"/>
        <v>3.0858727025780591E-4</v>
      </c>
      <c r="R1216">
        <v>120000</v>
      </c>
      <c r="S1216">
        <f t="shared" si="246"/>
        <v>122980.39215686274</v>
      </c>
      <c r="T1216">
        <f t="shared" si="247"/>
        <v>7906.161222655478</v>
      </c>
      <c r="U1216">
        <f t="shared" si="248"/>
        <v>87846.235807283098</v>
      </c>
      <c r="V1216">
        <f t="shared" si="249"/>
        <v>253785037.75399607</v>
      </c>
    </row>
    <row r="1217" spans="5:22" x14ac:dyDescent="0.15">
      <c r="E1217" s="1">
        <v>44503</v>
      </c>
      <c r="F1217">
        <f t="shared" si="239"/>
        <v>192754785256.5412</v>
      </c>
      <c r="G1217">
        <f t="shared" si="240"/>
        <v>59453839.649814524</v>
      </c>
      <c r="H1217">
        <v>6000000</v>
      </c>
      <c r="I1217">
        <v>0.09</v>
      </c>
      <c r="J1217">
        <f t="shared" si="238"/>
        <v>156862745.09803921</v>
      </c>
      <c r="K1217">
        <f t="shared" si="241"/>
        <v>1850.6572349117937</v>
      </c>
      <c r="L1217">
        <f t="shared" si="242"/>
        <v>20562.858165686597</v>
      </c>
      <c r="N1217">
        <v>20000000000</v>
      </c>
      <c r="O1217" s="2">
        <f t="shared" si="243"/>
        <v>9.6377392628270595</v>
      </c>
      <c r="P1217" s="2">
        <f t="shared" si="244"/>
        <v>2.9726919824907263E-3</v>
      </c>
      <c r="Q1217" s="2">
        <f t="shared" si="245"/>
        <v>3.0844287248529899E-4</v>
      </c>
      <c r="R1217">
        <v>120000</v>
      </c>
      <c r="S1217">
        <f t="shared" si="246"/>
        <v>122980.39215686274</v>
      </c>
      <c r="T1217">
        <f t="shared" si="247"/>
        <v>7906.2897674030355</v>
      </c>
      <c r="U1217">
        <f t="shared" si="248"/>
        <v>87847.664082255957</v>
      </c>
      <c r="V1217">
        <f t="shared" si="249"/>
        <v>253995864.38196021</v>
      </c>
    </row>
    <row r="1218" spans="5:22" x14ac:dyDescent="0.15">
      <c r="E1218" s="1">
        <v>44504</v>
      </c>
      <c r="F1218">
        <f t="shared" si="239"/>
        <v>192911648001.63925</v>
      </c>
      <c r="G1218">
        <f t="shared" si="240"/>
        <v>59474402.507980213</v>
      </c>
      <c r="H1218">
        <v>6000000</v>
      </c>
      <c r="I1218">
        <v>0.09</v>
      </c>
      <c r="J1218">
        <f t="shared" si="238"/>
        <v>156862745.09803921</v>
      </c>
      <c r="K1218">
        <f t="shared" si="241"/>
        <v>1849.7919578440851</v>
      </c>
      <c r="L1218">
        <f t="shared" si="242"/>
        <v>20553.243976045393</v>
      </c>
      <c r="N1218">
        <v>20000000000</v>
      </c>
      <c r="O1218" s="2">
        <f t="shared" si="243"/>
        <v>9.6455824000819632</v>
      </c>
      <c r="P1218" s="2">
        <f t="shared" si="244"/>
        <v>2.9737201253990106E-3</v>
      </c>
      <c r="Q1218" s="2">
        <f t="shared" si="245"/>
        <v>3.0829865964068087E-4</v>
      </c>
      <c r="R1218">
        <v>120000</v>
      </c>
      <c r="S1218">
        <f t="shared" si="246"/>
        <v>122980.39215686274</v>
      </c>
      <c r="T1218">
        <f t="shared" si="247"/>
        <v>7906.4181475254172</v>
      </c>
      <c r="U1218">
        <f t="shared" si="248"/>
        <v>87849.090528060202</v>
      </c>
      <c r="V1218">
        <f t="shared" si="249"/>
        <v>254206692.43819934</v>
      </c>
    </row>
    <row r="1219" spans="5:22" x14ac:dyDescent="0.15">
      <c r="E1219" s="1">
        <v>44505</v>
      </c>
      <c r="F1219">
        <f t="shared" si="239"/>
        <v>193068510746.7373</v>
      </c>
      <c r="G1219">
        <f t="shared" si="240"/>
        <v>59494955.751956254</v>
      </c>
      <c r="H1219">
        <v>6000000</v>
      </c>
      <c r="I1219">
        <v>0.09</v>
      </c>
      <c r="J1219">
        <f t="shared" si="238"/>
        <v>156862745.09803921</v>
      </c>
      <c r="K1219">
        <f t="shared" si="241"/>
        <v>1848.9277880223665</v>
      </c>
      <c r="L1219">
        <f t="shared" si="242"/>
        <v>20543.642089137407</v>
      </c>
      <c r="N1219">
        <v>20000000000</v>
      </c>
      <c r="O1219" s="2">
        <f t="shared" si="243"/>
        <v>9.6534255373368651</v>
      </c>
      <c r="P1219" s="2">
        <f t="shared" si="244"/>
        <v>2.9747477875978127E-3</v>
      </c>
      <c r="Q1219" s="2">
        <f t="shared" si="245"/>
        <v>3.0815463133706113E-4</v>
      </c>
      <c r="R1219">
        <v>120000</v>
      </c>
      <c r="S1219">
        <f t="shared" si="246"/>
        <v>122980.39215686274</v>
      </c>
      <c r="T1219">
        <f t="shared" si="247"/>
        <v>7906.5463633670379</v>
      </c>
      <c r="U1219">
        <f t="shared" si="248"/>
        <v>87850.515148522652</v>
      </c>
      <c r="V1219">
        <f t="shared" si="249"/>
        <v>254417521.92088428</v>
      </c>
    </row>
    <row r="1220" spans="5:22" x14ac:dyDescent="0.15">
      <c r="E1220" s="1">
        <v>44506</v>
      </c>
      <c r="F1220">
        <f t="shared" si="239"/>
        <v>193225373491.83536</v>
      </c>
      <c r="G1220">
        <f t="shared" si="240"/>
        <v>59515499.39404539</v>
      </c>
      <c r="H1220">
        <v>6000000</v>
      </c>
      <c r="I1220">
        <v>0.09</v>
      </c>
      <c r="J1220">
        <f t="shared" si="238"/>
        <v>156862745.09803921</v>
      </c>
      <c r="K1220">
        <f t="shared" si="241"/>
        <v>1848.0647231320327</v>
      </c>
      <c r="L1220">
        <f t="shared" si="242"/>
        <v>20534.052479244809</v>
      </c>
      <c r="N1220">
        <v>20000000000</v>
      </c>
      <c r="O1220" s="2">
        <f t="shared" si="243"/>
        <v>9.6612686745917671</v>
      </c>
      <c r="P1220" s="2">
        <f t="shared" si="244"/>
        <v>2.9757749697022695E-3</v>
      </c>
      <c r="Q1220" s="2">
        <f t="shared" si="245"/>
        <v>3.0801078718867216E-4</v>
      </c>
      <c r="R1220">
        <v>120000</v>
      </c>
      <c r="S1220">
        <f t="shared" si="246"/>
        <v>122980.39215686274</v>
      </c>
      <c r="T1220">
        <f t="shared" si="247"/>
        <v>7906.6744152713109</v>
      </c>
      <c r="U1220">
        <f t="shared" si="248"/>
        <v>87851.93794745901</v>
      </c>
      <c r="V1220">
        <f t="shared" si="249"/>
        <v>254628352.82818967</v>
      </c>
    </row>
    <row r="1221" spans="5:22" x14ac:dyDescent="0.15">
      <c r="E1221" s="1">
        <v>44507</v>
      </c>
      <c r="F1221">
        <f t="shared" si="239"/>
        <v>193382236236.93341</v>
      </c>
      <c r="G1221">
        <f t="shared" si="240"/>
        <v>59536033.446524635</v>
      </c>
      <c r="H1221">
        <v>6000000</v>
      </c>
      <c r="I1221">
        <v>0.09</v>
      </c>
      <c r="J1221">
        <f t="shared" si="238"/>
        <v>156862745.09803921</v>
      </c>
      <c r="K1221">
        <f t="shared" si="241"/>
        <v>1847.2027608651902</v>
      </c>
      <c r="L1221">
        <f t="shared" si="242"/>
        <v>20524.475120724335</v>
      </c>
      <c r="N1221">
        <v>20000000000</v>
      </c>
      <c r="O1221" s="2">
        <f t="shared" si="243"/>
        <v>9.6691118118466708</v>
      </c>
      <c r="P1221" s="2">
        <f t="shared" si="244"/>
        <v>2.9768016723262319E-3</v>
      </c>
      <c r="Q1221" s="2">
        <f t="shared" si="245"/>
        <v>3.07867126810865E-4</v>
      </c>
      <c r="R1221">
        <v>120000</v>
      </c>
      <c r="S1221">
        <f t="shared" si="246"/>
        <v>122980.39215686274</v>
      </c>
      <c r="T1221">
        <f t="shared" si="247"/>
        <v>7906.8023035806573</v>
      </c>
      <c r="U1221">
        <f t="shared" si="248"/>
        <v>87853.358928673973</v>
      </c>
      <c r="V1221">
        <f t="shared" si="249"/>
        <v>254839185.15829399</v>
      </c>
    </row>
    <row r="1222" spans="5:22" x14ac:dyDescent="0.15">
      <c r="E1222" s="1">
        <v>44508</v>
      </c>
      <c r="F1222">
        <f t="shared" si="239"/>
        <v>193539098982.03146</v>
      </c>
      <c r="G1222">
        <f t="shared" si="240"/>
        <v>59556557.921645358</v>
      </c>
      <c r="H1222">
        <v>6000000</v>
      </c>
      <c r="I1222">
        <v>0.09</v>
      </c>
      <c r="J1222">
        <f t="shared" si="238"/>
        <v>156862745.09803921</v>
      </c>
      <c r="K1222">
        <f t="shared" si="241"/>
        <v>1846.341898920632</v>
      </c>
      <c r="L1222">
        <f t="shared" si="242"/>
        <v>20514.909988007024</v>
      </c>
      <c r="N1222">
        <v>20000000000</v>
      </c>
      <c r="O1222" s="2">
        <f t="shared" si="243"/>
        <v>9.6769549491015727</v>
      </c>
      <c r="P1222" s="2">
        <f t="shared" si="244"/>
        <v>2.977827896082268E-3</v>
      </c>
      <c r="Q1222" s="2">
        <f t="shared" si="245"/>
        <v>3.0772364982010537E-4</v>
      </c>
      <c r="R1222">
        <v>120000</v>
      </c>
      <c r="S1222">
        <f t="shared" si="246"/>
        <v>122980.39215686274</v>
      </c>
      <c r="T1222">
        <f t="shared" si="247"/>
        <v>7906.9300286365042</v>
      </c>
      <c r="U1222">
        <f t="shared" si="248"/>
        <v>87854.778095961155</v>
      </c>
      <c r="V1222">
        <f t="shared" si="249"/>
        <v>255050018.90937954</v>
      </c>
    </row>
    <row r="1223" spans="5:22" x14ac:dyDescent="0.15">
      <c r="E1223" s="1">
        <v>44509</v>
      </c>
      <c r="F1223">
        <f t="shared" si="239"/>
        <v>193695961727.12952</v>
      </c>
      <c r="G1223">
        <f t="shared" si="240"/>
        <v>59577072.831633367</v>
      </c>
      <c r="H1223">
        <v>6000000</v>
      </c>
      <c r="I1223">
        <v>0.09</v>
      </c>
      <c r="J1223">
        <f t="shared" si="238"/>
        <v>156862745.09803921</v>
      </c>
      <c r="K1223">
        <f t="shared" si="241"/>
        <v>1845.4821350038148</v>
      </c>
      <c r="L1223">
        <f t="shared" si="242"/>
        <v>20505.357055597942</v>
      </c>
      <c r="N1223">
        <v>20000000000</v>
      </c>
      <c r="O1223" s="2">
        <f t="shared" si="243"/>
        <v>9.6847980863564764</v>
      </c>
      <c r="P1223" s="2">
        <f t="shared" si="244"/>
        <v>2.9788536415816685E-3</v>
      </c>
      <c r="Q1223" s="2">
        <f t="shared" si="245"/>
        <v>3.0758035583396918E-4</v>
      </c>
      <c r="R1223">
        <v>120000</v>
      </c>
      <c r="S1223">
        <f t="shared" si="246"/>
        <v>122980.39215686274</v>
      </c>
      <c r="T1223">
        <f t="shared" si="247"/>
        <v>7907.05759077929</v>
      </c>
      <c r="U1223">
        <f t="shared" si="248"/>
        <v>87856.195453103224</v>
      </c>
      <c r="V1223">
        <f t="shared" si="249"/>
        <v>255260854.07963237</v>
      </c>
    </row>
    <row r="1224" spans="5:22" x14ac:dyDescent="0.15">
      <c r="E1224" s="1">
        <v>44510</v>
      </c>
      <c r="F1224">
        <f t="shared" si="239"/>
        <v>193852824472.22757</v>
      </c>
      <c r="G1224">
        <f t="shared" si="240"/>
        <v>59597578.188688964</v>
      </c>
      <c r="H1224">
        <v>6000000</v>
      </c>
      <c r="I1224">
        <v>0.09</v>
      </c>
      <c r="J1224">
        <f>H1224/0.51*1.2/I1224</f>
        <v>156862745.09803921</v>
      </c>
      <c r="K1224">
        <f t="shared" si="241"/>
        <v>1844.6234668268323</v>
      </c>
      <c r="L1224">
        <f t="shared" si="242"/>
        <v>20495.816298075915</v>
      </c>
      <c r="N1224">
        <v>20000000000</v>
      </c>
      <c r="O1224" s="2">
        <f t="shared" si="243"/>
        <v>9.6926412236113784</v>
      </c>
      <c r="P1224" s="2">
        <f t="shared" si="244"/>
        <v>2.9798789094344484E-3</v>
      </c>
      <c r="Q1224" s="2">
        <f t="shared" si="245"/>
        <v>3.0743724447113868E-4</v>
      </c>
      <c r="R1224">
        <v>120000</v>
      </c>
      <c r="S1224">
        <f t="shared" si="246"/>
        <v>122980.39215686274</v>
      </c>
      <c r="T1224">
        <f t="shared" si="247"/>
        <v>7907.1849903484681</v>
      </c>
      <c r="U1224">
        <f t="shared" si="248"/>
        <v>87857.611003871876</v>
      </c>
      <c r="V1224">
        <f t="shared" si="249"/>
        <v>255471690.66724235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V258"/>
  <sheetViews>
    <sheetView topLeftCell="B1" workbookViewId="0">
      <selection activeCell="J14" sqref="J14"/>
    </sheetView>
  </sheetViews>
  <sheetFormatPr defaultRowHeight="13.5" x14ac:dyDescent="0.15"/>
  <cols>
    <col min="5" max="5" width="11.625" bestFit="1" customWidth="1"/>
    <col min="6" max="6" width="12.75" bestFit="1" customWidth="1"/>
    <col min="8" max="8" width="9.5" bestFit="1" customWidth="1"/>
    <col min="10" max="10" width="11.625" bestFit="1" customWidth="1"/>
    <col min="14" max="15" width="12.75" bestFit="1" customWidth="1"/>
    <col min="19" max="19" width="13.5" bestFit="1" customWidth="1"/>
    <col min="21" max="21" width="18.5" bestFit="1" customWidth="1"/>
  </cols>
  <sheetData>
    <row r="2" spans="5:22" x14ac:dyDescent="0.15">
      <c r="O2" t="s">
        <v>157</v>
      </c>
      <c r="P2" t="s">
        <v>156</v>
      </c>
    </row>
    <row r="3" spans="5:22" x14ac:dyDescent="0.15">
      <c r="O3">
        <v>315032152.61636388</v>
      </c>
      <c r="P3">
        <v>26612383.522197556</v>
      </c>
    </row>
    <row r="4" spans="5:22" x14ac:dyDescent="0.15">
      <c r="O4">
        <f>O3*R7/30000000</f>
        <v>1260128.6104654556</v>
      </c>
      <c r="P4">
        <f>P3*R7/30000000</f>
        <v>106449.53408879021</v>
      </c>
    </row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99</v>
      </c>
      <c r="S6" s="2" t="s">
        <v>100</v>
      </c>
      <c r="T6" s="2" t="s">
        <v>101</v>
      </c>
      <c r="U6" s="2" t="s">
        <v>102</v>
      </c>
      <c r="V6" s="2" t="s">
        <v>103</v>
      </c>
    </row>
    <row r="7" spans="5:22" x14ac:dyDescent="0.15">
      <c r="E7" s="1">
        <v>43293</v>
      </c>
      <c r="F7" s="7">
        <f>'0.1一直买one'!B17</f>
        <v>2950863687.9099998</v>
      </c>
      <c r="G7">
        <v>10000000</v>
      </c>
      <c r="H7">
        <v>10000000</v>
      </c>
      <c r="I7">
        <v>8.5000000000000006E-2</v>
      </c>
      <c r="J7">
        <f>H7/0.51*1.2/I7</f>
        <v>276816608.99653977</v>
      </c>
      <c r="K7">
        <f>H7*G7/F7</f>
        <v>33888.383394228127</v>
      </c>
      <c r="L7">
        <f>K7/I7</f>
        <v>398686.86346150737</v>
      </c>
      <c r="N7">
        <v>20000000000</v>
      </c>
      <c r="O7" s="2">
        <f>F7/N7</f>
        <v>0.14754318439549999</v>
      </c>
      <c r="P7" s="2">
        <f>G7/N7</f>
        <v>5.0000000000000001E-4</v>
      </c>
      <c r="Q7" s="2">
        <f>G7/F7</f>
        <v>3.3888383394228123E-3</v>
      </c>
      <c r="R7">
        <v>120000</v>
      </c>
      <c r="S7">
        <f>J7*49%/75000000*R7</f>
        <v>217024.22145328717</v>
      </c>
      <c r="T7">
        <f>V7/F7*H7+P4</f>
        <v>111455.36623878343</v>
      </c>
      <c r="U7">
        <f>T7/I7</f>
        <v>1311239.6028092168</v>
      </c>
      <c r="V7">
        <f>S7+O4</f>
        <v>1477152.8319187427</v>
      </c>
    </row>
    <row r="8" spans="5:22" x14ac:dyDescent="0.15">
      <c r="E8" s="1">
        <v>43294</v>
      </c>
      <c r="F8">
        <f>F7+J7</f>
        <v>3227680296.9065394</v>
      </c>
      <c r="G8">
        <f>G7+L7</f>
        <v>10398686.863461507</v>
      </c>
      <c r="H8">
        <v>10000000</v>
      </c>
      <c r="I8">
        <v>8.5000000000000006E-2</v>
      </c>
      <c r="J8">
        <f t="shared" ref="J8:J71" si="0">H8/0.51*1.2/I8</f>
        <v>276816608.99653977</v>
      </c>
      <c r="K8">
        <f>H8*G8/F8</f>
        <v>32217.214553212645</v>
      </c>
      <c r="L8">
        <f>K8/I8</f>
        <v>379026.05356720753</v>
      </c>
      <c r="N8">
        <v>20000000000</v>
      </c>
      <c r="O8" s="2">
        <f>F8/N8</f>
        <v>0.16138401484532697</v>
      </c>
      <c r="P8" s="2">
        <f>G8/N8</f>
        <v>5.1993434317307535E-4</v>
      </c>
      <c r="Q8" s="2">
        <f t="shared" ref="Q8:Q71" si="1">G8/F8</f>
        <v>3.2217214553212645E-3</v>
      </c>
      <c r="R8">
        <v>120000</v>
      </c>
      <c r="S8">
        <f t="shared" ref="S8:S71" si="2">J8*49%/75000000*R8</f>
        <v>217024.22145328717</v>
      </c>
      <c r="T8">
        <f>V8/F8*H8</f>
        <v>5248.899821322937</v>
      </c>
      <c r="U8">
        <f>T8/I8</f>
        <v>61751.762603799252</v>
      </c>
      <c r="V8">
        <f>V7+S8</f>
        <v>1694177.0533720299</v>
      </c>
    </row>
    <row r="9" spans="5:22" x14ac:dyDescent="0.15">
      <c r="E9" s="1">
        <v>43295</v>
      </c>
      <c r="F9">
        <f t="shared" ref="F9:F72" si="3">F8+J8</f>
        <v>3504496905.903079</v>
      </c>
      <c r="G9">
        <f t="shared" ref="G9:G72" si="4">G8+L8</f>
        <v>10777712.917028716</v>
      </c>
      <c r="H9">
        <v>10000000</v>
      </c>
      <c r="I9">
        <v>8.5000000000000006E-2</v>
      </c>
      <c r="J9">
        <f t="shared" si="0"/>
        <v>276816608.99653977</v>
      </c>
      <c r="K9">
        <f t="shared" ref="K9:K72" si="5">H9*G9/F9</f>
        <v>30753.951869309443</v>
      </c>
      <c r="L9">
        <f t="shared" ref="L9:L72" si="6">K9/I9</f>
        <v>361811.19846246403</v>
      </c>
      <c r="N9">
        <v>20000000000</v>
      </c>
      <c r="O9" s="2">
        <f t="shared" ref="O9:O72" si="7">F9/N9</f>
        <v>0.17522484529515395</v>
      </c>
      <c r="P9" s="2">
        <f t="shared" ref="P9:P72" si="8">G9/N9</f>
        <v>5.3888564585143582E-4</v>
      </c>
      <c r="Q9" s="2">
        <f t="shared" si="1"/>
        <v>3.0753951869309445E-3</v>
      </c>
      <c r="R9">
        <v>120000</v>
      </c>
      <c r="S9">
        <f t="shared" si="2"/>
        <v>217024.22145328717</v>
      </c>
      <c r="T9">
        <f t="shared" ref="T9:T72" si="9">V9/F9*H9</f>
        <v>5453.5681615413405</v>
      </c>
      <c r="U9">
        <f t="shared" ref="U9:U72" si="10">T9/I9</f>
        <v>64159.625429898122</v>
      </c>
      <c r="V9">
        <f t="shared" ref="V9:V72" si="11">V8+S9</f>
        <v>1911201.2748253171</v>
      </c>
    </row>
    <row r="10" spans="5:22" x14ac:dyDescent="0.15">
      <c r="E10" s="1">
        <v>43296</v>
      </c>
      <c r="F10">
        <f t="shared" si="3"/>
        <v>3781313514.8996186</v>
      </c>
      <c r="G10">
        <f t="shared" si="4"/>
        <v>11139524.11549118</v>
      </c>
      <c r="H10">
        <v>10000000</v>
      </c>
      <c r="I10">
        <v>8.5000000000000006E-2</v>
      </c>
      <c r="J10">
        <f t="shared" si="0"/>
        <v>276816608.99653977</v>
      </c>
      <c r="K10">
        <f t="shared" si="5"/>
        <v>29459.403647959345</v>
      </c>
      <c r="L10">
        <f t="shared" si="6"/>
        <v>346581.21938775695</v>
      </c>
      <c r="N10">
        <v>20000000000</v>
      </c>
      <c r="O10" s="2">
        <f t="shared" si="7"/>
        <v>0.18906567574498093</v>
      </c>
      <c r="P10" s="2">
        <f t="shared" si="8"/>
        <v>5.56976205774559E-4</v>
      </c>
      <c r="Q10" s="2">
        <f t="shared" si="1"/>
        <v>2.9459403647959345E-3</v>
      </c>
      <c r="R10">
        <v>120000</v>
      </c>
      <c r="S10">
        <f t="shared" si="2"/>
        <v>217024.22145328717</v>
      </c>
      <c r="T10">
        <f t="shared" si="9"/>
        <v>5628.2704089272056</v>
      </c>
      <c r="U10">
        <f t="shared" si="10"/>
        <v>66214.945987378887</v>
      </c>
      <c r="V10">
        <f t="shared" si="11"/>
        <v>2128225.4962786045</v>
      </c>
    </row>
    <row r="11" spans="5:22" x14ac:dyDescent="0.15">
      <c r="E11" s="1">
        <v>43297</v>
      </c>
      <c r="F11">
        <f t="shared" si="3"/>
        <v>4058130123.8961582</v>
      </c>
      <c r="G11">
        <f t="shared" si="4"/>
        <v>11486105.334878936</v>
      </c>
      <c r="H11">
        <v>10000000</v>
      </c>
      <c r="I11">
        <v>8.5000000000000006E-2</v>
      </c>
      <c r="J11">
        <f t="shared" si="0"/>
        <v>276816608.99653977</v>
      </c>
      <c r="K11">
        <f t="shared" si="5"/>
        <v>28303.935517600592</v>
      </c>
      <c r="L11">
        <f t="shared" si="6"/>
        <v>332987.47667765402</v>
      </c>
      <c r="N11">
        <v>20000000000</v>
      </c>
      <c r="O11" s="2">
        <f t="shared" si="7"/>
        <v>0.20290650619480791</v>
      </c>
      <c r="P11" s="2">
        <f t="shared" si="8"/>
        <v>5.7430526674394681E-4</v>
      </c>
      <c r="Q11" s="2">
        <f t="shared" si="1"/>
        <v>2.8303935517600591E-3</v>
      </c>
      <c r="R11">
        <v>120000</v>
      </c>
      <c r="S11">
        <f t="shared" si="2"/>
        <v>217024.22145328717</v>
      </c>
      <c r="T11">
        <f t="shared" si="9"/>
        <v>5779.1387809916941</v>
      </c>
      <c r="U11">
        <f t="shared" si="10"/>
        <v>67989.868011666986</v>
      </c>
      <c r="V11">
        <f t="shared" si="11"/>
        <v>2345249.7177318917</v>
      </c>
    </row>
    <row r="12" spans="5:22" x14ac:dyDescent="0.15">
      <c r="E12" s="1">
        <v>43298</v>
      </c>
      <c r="F12">
        <f t="shared" si="3"/>
        <v>4334946732.8926983</v>
      </c>
      <c r="G12">
        <f t="shared" si="4"/>
        <v>11819092.811556591</v>
      </c>
      <c r="H12">
        <v>10000000</v>
      </c>
      <c r="I12">
        <v>8.5000000000000006E-2</v>
      </c>
      <c r="J12">
        <f t="shared" si="0"/>
        <v>276816608.99653977</v>
      </c>
      <c r="K12">
        <f t="shared" si="5"/>
        <v>27264.678298987405</v>
      </c>
      <c r="L12">
        <f t="shared" si="6"/>
        <v>320760.92116455769</v>
      </c>
      <c r="N12">
        <v>20000000000</v>
      </c>
      <c r="O12" s="2">
        <f t="shared" si="7"/>
        <v>0.21674733664463491</v>
      </c>
      <c r="P12" s="2">
        <f t="shared" si="8"/>
        <v>5.9095464057782958E-4</v>
      </c>
      <c r="Q12" s="2">
        <f t="shared" si="1"/>
        <v>2.7264678298987407E-3</v>
      </c>
      <c r="R12">
        <v>120000</v>
      </c>
      <c r="S12">
        <f t="shared" si="2"/>
        <v>217024.22145328717</v>
      </c>
      <c r="T12">
        <f t="shared" si="9"/>
        <v>5910.7391556698094</v>
      </c>
      <c r="U12">
        <f t="shared" si="10"/>
        <v>69538.107713762452</v>
      </c>
      <c r="V12">
        <f t="shared" si="11"/>
        <v>2562273.9391851788</v>
      </c>
    </row>
    <row r="13" spans="5:22" x14ac:dyDescent="0.15">
      <c r="E13" s="1">
        <v>43299</v>
      </c>
      <c r="F13">
        <f t="shared" si="3"/>
        <v>4611763341.8892384</v>
      </c>
      <c r="G13">
        <f t="shared" si="4"/>
        <v>12139853.732721148</v>
      </c>
      <c r="H13">
        <v>10000000</v>
      </c>
      <c r="I13">
        <v>8.5000000000000006E-2</v>
      </c>
      <c r="J13">
        <f t="shared" si="0"/>
        <v>276816608.99653977</v>
      </c>
      <c r="K13">
        <f t="shared" si="5"/>
        <v>26323.670216234426</v>
      </c>
      <c r="L13">
        <f t="shared" si="6"/>
        <v>309690.23783805204</v>
      </c>
      <c r="N13">
        <v>20000000000</v>
      </c>
      <c r="O13" s="2">
        <f t="shared" si="7"/>
        <v>0.23058816709446192</v>
      </c>
      <c r="P13" s="2">
        <f t="shared" si="8"/>
        <v>6.0699268663605736E-4</v>
      </c>
      <c r="Q13" s="2">
        <f t="shared" si="1"/>
        <v>2.6323670216234427E-3</v>
      </c>
      <c r="R13">
        <v>120000</v>
      </c>
      <c r="S13">
        <f t="shared" si="2"/>
        <v>217024.22145328717</v>
      </c>
      <c r="T13">
        <f t="shared" si="9"/>
        <v>6026.5411613682436</v>
      </c>
      <c r="U13">
        <f t="shared" si="10"/>
        <v>70900.484251391099</v>
      </c>
      <c r="V13">
        <f t="shared" si="11"/>
        <v>2779298.160638466</v>
      </c>
    </row>
    <row r="14" spans="5:22" x14ac:dyDescent="0.15">
      <c r="E14" s="1">
        <v>43300</v>
      </c>
      <c r="F14">
        <f t="shared" si="3"/>
        <v>4888579950.8857784</v>
      </c>
      <c r="G14">
        <f t="shared" si="4"/>
        <v>12449543.9705592</v>
      </c>
      <c r="H14">
        <v>10000000</v>
      </c>
      <c r="I14">
        <v>8.5000000000000006E-2</v>
      </c>
      <c r="J14">
        <f t="shared" si="0"/>
        <v>276816608.99653977</v>
      </c>
      <c r="K14">
        <f t="shared" si="5"/>
        <v>25466.585584436285</v>
      </c>
      <c r="L14">
        <f t="shared" si="6"/>
        <v>299606.88922866213</v>
      </c>
      <c r="N14">
        <v>20000000000</v>
      </c>
      <c r="O14" s="2">
        <f t="shared" si="7"/>
        <v>0.24442899754428893</v>
      </c>
      <c r="P14" s="2">
        <f t="shared" si="8"/>
        <v>6.2247719852795999E-4</v>
      </c>
      <c r="Q14" s="2">
        <f t="shared" si="1"/>
        <v>2.5466585584436284E-3</v>
      </c>
      <c r="R14">
        <v>120000</v>
      </c>
      <c r="S14">
        <f t="shared" si="2"/>
        <v>217024.22145328717</v>
      </c>
      <c r="T14">
        <f t="shared" si="9"/>
        <v>6129.2285534756147</v>
      </c>
      <c r="U14">
        <f t="shared" si="10"/>
        <v>72108.571217360164</v>
      </c>
      <c r="V14">
        <f t="shared" si="11"/>
        <v>2996322.3820917532</v>
      </c>
    </row>
    <row r="15" spans="5:22" x14ac:dyDescent="0.15">
      <c r="E15" s="1">
        <v>43301</v>
      </c>
      <c r="F15">
        <f t="shared" si="3"/>
        <v>5165396559.8823185</v>
      </c>
      <c r="G15">
        <f t="shared" si="4"/>
        <v>12749150.859787863</v>
      </c>
      <c r="H15">
        <v>10000000</v>
      </c>
      <c r="I15">
        <v>8.5000000000000006E-2</v>
      </c>
      <c r="J15">
        <f t="shared" si="0"/>
        <v>276816608.99653977</v>
      </c>
      <c r="K15">
        <f t="shared" si="5"/>
        <v>24681.843324103505</v>
      </c>
      <c r="L15">
        <f t="shared" si="6"/>
        <v>290374.62734239415</v>
      </c>
      <c r="N15">
        <v>20000000000</v>
      </c>
      <c r="O15" s="2">
        <f t="shared" si="7"/>
        <v>0.25826982799411591</v>
      </c>
      <c r="P15" s="2">
        <f t="shared" si="8"/>
        <v>6.3745754298939316E-4</v>
      </c>
      <c r="Q15" s="2">
        <f t="shared" si="1"/>
        <v>2.468184332410351E-3</v>
      </c>
      <c r="R15">
        <v>120000</v>
      </c>
      <c r="S15">
        <f t="shared" si="2"/>
        <v>217024.22145328717</v>
      </c>
      <c r="T15">
        <f t="shared" si="9"/>
        <v>6220.90979132539</v>
      </c>
      <c r="U15">
        <f t="shared" si="10"/>
        <v>73187.174015592813</v>
      </c>
      <c r="V15">
        <f t="shared" si="11"/>
        <v>3213346.6035450404</v>
      </c>
    </row>
    <row r="16" spans="5:22" x14ac:dyDescent="0.15">
      <c r="E16" s="1">
        <v>43302</v>
      </c>
      <c r="F16">
        <f t="shared" si="3"/>
        <v>5442213168.8788586</v>
      </c>
      <c r="G16">
        <f t="shared" si="4"/>
        <v>13039525.487130256</v>
      </c>
      <c r="H16">
        <v>10000000</v>
      </c>
      <c r="I16">
        <v>8.5000000000000006E-2</v>
      </c>
      <c r="J16">
        <f t="shared" si="0"/>
        <v>276816608.99653977</v>
      </c>
      <c r="K16">
        <f t="shared" si="5"/>
        <v>23959.968274848939</v>
      </c>
      <c r="L16">
        <f t="shared" si="6"/>
        <v>281881.97970410518</v>
      </c>
      <c r="N16">
        <v>20000000000</v>
      </c>
      <c r="O16" s="2">
        <f t="shared" si="7"/>
        <v>0.27211065844394294</v>
      </c>
      <c r="P16" s="2">
        <f t="shared" si="8"/>
        <v>6.5197627435651284E-4</v>
      </c>
      <c r="Q16" s="2">
        <f t="shared" si="1"/>
        <v>2.395996827484894E-3</v>
      </c>
      <c r="R16">
        <v>120000</v>
      </c>
      <c r="S16">
        <f t="shared" si="2"/>
        <v>217024.22145328717</v>
      </c>
      <c r="T16">
        <f t="shared" si="9"/>
        <v>6303.26434953854</v>
      </c>
      <c r="U16">
        <f t="shared" si="10"/>
        <v>74156.051171041647</v>
      </c>
      <c r="V16">
        <f t="shared" si="11"/>
        <v>3430370.8249983275</v>
      </c>
    </row>
    <row r="17" spans="5:22" x14ac:dyDescent="0.15">
      <c r="E17" s="1">
        <v>43303</v>
      </c>
      <c r="F17">
        <f t="shared" si="3"/>
        <v>5719029777.8753986</v>
      </c>
      <c r="G17">
        <f t="shared" si="4"/>
        <v>13321407.466834361</v>
      </c>
      <c r="H17">
        <v>10000000</v>
      </c>
      <c r="I17">
        <v>8.5000000000000006E-2</v>
      </c>
      <c r="J17">
        <f t="shared" si="0"/>
        <v>276816608.99653977</v>
      </c>
      <c r="K17">
        <f t="shared" si="5"/>
        <v>23293.124855494669</v>
      </c>
      <c r="L17">
        <f t="shared" si="6"/>
        <v>274036.76300581964</v>
      </c>
      <c r="N17">
        <v>20000000000</v>
      </c>
      <c r="O17" s="2">
        <f t="shared" si="7"/>
        <v>0.28595148889376992</v>
      </c>
      <c r="P17" s="2">
        <f t="shared" si="8"/>
        <v>6.6607037334171805E-4</v>
      </c>
      <c r="Q17" s="2">
        <f t="shared" si="1"/>
        <v>2.329312485549467E-3</v>
      </c>
      <c r="R17">
        <v>120000</v>
      </c>
      <c r="S17">
        <f t="shared" si="2"/>
        <v>217024.22145328717</v>
      </c>
      <c r="T17">
        <f t="shared" si="9"/>
        <v>6377.6465381626504</v>
      </c>
      <c r="U17">
        <f t="shared" si="10"/>
        <v>75031.135743089995</v>
      </c>
      <c r="V17">
        <f t="shared" si="11"/>
        <v>3647395.0464516147</v>
      </c>
    </row>
    <row r="18" spans="5:22" x14ac:dyDescent="0.15">
      <c r="E18" s="1">
        <v>43304</v>
      </c>
      <c r="F18">
        <f t="shared" si="3"/>
        <v>5995846386.8719387</v>
      </c>
      <c r="G18">
        <f t="shared" si="4"/>
        <v>13595444.22984018</v>
      </c>
      <c r="H18">
        <v>10000000</v>
      </c>
      <c r="I18">
        <v>8.5000000000000006E-2</v>
      </c>
      <c r="J18">
        <f t="shared" si="0"/>
        <v>276816608.99653977</v>
      </c>
      <c r="K18">
        <f t="shared" si="5"/>
        <v>22674.770753980218</v>
      </c>
      <c r="L18">
        <f t="shared" si="6"/>
        <v>266762.00887035549</v>
      </c>
      <c r="N18">
        <v>20000000000</v>
      </c>
      <c r="O18" s="2">
        <f t="shared" si="7"/>
        <v>0.29979231934359696</v>
      </c>
      <c r="P18" s="2">
        <f t="shared" si="8"/>
        <v>6.7977221149200895E-4</v>
      </c>
      <c r="Q18" s="2">
        <f t="shared" si="1"/>
        <v>2.267477075398022E-3</v>
      </c>
      <c r="R18">
        <v>120000</v>
      </c>
      <c r="S18">
        <f t="shared" si="2"/>
        <v>217024.22145328717</v>
      </c>
      <c r="T18">
        <f t="shared" si="9"/>
        <v>6445.1605637631883</v>
      </c>
      <c r="U18">
        <f t="shared" si="10"/>
        <v>75825.418397213973</v>
      </c>
      <c r="V18">
        <f t="shared" si="11"/>
        <v>3864419.2679049019</v>
      </c>
    </row>
    <row r="19" spans="5:22" x14ac:dyDescent="0.15">
      <c r="E19" s="1">
        <v>43305</v>
      </c>
      <c r="F19">
        <f t="shared" si="3"/>
        <v>6272662995.8684788</v>
      </c>
      <c r="G19">
        <f t="shared" si="4"/>
        <v>13862206.238710536</v>
      </c>
      <c r="H19">
        <v>10000000</v>
      </c>
      <c r="I19">
        <v>8.5000000000000006E-2</v>
      </c>
      <c r="J19">
        <f t="shared" si="0"/>
        <v>276816608.99653977</v>
      </c>
      <c r="K19">
        <f t="shared" si="5"/>
        <v>22099.395819352878</v>
      </c>
      <c r="L19">
        <f t="shared" si="6"/>
        <v>259992.89199238678</v>
      </c>
      <c r="N19">
        <v>20000000000</v>
      </c>
      <c r="O19" s="2">
        <f t="shared" si="7"/>
        <v>0.31363314979342394</v>
      </c>
      <c r="P19" s="2">
        <f t="shared" si="8"/>
        <v>6.9311031193552682E-4</v>
      </c>
      <c r="Q19" s="2">
        <f t="shared" si="1"/>
        <v>2.2099395819352879E-3</v>
      </c>
      <c r="R19">
        <v>120000</v>
      </c>
      <c r="S19">
        <f t="shared" si="2"/>
        <v>217024.22145328717</v>
      </c>
      <c r="T19">
        <f t="shared" si="9"/>
        <v>6506.7157155524737</v>
      </c>
      <c r="U19">
        <f t="shared" si="10"/>
        <v>76549.596653558503</v>
      </c>
      <c r="V19">
        <f t="shared" si="11"/>
        <v>4081443.4893581891</v>
      </c>
    </row>
    <row r="20" spans="5:22" x14ac:dyDescent="0.15">
      <c r="E20" s="1">
        <v>43306</v>
      </c>
      <c r="F20">
        <f t="shared" si="3"/>
        <v>6549479604.8650188</v>
      </c>
      <c r="G20">
        <f t="shared" si="4"/>
        <v>14122199.130702922</v>
      </c>
      <c r="H20">
        <v>10000000</v>
      </c>
      <c r="I20">
        <v>8.5000000000000006E-2</v>
      </c>
      <c r="J20">
        <f t="shared" si="0"/>
        <v>276816608.99653977</v>
      </c>
      <c r="K20">
        <f t="shared" si="5"/>
        <v>21562.322478587172</v>
      </c>
      <c r="L20">
        <f t="shared" si="6"/>
        <v>253674.38210102552</v>
      </c>
      <c r="N20">
        <v>20000000000</v>
      </c>
      <c r="O20" s="2">
        <f t="shared" si="7"/>
        <v>0.32747398024325092</v>
      </c>
      <c r="P20" s="2">
        <f t="shared" si="8"/>
        <v>7.0610995653514613E-4</v>
      </c>
      <c r="Q20" s="2">
        <f t="shared" si="1"/>
        <v>2.1562322478587172E-3</v>
      </c>
      <c r="R20">
        <v>120000</v>
      </c>
      <c r="S20">
        <f t="shared" si="2"/>
        <v>217024.22145328717</v>
      </c>
      <c r="T20">
        <f t="shared" si="9"/>
        <v>6563.0675567239441</v>
      </c>
      <c r="U20">
        <f t="shared" si="10"/>
        <v>77212.559490869928</v>
      </c>
      <c r="V20">
        <f t="shared" si="11"/>
        <v>4298467.7108114762</v>
      </c>
    </row>
    <row r="21" spans="5:22" x14ac:dyDescent="0.15">
      <c r="E21" s="1">
        <v>43307</v>
      </c>
      <c r="F21">
        <f t="shared" si="3"/>
        <v>6826296213.8615589</v>
      </c>
      <c r="G21">
        <f t="shared" si="4"/>
        <v>14375873.512803948</v>
      </c>
      <c r="H21">
        <v>10000000</v>
      </c>
      <c r="I21">
        <v>8.5000000000000006E-2</v>
      </c>
      <c r="J21">
        <f t="shared" si="0"/>
        <v>276816608.99653977</v>
      </c>
      <c r="K21">
        <f t="shared" si="5"/>
        <v>21059.551274103997</v>
      </c>
      <c r="L21">
        <f t="shared" si="6"/>
        <v>247759.42675416465</v>
      </c>
      <c r="N21">
        <v>20000000000</v>
      </c>
      <c r="O21" s="2">
        <f t="shared" si="7"/>
        <v>0.34131481069307795</v>
      </c>
      <c r="P21" s="2">
        <f t="shared" si="8"/>
        <v>7.1879367564019734E-4</v>
      </c>
      <c r="Q21" s="2">
        <f t="shared" si="1"/>
        <v>2.1059551274103996E-3</v>
      </c>
      <c r="R21">
        <v>120000</v>
      </c>
      <c r="S21">
        <f t="shared" si="2"/>
        <v>217024.22145328717</v>
      </c>
      <c r="T21">
        <f t="shared" si="9"/>
        <v>6614.8490935619693</v>
      </c>
      <c r="U21">
        <f t="shared" si="10"/>
        <v>77821.754041905515</v>
      </c>
      <c r="V21">
        <f t="shared" si="11"/>
        <v>4515491.9322647639</v>
      </c>
    </row>
    <row r="22" spans="5:22" x14ac:dyDescent="0.15">
      <c r="E22" s="1">
        <v>43308</v>
      </c>
      <c r="F22">
        <f t="shared" si="3"/>
        <v>7103112822.858099</v>
      </c>
      <c r="G22">
        <f t="shared" si="4"/>
        <v>14623632.939558113</v>
      </c>
      <c r="H22">
        <v>10000000</v>
      </c>
      <c r="I22">
        <v>8.5000000000000006E-2</v>
      </c>
      <c r="J22">
        <f t="shared" si="0"/>
        <v>276816608.99653977</v>
      </c>
      <c r="K22">
        <f t="shared" si="5"/>
        <v>20587.639960467306</v>
      </c>
      <c r="L22">
        <f t="shared" si="6"/>
        <v>242207.52894667417</v>
      </c>
      <c r="N22">
        <v>20000000000</v>
      </c>
      <c r="O22" s="2">
        <f t="shared" si="7"/>
        <v>0.35515564114290493</v>
      </c>
      <c r="P22" s="2">
        <f t="shared" si="8"/>
        <v>7.3118164697790562E-4</v>
      </c>
      <c r="Q22" s="2">
        <f t="shared" si="1"/>
        <v>2.0587639960467307E-3</v>
      </c>
      <c r="R22">
        <v>120000</v>
      </c>
      <c r="S22">
        <f t="shared" si="2"/>
        <v>217024.22145328717</v>
      </c>
      <c r="T22">
        <f t="shared" si="9"/>
        <v>6662.5946563718171</v>
      </c>
      <c r="U22">
        <f t="shared" si="10"/>
        <v>78383.466545550778</v>
      </c>
      <c r="V22">
        <f t="shared" si="11"/>
        <v>4732516.1537180506</v>
      </c>
    </row>
    <row r="23" spans="5:22" x14ac:dyDescent="0.15">
      <c r="E23" s="1">
        <v>43309</v>
      </c>
      <c r="F23">
        <f t="shared" si="3"/>
        <v>7379929431.8546391</v>
      </c>
      <c r="G23">
        <f t="shared" si="4"/>
        <v>14865840.468504786</v>
      </c>
      <c r="H23">
        <v>10000000</v>
      </c>
      <c r="I23">
        <v>8.5000000000000006E-2</v>
      </c>
      <c r="J23">
        <f t="shared" si="0"/>
        <v>276816608.99653977</v>
      </c>
      <c r="K23">
        <f t="shared" si="5"/>
        <v>20143.607883752997</v>
      </c>
      <c r="L23">
        <f t="shared" si="6"/>
        <v>236983.62216179995</v>
      </c>
      <c r="N23">
        <v>20000000000</v>
      </c>
      <c r="O23" s="2">
        <f t="shared" si="7"/>
        <v>0.36899647159273197</v>
      </c>
      <c r="P23" s="2">
        <f t="shared" si="8"/>
        <v>7.4329202342523929E-4</v>
      </c>
      <c r="Q23" s="2">
        <f t="shared" si="1"/>
        <v>2.0143607883752993E-3</v>
      </c>
      <c r="R23">
        <v>120000</v>
      </c>
      <c r="S23">
        <f t="shared" si="2"/>
        <v>217024.22145328717</v>
      </c>
      <c r="T23">
        <f t="shared" si="9"/>
        <v>6706.7584058557532</v>
      </c>
      <c r="U23">
        <f t="shared" si="10"/>
        <v>78903.040068891205</v>
      </c>
      <c r="V23">
        <f t="shared" si="11"/>
        <v>4949540.3751713373</v>
      </c>
    </row>
    <row r="24" spans="5:22" x14ac:dyDescent="0.15">
      <c r="E24" s="1">
        <v>43310</v>
      </c>
      <c r="F24">
        <f t="shared" si="3"/>
        <v>7656746040.8511791</v>
      </c>
      <c r="G24">
        <f t="shared" si="4"/>
        <v>15102824.090666587</v>
      </c>
      <c r="H24">
        <v>10000000</v>
      </c>
      <c r="I24">
        <v>8.5000000000000006E-2</v>
      </c>
      <c r="J24">
        <f t="shared" si="0"/>
        <v>276816608.99653977</v>
      </c>
      <c r="K24">
        <f t="shared" si="5"/>
        <v>19724.859633698452</v>
      </c>
      <c r="L24">
        <f t="shared" si="6"/>
        <v>232057.17216115823</v>
      </c>
      <c r="N24">
        <v>20000000000</v>
      </c>
      <c r="O24" s="2">
        <f t="shared" si="7"/>
        <v>0.38283730204255895</v>
      </c>
      <c r="P24" s="2">
        <f t="shared" si="8"/>
        <v>7.5514120453332937E-4</v>
      </c>
      <c r="Q24" s="2">
        <f t="shared" si="1"/>
        <v>1.9724859633698452E-3</v>
      </c>
      <c r="R24">
        <v>120000</v>
      </c>
      <c r="S24">
        <f t="shared" si="2"/>
        <v>217024.22145328717</v>
      </c>
      <c r="T24">
        <f t="shared" si="9"/>
        <v>6747.728825090132</v>
      </c>
      <c r="U24">
        <f t="shared" si="10"/>
        <v>79385.045001060367</v>
      </c>
      <c r="V24">
        <f t="shared" si="11"/>
        <v>5166564.596624624</v>
      </c>
    </row>
    <row r="25" spans="5:22" x14ac:dyDescent="0.15">
      <c r="E25" s="1">
        <v>43311</v>
      </c>
      <c r="F25">
        <f t="shared" si="3"/>
        <v>7933562649.8477192</v>
      </c>
      <c r="G25">
        <f t="shared" si="4"/>
        <v>15334881.262827745</v>
      </c>
      <c r="H25">
        <v>10000000</v>
      </c>
      <c r="I25">
        <v>8.5000000000000006E-2</v>
      </c>
      <c r="J25">
        <f t="shared" si="0"/>
        <v>276816608.99653977</v>
      </c>
      <c r="K25">
        <f t="shared" si="5"/>
        <v>19329.123547189847</v>
      </c>
      <c r="L25">
        <f t="shared" si="6"/>
        <v>227401.45349635114</v>
      </c>
      <c r="N25">
        <v>20000000000</v>
      </c>
      <c r="O25" s="2">
        <f t="shared" si="7"/>
        <v>0.39667813249238598</v>
      </c>
      <c r="P25" s="2">
        <f t="shared" si="8"/>
        <v>7.6674406314138728E-4</v>
      </c>
      <c r="Q25" s="2">
        <f t="shared" si="1"/>
        <v>1.932912354718985E-3</v>
      </c>
      <c r="R25">
        <v>120000</v>
      </c>
      <c r="S25">
        <f t="shared" si="2"/>
        <v>217024.22145328717</v>
      </c>
      <c r="T25">
        <f t="shared" si="9"/>
        <v>6785.8401775918992</v>
      </c>
      <c r="U25">
        <f t="shared" si="10"/>
        <v>79833.413854022336</v>
      </c>
      <c r="V25">
        <f t="shared" si="11"/>
        <v>5383588.8180779107</v>
      </c>
    </row>
    <row r="26" spans="5:22" x14ac:dyDescent="0.15">
      <c r="E26" s="1">
        <v>43312</v>
      </c>
      <c r="F26">
        <f t="shared" si="3"/>
        <v>8210379258.8442593</v>
      </c>
      <c r="G26">
        <f t="shared" si="4"/>
        <v>15562282.716324097</v>
      </c>
      <c r="H26">
        <v>10000000</v>
      </c>
      <c r="I26">
        <v>8.5000000000000006E-2</v>
      </c>
      <c r="J26">
        <f t="shared" si="0"/>
        <v>276816608.99653977</v>
      </c>
      <c r="K26">
        <f t="shared" si="5"/>
        <v>18954.401770856482</v>
      </c>
      <c r="L26">
        <f t="shared" si="6"/>
        <v>222992.96201007624</v>
      </c>
      <c r="N26">
        <v>20000000000</v>
      </c>
      <c r="O26" s="2">
        <f t="shared" si="7"/>
        <v>0.41051896294221296</v>
      </c>
      <c r="P26" s="2">
        <f t="shared" si="8"/>
        <v>7.7811413581620485E-4</v>
      </c>
      <c r="Q26" s="2">
        <f t="shared" si="1"/>
        <v>1.8954401770856482E-3</v>
      </c>
      <c r="R26">
        <v>120000</v>
      </c>
      <c r="S26">
        <f t="shared" si="2"/>
        <v>217024.22145328717</v>
      </c>
      <c r="T26">
        <f t="shared" si="9"/>
        <v>6821.3816475020813</v>
      </c>
      <c r="U26">
        <f t="shared" si="10"/>
        <v>80251.548794142131</v>
      </c>
      <c r="V26">
        <f t="shared" si="11"/>
        <v>5600613.0395311974</v>
      </c>
    </row>
    <row r="27" spans="5:22" x14ac:dyDescent="0.15">
      <c r="E27" s="1">
        <v>43313</v>
      </c>
      <c r="F27">
        <f t="shared" si="3"/>
        <v>8487195867.8407993</v>
      </c>
      <c r="G27">
        <f t="shared" si="4"/>
        <v>15785275.678334173</v>
      </c>
      <c r="H27">
        <v>10000000</v>
      </c>
      <c r="I27">
        <v>8.5000000000000006E-2</v>
      </c>
      <c r="J27">
        <f t="shared" si="0"/>
        <v>276816608.99653977</v>
      </c>
      <c r="K27">
        <f t="shared" si="5"/>
        <v>18598.929403935217</v>
      </c>
      <c r="L27">
        <f t="shared" si="6"/>
        <v>218810.93416394372</v>
      </c>
      <c r="N27">
        <v>20000000000</v>
      </c>
      <c r="O27" s="2">
        <f t="shared" si="7"/>
        <v>0.42435979339203994</v>
      </c>
      <c r="P27" s="2">
        <f t="shared" si="8"/>
        <v>7.8926378391670868E-4</v>
      </c>
      <c r="Q27" s="2">
        <f t="shared" si="1"/>
        <v>1.8598929403935219E-3</v>
      </c>
      <c r="R27">
        <v>120000</v>
      </c>
      <c r="S27">
        <f t="shared" si="2"/>
        <v>217024.22145328717</v>
      </c>
      <c r="T27">
        <f t="shared" si="9"/>
        <v>6854.6046910833584</v>
      </c>
      <c r="U27">
        <f t="shared" si="10"/>
        <v>80642.408130392447</v>
      </c>
      <c r="V27">
        <f t="shared" si="11"/>
        <v>5817637.2609844841</v>
      </c>
    </row>
    <row r="28" spans="5:22" x14ac:dyDescent="0.15">
      <c r="E28" s="1">
        <v>43314</v>
      </c>
      <c r="F28">
        <f t="shared" si="3"/>
        <v>8764012476.8373394</v>
      </c>
      <c r="G28">
        <f t="shared" si="4"/>
        <v>16004086.612498116</v>
      </c>
      <c r="H28">
        <v>10000000</v>
      </c>
      <c r="I28">
        <v>8.5000000000000006E-2</v>
      </c>
      <c r="J28">
        <f t="shared" si="0"/>
        <v>276816608.99653977</v>
      </c>
      <c r="K28">
        <f t="shared" si="5"/>
        <v>18261.140835656926</v>
      </c>
      <c r="L28">
        <f t="shared" si="6"/>
        <v>214836.95100772852</v>
      </c>
      <c r="N28">
        <v>20000000000</v>
      </c>
      <c r="O28" s="2">
        <f t="shared" si="7"/>
        <v>0.43820062384186698</v>
      </c>
      <c r="P28" s="2">
        <f t="shared" si="8"/>
        <v>8.0020433062490581E-4</v>
      </c>
      <c r="Q28" s="2">
        <f t="shared" si="1"/>
        <v>1.8261140835656928E-3</v>
      </c>
      <c r="R28">
        <v>120000</v>
      </c>
      <c r="S28">
        <f t="shared" si="2"/>
        <v>217024.22145328717</v>
      </c>
      <c r="T28">
        <f t="shared" si="9"/>
        <v>6885.7289950087943</v>
      </c>
      <c r="U28">
        <f t="shared" si="10"/>
        <v>81008.576411868169</v>
      </c>
      <c r="V28">
        <f t="shared" si="11"/>
        <v>6034661.4824377708</v>
      </c>
    </row>
    <row r="29" spans="5:22" x14ac:dyDescent="0.15">
      <c r="E29" s="1">
        <v>43315</v>
      </c>
      <c r="F29">
        <f t="shared" si="3"/>
        <v>9040829085.8338795</v>
      </c>
      <c r="G29">
        <f t="shared" si="4"/>
        <v>16218923.563505845</v>
      </c>
      <c r="H29">
        <v>10000000</v>
      </c>
      <c r="I29">
        <v>8.5000000000000006E-2</v>
      </c>
      <c r="J29">
        <f t="shared" si="0"/>
        <v>276816608.99653977</v>
      </c>
      <c r="K29">
        <f t="shared" si="5"/>
        <v>17939.641828778022</v>
      </c>
      <c r="L29">
        <f t="shared" si="6"/>
        <v>211054.60975032966</v>
      </c>
      <c r="N29">
        <v>20000000000</v>
      </c>
      <c r="O29" s="2">
        <f t="shared" si="7"/>
        <v>0.45204145429169396</v>
      </c>
      <c r="P29" s="2">
        <f t="shared" si="8"/>
        <v>8.1094617817529223E-4</v>
      </c>
      <c r="Q29" s="2">
        <f t="shared" si="1"/>
        <v>1.7939641828778024E-3</v>
      </c>
      <c r="R29">
        <v>120000</v>
      </c>
      <c r="S29">
        <f t="shared" si="2"/>
        <v>217024.22145328717</v>
      </c>
      <c r="T29">
        <f t="shared" si="9"/>
        <v>6914.9473400474462</v>
      </c>
      <c r="U29">
        <f t="shared" si="10"/>
        <v>81352.321647617006</v>
      </c>
      <c r="V29">
        <f t="shared" si="11"/>
        <v>6251685.7038910575</v>
      </c>
    </row>
    <row r="30" spans="5:22" x14ac:dyDescent="0.15">
      <c r="E30" s="1">
        <v>43316</v>
      </c>
      <c r="F30">
        <f t="shared" si="3"/>
        <v>9317645694.8304195</v>
      </c>
      <c r="G30">
        <f t="shared" si="4"/>
        <v>16429978.173256176</v>
      </c>
      <c r="H30">
        <v>10000000</v>
      </c>
      <c r="I30">
        <v>8.5000000000000006E-2</v>
      </c>
      <c r="J30">
        <f t="shared" si="0"/>
        <v>276816608.99653977</v>
      </c>
      <c r="K30">
        <f t="shared" si="5"/>
        <v>17633.186226829588</v>
      </c>
      <c r="L30">
        <f t="shared" si="6"/>
        <v>207449.24972740692</v>
      </c>
      <c r="N30">
        <v>20000000000</v>
      </c>
      <c r="O30" s="2">
        <f t="shared" si="7"/>
        <v>0.46588228474152099</v>
      </c>
      <c r="P30" s="2">
        <f t="shared" si="8"/>
        <v>8.2149890866280877E-4</v>
      </c>
      <c r="Q30" s="2">
        <f t="shared" si="1"/>
        <v>1.7633186226829588E-3</v>
      </c>
      <c r="R30">
        <v>120000</v>
      </c>
      <c r="S30">
        <f t="shared" si="2"/>
        <v>217024.22145328717</v>
      </c>
      <c r="T30">
        <f t="shared" si="9"/>
        <v>6942.4295977827205</v>
      </c>
      <c r="U30">
        <f t="shared" si="10"/>
        <v>81675.642326855523</v>
      </c>
      <c r="V30">
        <f t="shared" si="11"/>
        <v>6468709.9253443442</v>
      </c>
    </row>
    <row r="31" spans="5:22" x14ac:dyDescent="0.15">
      <c r="E31" s="1">
        <v>43317</v>
      </c>
      <c r="F31">
        <f t="shared" si="3"/>
        <v>9594462303.8269596</v>
      </c>
      <c r="G31">
        <f t="shared" si="4"/>
        <v>16637427.422983583</v>
      </c>
      <c r="H31">
        <v>10000000</v>
      </c>
      <c r="I31">
        <v>8.5000000000000006E-2</v>
      </c>
      <c r="J31">
        <f t="shared" si="0"/>
        <v>276816608.99653977</v>
      </c>
      <c r="K31">
        <f t="shared" si="5"/>
        <v>17340.656407965023</v>
      </c>
      <c r="L31">
        <f t="shared" si="6"/>
        <v>204007.72244664733</v>
      </c>
      <c r="N31">
        <v>20000000000</v>
      </c>
      <c r="O31" s="2">
        <f t="shared" si="7"/>
        <v>0.47972311519134797</v>
      </c>
      <c r="P31" s="2">
        <f t="shared" si="8"/>
        <v>8.3187137114917918E-4</v>
      </c>
      <c r="Q31" s="2">
        <f t="shared" si="1"/>
        <v>1.7340656407965024E-3</v>
      </c>
      <c r="R31">
        <v>120000</v>
      </c>
      <c r="S31">
        <f t="shared" si="2"/>
        <v>217024.22145328717</v>
      </c>
      <c r="T31">
        <f t="shared" si="9"/>
        <v>6968.3260354578506</v>
      </c>
      <c r="U31">
        <f t="shared" si="10"/>
        <v>81980.306299504125</v>
      </c>
      <c r="V31">
        <f t="shared" si="11"/>
        <v>6685734.1467976309</v>
      </c>
    </row>
    <row r="32" spans="5:22" x14ac:dyDescent="0.15">
      <c r="E32" s="1">
        <v>43318</v>
      </c>
      <c r="F32">
        <f t="shared" si="3"/>
        <v>9871278912.8234997</v>
      </c>
      <c r="G32">
        <f t="shared" si="4"/>
        <v>16841435.14543023</v>
      </c>
      <c r="H32">
        <v>10000000</v>
      </c>
      <c r="I32">
        <v>8.5000000000000006E-2</v>
      </c>
      <c r="J32">
        <f t="shared" si="0"/>
        <v>276816608.99653977</v>
      </c>
      <c r="K32">
        <f t="shared" si="5"/>
        <v>17061.04679460733</v>
      </c>
      <c r="L32">
        <f t="shared" si="6"/>
        <v>200718.19758361563</v>
      </c>
      <c r="N32">
        <v>20000000000</v>
      </c>
      <c r="O32" s="2">
        <f t="shared" si="7"/>
        <v>0.49356394564117501</v>
      </c>
      <c r="P32" s="2">
        <f t="shared" si="8"/>
        <v>8.4207175727151146E-4</v>
      </c>
      <c r="Q32" s="2">
        <f t="shared" si="1"/>
        <v>1.7061046794607331E-3</v>
      </c>
      <c r="R32">
        <v>120000</v>
      </c>
      <c r="S32">
        <f t="shared" si="2"/>
        <v>217024.22145328717</v>
      </c>
      <c r="T32">
        <f t="shared" si="9"/>
        <v>6992.7700647620641</v>
      </c>
      <c r="U32">
        <f t="shared" si="10"/>
        <v>82267.883114847806</v>
      </c>
      <c r="V32">
        <f t="shared" si="11"/>
        <v>6902758.3682509176</v>
      </c>
    </row>
    <row r="33" spans="5:22" x14ac:dyDescent="0.15">
      <c r="E33" s="1">
        <v>43319</v>
      </c>
      <c r="F33">
        <f t="shared" si="3"/>
        <v>10148095521.82004</v>
      </c>
      <c r="G33">
        <f t="shared" si="4"/>
        <v>17042153.343013845</v>
      </c>
      <c r="H33">
        <v>10000000</v>
      </c>
      <c r="I33">
        <v>8.5000000000000006E-2</v>
      </c>
      <c r="J33">
        <f t="shared" si="0"/>
        <v>276816608.99653977</v>
      </c>
      <c r="K33">
        <f t="shared" si="5"/>
        <v>16793.449870835837</v>
      </c>
      <c r="L33">
        <f t="shared" si="6"/>
        <v>197569.99848042161</v>
      </c>
      <c r="N33">
        <v>20000000000</v>
      </c>
      <c r="O33" s="2">
        <f t="shared" si="7"/>
        <v>0.50740477609100199</v>
      </c>
      <c r="P33" s="2">
        <f t="shared" si="8"/>
        <v>8.5210766715069228E-4</v>
      </c>
      <c r="Q33" s="2">
        <f t="shared" si="1"/>
        <v>1.6793449870835834E-3</v>
      </c>
      <c r="R33">
        <v>120000</v>
      </c>
      <c r="S33">
        <f t="shared" si="2"/>
        <v>217024.22145328717</v>
      </c>
      <c r="T33">
        <f t="shared" si="9"/>
        <v>7015.8805407335058</v>
      </c>
      <c r="U33">
        <f t="shared" si="10"/>
        <v>82539.77106745301</v>
      </c>
      <c r="V33">
        <f t="shared" si="11"/>
        <v>7119782.5897042044</v>
      </c>
    </row>
    <row r="34" spans="5:22" x14ac:dyDescent="0.15">
      <c r="E34" s="1">
        <v>43320</v>
      </c>
      <c r="F34">
        <f t="shared" si="3"/>
        <v>10424912130.81658</v>
      </c>
      <c r="G34">
        <f t="shared" si="4"/>
        <v>17239723.341494266</v>
      </c>
      <c r="H34">
        <v>10000000</v>
      </c>
      <c r="I34">
        <v>8.5000000000000006E-2</v>
      </c>
      <c r="J34">
        <f t="shared" si="0"/>
        <v>276816608.99653977</v>
      </c>
      <c r="K34">
        <f t="shared" si="5"/>
        <v>16537.044269690054</v>
      </c>
      <c r="L34">
        <f t="shared" si="6"/>
        <v>194553.46199635355</v>
      </c>
      <c r="N34">
        <v>20000000000</v>
      </c>
      <c r="O34" s="2">
        <f t="shared" si="7"/>
        <v>0.52124560654082897</v>
      </c>
      <c r="P34" s="2">
        <f t="shared" si="8"/>
        <v>8.6198616707471325E-4</v>
      </c>
      <c r="Q34" s="2">
        <f t="shared" si="1"/>
        <v>1.6537044269690055E-3</v>
      </c>
      <c r="R34">
        <v>120000</v>
      </c>
      <c r="S34">
        <f t="shared" si="2"/>
        <v>217024.22145328717</v>
      </c>
      <c r="T34">
        <f t="shared" si="9"/>
        <v>7037.7636944003689</v>
      </c>
      <c r="U34">
        <f t="shared" si="10"/>
        <v>82797.219934121982</v>
      </c>
      <c r="V34">
        <f t="shared" si="11"/>
        <v>7336806.8111574911</v>
      </c>
    </row>
    <row r="35" spans="5:22" x14ac:dyDescent="0.15">
      <c r="E35" s="1">
        <v>43321</v>
      </c>
      <c r="F35">
        <f t="shared" si="3"/>
        <v>10701728739.81312</v>
      </c>
      <c r="G35">
        <f t="shared" si="4"/>
        <v>17434276.80349062</v>
      </c>
      <c r="H35">
        <v>10000000</v>
      </c>
      <c r="I35">
        <v>8.5000000000000006E-2</v>
      </c>
      <c r="J35">
        <f t="shared" si="0"/>
        <v>276816608.99653977</v>
      </c>
      <c r="K35">
        <f t="shared" si="5"/>
        <v>16291.08457835483</v>
      </c>
      <c r="L35">
        <f t="shared" si="6"/>
        <v>191659.81856888035</v>
      </c>
      <c r="N35">
        <v>20000000000</v>
      </c>
      <c r="O35" s="2">
        <f t="shared" si="7"/>
        <v>0.53508643699065594</v>
      </c>
      <c r="P35" s="2">
        <f t="shared" si="8"/>
        <v>8.7171384017453106E-4</v>
      </c>
      <c r="Q35" s="2">
        <f t="shared" si="1"/>
        <v>1.6291084578354831E-3</v>
      </c>
      <c r="R35">
        <v>120000</v>
      </c>
      <c r="S35">
        <f t="shared" si="2"/>
        <v>217024.22145328717</v>
      </c>
      <c r="T35">
        <f t="shared" si="9"/>
        <v>7058.514765477682</v>
      </c>
      <c r="U35">
        <f t="shared" si="10"/>
        <v>83041.350182090377</v>
      </c>
      <c r="V35">
        <f t="shared" si="11"/>
        <v>7553831.0326107778</v>
      </c>
    </row>
    <row r="36" spans="5:22" x14ac:dyDescent="0.15">
      <c r="E36" s="1">
        <v>43322</v>
      </c>
      <c r="F36">
        <f t="shared" si="3"/>
        <v>10978545348.80966</v>
      </c>
      <c r="G36">
        <f t="shared" si="4"/>
        <v>17625936.622059502</v>
      </c>
      <c r="H36">
        <v>10000000</v>
      </c>
      <c r="I36">
        <v>8.5000000000000006E-2</v>
      </c>
      <c r="J36">
        <f t="shared" si="0"/>
        <v>276816608.99653977</v>
      </c>
      <c r="K36">
        <f t="shared" si="5"/>
        <v>16054.892576429154</v>
      </c>
      <c r="L36">
        <f t="shared" si="6"/>
        <v>188881.08913446064</v>
      </c>
      <c r="N36">
        <v>20000000000</v>
      </c>
      <c r="O36" s="2">
        <f t="shared" si="7"/>
        <v>0.54892726744048304</v>
      </c>
      <c r="P36" s="2">
        <f t="shared" si="8"/>
        <v>8.8129683110297512E-4</v>
      </c>
      <c r="Q36" s="2">
        <f t="shared" si="1"/>
        <v>1.6054892576429153E-3</v>
      </c>
      <c r="R36">
        <v>120000</v>
      </c>
      <c r="S36">
        <f t="shared" si="2"/>
        <v>217024.22145328717</v>
      </c>
      <c r="T36">
        <f t="shared" si="9"/>
        <v>7078.2193880600153</v>
      </c>
      <c r="U36">
        <f t="shared" si="10"/>
        <v>83273.16927129429</v>
      </c>
      <c r="V36">
        <f t="shared" si="11"/>
        <v>7770855.2540640645</v>
      </c>
    </row>
    <row r="37" spans="5:22" x14ac:dyDescent="0.15">
      <c r="E37" s="1">
        <v>43323</v>
      </c>
      <c r="F37">
        <f t="shared" si="3"/>
        <v>11255361957.8062</v>
      </c>
      <c r="G37">
        <f t="shared" si="4"/>
        <v>17814817.711193964</v>
      </c>
      <c r="H37">
        <v>10000000</v>
      </c>
      <c r="I37">
        <v>8.5000000000000006E-2</v>
      </c>
      <c r="J37">
        <f t="shared" si="0"/>
        <v>276816608.99653977</v>
      </c>
      <c r="K37">
        <f t="shared" si="5"/>
        <v>15827.849675539244</v>
      </c>
      <c r="L37">
        <f t="shared" si="6"/>
        <v>186209.99618281462</v>
      </c>
      <c r="N37">
        <v>20000000000</v>
      </c>
      <c r="O37" s="2">
        <f t="shared" si="7"/>
        <v>0.56276809789031002</v>
      </c>
      <c r="P37" s="2">
        <f t="shared" si="8"/>
        <v>8.9074088555969816E-4</v>
      </c>
      <c r="Q37" s="2">
        <f t="shared" si="1"/>
        <v>1.5827849675539246E-3</v>
      </c>
      <c r="R37">
        <v>120000</v>
      </c>
      <c r="S37">
        <f t="shared" si="2"/>
        <v>217024.22145328717</v>
      </c>
      <c r="T37">
        <f t="shared" si="9"/>
        <v>7096.954771834171</v>
      </c>
      <c r="U37">
        <f t="shared" si="10"/>
        <v>83493.585550990247</v>
      </c>
      <c r="V37">
        <f t="shared" si="11"/>
        <v>7987879.4755173512</v>
      </c>
    </row>
    <row r="38" spans="5:22" x14ac:dyDescent="0.15">
      <c r="E38" s="1">
        <v>43324</v>
      </c>
      <c r="F38">
        <f t="shared" si="3"/>
        <v>11532178566.80274</v>
      </c>
      <c r="G38">
        <f t="shared" si="4"/>
        <v>18001027.707376778</v>
      </c>
      <c r="H38">
        <v>10000000</v>
      </c>
      <c r="I38">
        <v>8.5000000000000006E-2</v>
      </c>
      <c r="J38">
        <f t="shared" si="0"/>
        <v>276816608.99653977</v>
      </c>
      <c r="K38">
        <f t="shared" si="5"/>
        <v>15609.390370693423</v>
      </c>
      <c r="L38">
        <f t="shared" si="6"/>
        <v>183639.88671404027</v>
      </c>
      <c r="N38">
        <v>20000000000</v>
      </c>
      <c r="O38" s="2">
        <f t="shared" si="7"/>
        <v>0.57660892834013699</v>
      </c>
      <c r="P38" s="2">
        <f t="shared" si="8"/>
        <v>9.0005138536883886E-4</v>
      </c>
      <c r="Q38" s="2">
        <f t="shared" si="1"/>
        <v>1.5609390370693423E-3</v>
      </c>
      <c r="R38">
        <v>120000</v>
      </c>
      <c r="S38">
        <f t="shared" si="2"/>
        <v>217024.22145328717</v>
      </c>
      <c r="T38">
        <f t="shared" si="9"/>
        <v>7114.7907131700103</v>
      </c>
      <c r="U38">
        <f t="shared" si="10"/>
        <v>83703.420154941297</v>
      </c>
      <c r="V38">
        <f t="shared" si="11"/>
        <v>8204903.6969706379</v>
      </c>
    </row>
    <row r="39" spans="5:22" x14ac:dyDescent="0.15">
      <c r="E39" s="1">
        <v>43325</v>
      </c>
      <c r="F39">
        <f t="shared" si="3"/>
        <v>11808995175.79928</v>
      </c>
      <c r="G39">
        <f t="shared" si="4"/>
        <v>18184667.594090819</v>
      </c>
      <c r="H39">
        <v>10000000</v>
      </c>
      <c r="I39">
        <v>8.5000000000000006E-2</v>
      </c>
      <c r="J39">
        <f t="shared" si="0"/>
        <v>276816608.99653977</v>
      </c>
      <c r="K39">
        <f t="shared" si="5"/>
        <v>15398.996547443341</v>
      </c>
      <c r="L39">
        <f t="shared" si="6"/>
        <v>181164.6652640393</v>
      </c>
      <c r="N39">
        <v>20000000000</v>
      </c>
      <c r="O39" s="2">
        <f t="shared" si="7"/>
        <v>0.59044975878996397</v>
      </c>
      <c r="P39" s="2">
        <f t="shared" si="8"/>
        <v>9.0923337970454099E-4</v>
      </c>
      <c r="Q39" s="2">
        <f t="shared" si="1"/>
        <v>1.5398996547443342E-3</v>
      </c>
      <c r="R39">
        <v>120000</v>
      </c>
      <c r="S39">
        <f t="shared" si="2"/>
        <v>217024.22145328717</v>
      </c>
      <c r="T39">
        <f t="shared" si="9"/>
        <v>7131.790464004398</v>
      </c>
      <c r="U39">
        <f t="shared" si="10"/>
        <v>83903.417223581142</v>
      </c>
      <c r="V39">
        <f t="shared" si="11"/>
        <v>8421927.9184239246</v>
      </c>
    </row>
    <row r="40" spans="5:22" x14ac:dyDescent="0.15">
      <c r="E40" s="1">
        <v>43326</v>
      </c>
      <c r="F40">
        <f t="shared" si="3"/>
        <v>12085811784.79582</v>
      </c>
      <c r="G40">
        <f t="shared" si="4"/>
        <v>18365832.25935486</v>
      </c>
      <c r="H40">
        <v>10000000</v>
      </c>
      <c r="I40">
        <v>8.5000000000000006E-2</v>
      </c>
      <c r="J40">
        <f t="shared" si="0"/>
        <v>276816608.99653977</v>
      </c>
      <c r="K40">
        <f t="shared" si="5"/>
        <v>15196.192515971019</v>
      </c>
      <c r="L40">
        <f t="shared" si="6"/>
        <v>178778.73548201198</v>
      </c>
      <c r="N40">
        <v>20000000000</v>
      </c>
      <c r="O40" s="2">
        <f t="shared" si="7"/>
        <v>0.60429058923979106</v>
      </c>
      <c r="P40" s="2">
        <f t="shared" si="8"/>
        <v>9.1829161296774298E-4</v>
      </c>
      <c r="Q40" s="2">
        <f t="shared" si="1"/>
        <v>1.5196192515971019E-3</v>
      </c>
      <c r="R40">
        <v>120000</v>
      </c>
      <c r="S40">
        <f t="shared" si="2"/>
        <v>217024.22145328717</v>
      </c>
      <c r="T40">
        <f t="shared" si="9"/>
        <v>7148.0114813182654</v>
      </c>
      <c r="U40">
        <f t="shared" si="10"/>
        <v>84094.252721391356</v>
      </c>
      <c r="V40">
        <f t="shared" si="11"/>
        <v>8638952.1398772113</v>
      </c>
    </row>
    <row r="41" spans="5:22" x14ac:dyDescent="0.15">
      <c r="E41" s="1">
        <v>43327</v>
      </c>
      <c r="F41">
        <f t="shared" si="3"/>
        <v>12362628393.79236</v>
      </c>
      <c r="G41">
        <f t="shared" si="4"/>
        <v>18544610.994836871</v>
      </c>
      <c r="H41">
        <v>10000000</v>
      </c>
      <c r="I41">
        <v>8.5000000000000006E-2</v>
      </c>
      <c r="J41">
        <f t="shared" si="0"/>
        <v>276816608.99653977</v>
      </c>
      <c r="K41">
        <f t="shared" si="5"/>
        <v>15000.540665081115</v>
      </c>
      <c r="L41">
        <f t="shared" si="6"/>
        <v>176476.94900095428</v>
      </c>
      <c r="N41">
        <v>20000000000</v>
      </c>
      <c r="O41" s="2">
        <f t="shared" si="7"/>
        <v>0.61813141968961804</v>
      </c>
      <c r="P41" s="2">
        <f t="shared" si="8"/>
        <v>9.2723054974184354E-4</v>
      </c>
      <c r="Q41" s="2">
        <f t="shared" si="1"/>
        <v>1.5000540665081113E-3</v>
      </c>
      <c r="R41">
        <v>120000</v>
      </c>
      <c r="S41">
        <f t="shared" si="2"/>
        <v>217024.22145328717</v>
      </c>
      <c r="T41">
        <f t="shared" si="9"/>
        <v>7163.5060759226126</v>
      </c>
      <c r="U41">
        <f t="shared" si="10"/>
        <v>84276.542069677787</v>
      </c>
      <c r="V41">
        <f t="shared" si="11"/>
        <v>8855976.361330498</v>
      </c>
    </row>
    <row r="42" spans="5:22" x14ac:dyDescent="0.15">
      <c r="E42" s="1">
        <v>43328</v>
      </c>
      <c r="F42">
        <f t="shared" si="3"/>
        <v>12639445002.7889</v>
      </c>
      <c r="G42">
        <f t="shared" si="4"/>
        <v>18721087.943837825</v>
      </c>
      <c r="H42">
        <v>10000000</v>
      </c>
      <c r="I42">
        <v>8.5000000000000006E-2</v>
      </c>
      <c r="J42">
        <f t="shared" si="0"/>
        <v>276816608.99653977</v>
      </c>
      <c r="K42">
        <f t="shared" si="5"/>
        <v>14811.6376468326</v>
      </c>
      <c r="L42">
        <f t="shared" si="6"/>
        <v>174254.56055097174</v>
      </c>
      <c r="N42">
        <v>20000000000</v>
      </c>
      <c r="O42" s="2">
        <f t="shared" si="7"/>
        <v>0.63197225013944502</v>
      </c>
      <c r="P42" s="2">
        <f t="shared" si="8"/>
        <v>9.3605439719189121E-4</v>
      </c>
      <c r="Q42" s="2">
        <f t="shared" si="1"/>
        <v>1.48116376468326E-3</v>
      </c>
      <c r="R42">
        <v>120000</v>
      </c>
      <c r="S42">
        <f t="shared" si="2"/>
        <v>217024.22145328717</v>
      </c>
      <c r="T42">
        <f t="shared" si="9"/>
        <v>7178.3219759901021</v>
      </c>
      <c r="U42">
        <f t="shared" si="10"/>
        <v>84450.846776354141</v>
      </c>
      <c r="V42">
        <f t="shared" si="11"/>
        <v>9073000.5827837847</v>
      </c>
    </row>
    <row r="43" spans="5:22" x14ac:dyDescent="0.15">
      <c r="E43" s="1">
        <v>43329</v>
      </c>
      <c r="F43">
        <f t="shared" si="3"/>
        <v>12916261611.78544</v>
      </c>
      <c r="G43">
        <f t="shared" si="4"/>
        <v>18895342.504388798</v>
      </c>
      <c r="H43">
        <v>10000000</v>
      </c>
      <c r="I43">
        <v>8.5000000000000006E-2</v>
      </c>
      <c r="J43">
        <f t="shared" si="0"/>
        <v>276816608.99653977</v>
      </c>
      <c r="K43">
        <f t="shared" si="5"/>
        <v>14629.111017035877</v>
      </c>
      <c r="L43">
        <f t="shared" si="6"/>
        <v>172107.18843571618</v>
      </c>
      <c r="N43">
        <v>20000000000</v>
      </c>
      <c r="O43" s="2">
        <f t="shared" si="7"/>
        <v>0.645813080589272</v>
      </c>
      <c r="P43" s="2">
        <f t="shared" si="8"/>
        <v>9.4476712521943985E-4</v>
      </c>
      <c r="Q43" s="2">
        <f t="shared" si="1"/>
        <v>1.4629111017035879E-3</v>
      </c>
      <c r="R43">
        <v>120000</v>
      </c>
      <c r="S43">
        <f t="shared" si="2"/>
        <v>217024.22145328717</v>
      </c>
      <c r="T43">
        <f t="shared" si="9"/>
        <v>7192.5028181222269</v>
      </c>
      <c r="U43">
        <f t="shared" si="10"/>
        <v>84617.680213202664</v>
      </c>
      <c r="V43">
        <f t="shared" si="11"/>
        <v>9290024.8042370714</v>
      </c>
    </row>
    <row r="44" spans="5:22" x14ac:dyDescent="0.15">
      <c r="E44" s="1">
        <v>43330</v>
      </c>
      <c r="F44">
        <f t="shared" si="3"/>
        <v>13193078220.781981</v>
      </c>
      <c r="G44">
        <f t="shared" si="4"/>
        <v>19067449.692824513</v>
      </c>
      <c r="H44">
        <v>10000000</v>
      </c>
      <c r="I44">
        <v>8.5000000000000006E-2</v>
      </c>
      <c r="J44">
        <f t="shared" si="0"/>
        <v>276816608.99653977</v>
      </c>
      <c r="K44">
        <f t="shared" si="5"/>
        <v>14452.616268725758</v>
      </c>
      <c r="L44">
        <f t="shared" si="6"/>
        <v>170030.77963206774</v>
      </c>
      <c r="N44">
        <v>20000000000</v>
      </c>
      <c r="O44" s="2">
        <f t="shared" si="7"/>
        <v>0.65965391103909898</v>
      </c>
      <c r="P44" s="2">
        <f t="shared" si="8"/>
        <v>9.5337248464122566E-4</v>
      </c>
      <c r="Q44" s="2">
        <f t="shared" si="1"/>
        <v>1.4452616268725758E-3</v>
      </c>
      <c r="R44">
        <v>120000</v>
      </c>
      <c r="S44">
        <f t="shared" si="2"/>
        <v>217024.22145328717</v>
      </c>
      <c r="T44">
        <f t="shared" si="9"/>
        <v>7206.0885765951716</v>
      </c>
      <c r="U44">
        <f t="shared" si="10"/>
        <v>84777.512665825547</v>
      </c>
      <c r="V44">
        <f t="shared" si="11"/>
        <v>9507049.0256903581</v>
      </c>
    </row>
    <row r="45" spans="5:22" x14ac:dyDescent="0.15">
      <c r="E45" s="1">
        <v>43331</v>
      </c>
      <c r="F45">
        <f t="shared" si="3"/>
        <v>13469894829.778521</v>
      </c>
      <c r="G45">
        <f t="shared" si="4"/>
        <v>19237480.472456582</v>
      </c>
      <c r="H45">
        <v>10000000</v>
      </c>
      <c r="I45">
        <v>8.5000000000000006E-2</v>
      </c>
      <c r="J45">
        <f t="shared" si="0"/>
        <v>276816608.99653977</v>
      </c>
      <c r="K45">
        <f t="shared" si="5"/>
        <v>14281.834205510939</v>
      </c>
      <c r="L45">
        <f t="shared" si="6"/>
        <v>168021.57888836396</v>
      </c>
      <c r="N45">
        <v>20000000000</v>
      </c>
      <c r="O45" s="2">
        <f t="shared" si="7"/>
        <v>0.67349474148892607</v>
      </c>
      <c r="P45" s="2">
        <f t="shared" si="8"/>
        <v>9.618740236228291E-4</v>
      </c>
      <c r="Q45" s="2">
        <f t="shared" si="1"/>
        <v>1.4281834205510939E-3</v>
      </c>
      <c r="R45">
        <v>120000</v>
      </c>
      <c r="S45">
        <f t="shared" si="2"/>
        <v>217024.22145328717</v>
      </c>
      <c r="T45">
        <f t="shared" si="9"/>
        <v>7219.1159396777066</v>
      </c>
      <c r="U45">
        <f t="shared" si="10"/>
        <v>84930.775760914185</v>
      </c>
      <c r="V45">
        <f t="shared" si="11"/>
        <v>9724073.2471436448</v>
      </c>
    </row>
    <row r="46" spans="5:22" x14ac:dyDescent="0.15">
      <c r="E46" s="1">
        <v>43332</v>
      </c>
      <c r="F46">
        <f t="shared" si="3"/>
        <v>13746711438.775061</v>
      </c>
      <c r="G46">
        <f t="shared" si="4"/>
        <v>19405502.051344946</v>
      </c>
      <c r="H46">
        <v>10000000</v>
      </c>
      <c r="I46">
        <v>8.5000000000000006E-2</v>
      </c>
      <c r="J46">
        <f t="shared" si="0"/>
        <v>276816608.99653977</v>
      </c>
      <c r="K46">
        <f t="shared" si="5"/>
        <v>14116.468609800198</v>
      </c>
      <c r="L46">
        <f t="shared" si="6"/>
        <v>166076.10129176703</v>
      </c>
      <c r="N46">
        <v>20000000000</v>
      </c>
      <c r="O46" s="2">
        <f t="shared" si="7"/>
        <v>0.68733557193875305</v>
      </c>
      <c r="P46" s="2">
        <f t="shared" si="8"/>
        <v>9.7027510256724727E-4</v>
      </c>
      <c r="Q46" s="2">
        <f t="shared" si="1"/>
        <v>1.4116468609800198E-3</v>
      </c>
      <c r="R46">
        <v>120000</v>
      </c>
      <c r="S46">
        <f t="shared" si="2"/>
        <v>217024.22145328717</v>
      </c>
      <c r="T46">
        <f t="shared" si="9"/>
        <v>7231.6186404817417</v>
      </c>
      <c r="U46">
        <f t="shared" si="10"/>
        <v>85077.86635860872</v>
      </c>
      <c r="V46">
        <f t="shared" si="11"/>
        <v>9941097.4685969315</v>
      </c>
    </row>
    <row r="47" spans="5:22" x14ac:dyDescent="0.15">
      <c r="E47" s="1">
        <v>43333</v>
      </c>
      <c r="F47">
        <f t="shared" si="3"/>
        <v>14023528047.771601</v>
      </c>
      <c r="G47">
        <f t="shared" si="4"/>
        <v>19571578.152636714</v>
      </c>
      <c r="H47">
        <v>10000000</v>
      </c>
      <c r="I47">
        <v>8.5000000000000006E-2</v>
      </c>
      <c r="J47">
        <f t="shared" si="0"/>
        <v>276816608.99653977</v>
      </c>
      <c r="K47">
        <f t="shared" si="5"/>
        <v>13956.24416763421</v>
      </c>
      <c r="L47">
        <f t="shared" si="6"/>
        <v>164191.10785452009</v>
      </c>
      <c r="N47">
        <v>20000000000</v>
      </c>
      <c r="O47" s="2">
        <f t="shared" si="7"/>
        <v>0.70117640238858003</v>
      </c>
      <c r="P47" s="2">
        <f t="shared" si="8"/>
        <v>9.785789076318357E-4</v>
      </c>
      <c r="Q47" s="2">
        <f t="shared" si="1"/>
        <v>1.3956244167634209E-3</v>
      </c>
      <c r="R47">
        <v>120000</v>
      </c>
      <c r="S47">
        <f t="shared" si="2"/>
        <v>217024.22145328717</v>
      </c>
      <c r="T47">
        <f t="shared" si="9"/>
        <v>7243.6277486280551</v>
      </c>
      <c r="U47">
        <f t="shared" si="10"/>
        <v>85219.149983859461</v>
      </c>
      <c r="V47">
        <f t="shared" si="11"/>
        <v>10158121.690050218</v>
      </c>
    </row>
    <row r="48" spans="5:22" x14ac:dyDescent="0.15">
      <c r="E48" s="1">
        <v>43334</v>
      </c>
      <c r="F48">
        <f t="shared" si="3"/>
        <v>14300344656.768141</v>
      </c>
      <c r="G48">
        <f t="shared" si="4"/>
        <v>19735769.260491233</v>
      </c>
      <c r="H48">
        <v>10000000</v>
      </c>
      <c r="I48">
        <v>8.5000000000000006E-2</v>
      </c>
      <c r="J48">
        <f t="shared" si="0"/>
        <v>276816608.99653977</v>
      </c>
      <c r="K48">
        <f t="shared" si="5"/>
        <v>13800.904617463599</v>
      </c>
      <c r="L48">
        <f t="shared" si="6"/>
        <v>162363.58373486585</v>
      </c>
      <c r="N48">
        <v>20000000000</v>
      </c>
      <c r="O48" s="2">
        <f t="shared" si="7"/>
        <v>0.71501723283840701</v>
      </c>
      <c r="P48" s="2">
        <f t="shared" si="8"/>
        <v>9.8678846302456156E-4</v>
      </c>
      <c r="Q48" s="2">
        <f t="shared" si="1"/>
        <v>1.3800904617463599E-3</v>
      </c>
      <c r="R48">
        <v>120000</v>
      </c>
      <c r="S48">
        <f t="shared" si="2"/>
        <v>217024.22145328717</v>
      </c>
      <c r="T48">
        <f t="shared" si="9"/>
        <v>7255.1719280367843</v>
      </c>
      <c r="U48">
        <f t="shared" si="10"/>
        <v>85354.963859256284</v>
      </c>
      <c r="V48">
        <f t="shared" si="11"/>
        <v>10375145.911503505</v>
      </c>
    </row>
    <row r="49" spans="5:22" x14ac:dyDescent="0.15">
      <c r="E49" s="1">
        <v>43335</v>
      </c>
      <c r="F49">
        <f t="shared" si="3"/>
        <v>14577161265.764681</v>
      </c>
      <c r="G49">
        <f t="shared" si="4"/>
        <v>19898132.8442261</v>
      </c>
      <c r="H49">
        <v>10000000</v>
      </c>
      <c r="I49">
        <v>8.5000000000000006E-2</v>
      </c>
      <c r="J49">
        <f t="shared" si="0"/>
        <v>276816608.99653977</v>
      </c>
      <c r="K49">
        <f t="shared" si="5"/>
        <v>13650.211094911898</v>
      </c>
      <c r="L49">
        <f t="shared" si="6"/>
        <v>160590.71876366937</v>
      </c>
      <c r="N49">
        <v>20000000000</v>
      </c>
      <c r="O49" s="2">
        <f t="shared" si="7"/>
        <v>0.72885806328823399</v>
      </c>
      <c r="P49" s="2">
        <f t="shared" si="8"/>
        <v>9.9490664221130501E-4</v>
      </c>
      <c r="Q49" s="2">
        <f t="shared" si="1"/>
        <v>1.3650211094911897E-3</v>
      </c>
      <c r="R49">
        <v>120000</v>
      </c>
      <c r="S49">
        <f t="shared" si="2"/>
        <v>217024.22145328717</v>
      </c>
      <c r="T49">
        <f t="shared" si="9"/>
        <v>7266.2776653456704</v>
      </c>
      <c r="U49">
        <f t="shared" si="10"/>
        <v>85485.619592301999</v>
      </c>
      <c r="V49">
        <f t="shared" si="11"/>
        <v>10592170.132956792</v>
      </c>
    </row>
    <row r="50" spans="5:22" x14ac:dyDescent="0.15">
      <c r="E50" s="1">
        <v>43336</v>
      </c>
      <c r="F50">
        <f t="shared" si="3"/>
        <v>14853977874.761221</v>
      </c>
      <c r="G50">
        <f t="shared" si="4"/>
        <v>20058723.562989768</v>
      </c>
      <c r="H50">
        <v>10000000</v>
      </c>
      <c r="I50">
        <v>8.5000000000000006E-2</v>
      </c>
      <c r="J50">
        <f t="shared" si="0"/>
        <v>276816608.99653977</v>
      </c>
      <c r="K50">
        <f t="shared" si="5"/>
        <v>13503.940649509157</v>
      </c>
      <c r="L50">
        <f t="shared" si="6"/>
        <v>158869.88999422538</v>
      </c>
      <c r="N50">
        <v>20000000000</v>
      </c>
      <c r="O50" s="2">
        <f t="shared" si="7"/>
        <v>0.74269889373806108</v>
      </c>
      <c r="P50" s="2">
        <f t="shared" si="8"/>
        <v>1.0029361781494883E-3</v>
      </c>
      <c r="Q50" s="2">
        <f t="shared" si="1"/>
        <v>1.3503940649509155E-3</v>
      </c>
      <c r="R50">
        <v>120000</v>
      </c>
      <c r="S50">
        <f t="shared" si="2"/>
        <v>217024.22145328717</v>
      </c>
      <c r="T50">
        <f t="shared" si="9"/>
        <v>7276.969472787664</v>
      </c>
      <c r="U50">
        <f t="shared" si="10"/>
        <v>85611.405562207801</v>
      </c>
      <c r="V50">
        <f t="shared" si="11"/>
        <v>10809194.354410078</v>
      </c>
    </row>
    <row r="51" spans="5:22" x14ac:dyDescent="0.15">
      <c r="E51" s="1">
        <v>43337</v>
      </c>
      <c r="F51">
        <f t="shared" si="3"/>
        <v>15130794483.757761</v>
      </c>
      <c r="G51">
        <f t="shared" si="4"/>
        <v>20217593.452983994</v>
      </c>
      <c r="H51">
        <v>10000000</v>
      </c>
      <c r="I51">
        <v>8.5000000000000006E-2</v>
      </c>
      <c r="J51">
        <f t="shared" si="0"/>
        <v>276816608.99653977</v>
      </c>
      <c r="K51">
        <f t="shared" si="5"/>
        <v>13361.884912710093</v>
      </c>
      <c r="L51">
        <f t="shared" si="6"/>
        <v>157198.64603188343</v>
      </c>
      <c r="N51">
        <v>20000000000</v>
      </c>
      <c r="O51" s="2">
        <f t="shared" si="7"/>
        <v>0.75653972418788806</v>
      </c>
      <c r="P51" s="2">
        <f t="shared" si="8"/>
        <v>1.0108796726491997E-3</v>
      </c>
      <c r="Q51" s="2">
        <f t="shared" si="1"/>
        <v>1.3361884912710094E-3</v>
      </c>
      <c r="R51">
        <v>120000</v>
      </c>
      <c r="S51">
        <f t="shared" si="2"/>
        <v>217024.22145328717</v>
      </c>
      <c r="T51">
        <f t="shared" si="9"/>
        <v>7287.2700687987817</v>
      </c>
      <c r="U51">
        <f t="shared" si="10"/>
        <v>85732.589044691544</v>
      </c>
      <c r="V51">
        <f t="shared" si="11"/>
        <v>11026218.575863365</v>
      </c>
    </row>
    <row r="52" spans="5:22" x14ac:dyDescent="0.15">
      <c r="E52" s="1">
        <v>43338</v>
      </c>
      <c r="F52">
        <f t="shared" si="3"/>
        <v>15407611092.754301</v>
      </c>
      <c r="G52">
        <f t="shared" si="4"/>
        <v>20374792.099015877</v>
      </c>
      <c r="H52">
        <v>10000000</v>
      </c>
      <c r="I52">
        <v>8.5000000000000006E-2</v>
      </c>
      <c r="J52">
        <f t="shared" si="0"/>
        <v>276816608.99653977</v>
      </c>
      <c r="K52">
        <f t="shared" si="5"/>
        <v>13223.848899325789</v>
      </c>
      <c r="L52">
        <f t="shared" si="6"/>
        <v>155574.69293324457</v>
      </c>
      <c r="N52">
        <v>20000000000</v>
      </c>
      <c r="O52" s="2">
        <f t="shared" si="7"/>
        <v>0.77038055463771504</v>
      </c>
      <c r="P52" s="2">
        <f t="shared" si="8"/>
        <v>1.0187396049507937E-3</v>
      </c>
      <c r="Q52" s="2">
        <f t="shared" si="1"/>
        <v>1.3223848899325788E-3</v>
      </c>
      <c r="R52">
        <v>120000</v>
      </c>
      <c r="S52">
        <f t="shared" si="2"/>
        <v>217024.22145328717</v>
      </c>
      <c r="T52">
        <f t="shared" si="9"/>
        <v>7297.2005391568991</v>
      </c>
      <c r="U52">
        <f t="shared" si="10"/>
        <v>85849.418107728212</v>
      </c>
      <c r="V52">
        <f t="shared" si="11"/>
        <v>11243242.797316652</v>
      </c>
    </row>
    <row r="53" spans="5:22" x14ac:dyDescent="0.15">
      <c r="E53" s="1">
        <v>43339</v>
      </c>
      <c r="F53">
        <f t="shared" si="3"/>
        <v>15684427701.750841</v>
      </c>
      <c r="G53">
        <f t="shared" si="4"/>
        <v>20530366.791949119</v>
      </c>
      <c r="H53">
        <v>10000000</v>
      </c>
      <c r="I53">
        <v>8.5000000000000006E-2</v>
      </c>
      <c r="J53">
        <f t="shared" si="0"/>
        <v>276816608.99653977</v>
      </c>
      <c r="K53">
        <f t="shared" si="5"/>
        <v>13089.649926887245</v>
      </c>
      <c r="L53">
        <f t="shared" si="6"/>
        <v>153995.88149279112</v>
      </c>
      <c r="N53">
        <v>20000000000</v>
      </c>
      <c r="O53" s="2">
        <f t="shared" si="7"/>
        <v>0.78422138508754202</v>
      </c>
      <c r="P53" s="2">
        <f t="shared" si="8"/>
        <v>1.026518339597456E-3</v>
      </c>
      <c r="Q53" s="2">
        <f t="shared" si="1"/>
        <v>1.3089649926887245E-3</v>
      </c>
      <c r="R53">
        <v>120000</v>
      </c>
      <c r="S53">
        <f t="shared" si="2"/>
        <v>217024.22145328717</v>
      </c>
      <c r="T53">
        <f t="shared" si="9"/>
        <v>7306.780481056785</v>
      </c>
      <c r="U53">
        <f t="shared" si="10"/>
        <v>85962.123306550406</v>
      </c>
      <c r="V53">
        <f t="shared" si="11"/>
        <v>11460267.018769938</v>
      </c>
    </row>
    <row r="54" spans="5:22" x14ac:dyDescent="0.15">
      <c r="E54" s="1">
        <v>43340</v>
      </c>
      <c r="F54">
        <f t="shared" si="3"/>
        <v>15961244310.747381</v>
      </c>
      <c r="G54">
        <f t="shared" si="4"/>
        <v>20684362.673441909</v>
      </c>
      <c r="H54">
        <v>10000000</v>
      </c>
      <c r="I54">
        <v>8.5000000000000006E-2</v>
      </c>
      <c r="J54">
        <f t="shared" si="0"/>
        <v>276816608.99653977</v>
      </c>
      <c r="K54">
        <f t="shared" si="5"/>
        <v>12959.116639492982</v>
      </c>
      <c r="L54">
        <f t="shared" si="6"/>
        <v>152460.19575874097</v>
      </c>
      <c r="N54">
        <v>20000000000</v>
      </c>
      <c r="O54" s="2">
        <f t="shared" si="7"/>
        <v>0.79806221553736911</v>
      </c>
      <c r="P54" s="2">
        <f t="shared" si="8"/>
        <v>1.0342181336720955E-3</v>
      </c>
      <c r="Q54" s="2">
        <f t="shared" si="1"/>
        <v>1.2959116639492982E-3</v>
      </c>
      <c r="R54">
        <v>120000</v>
      </c>
      <c r="S54">
        <f t="shared" si="2"/>
        <v>217024.22145328717</v>
      </c>
      <c r="T54">
        <f t="shared" si="9"/>
        <v>7316.0281321929333</v>
      </c>
      <c r="U54">
        <f t="shared" si="10"/>
        <v>86070.919202269797</v>
      </c>
      <c r="V54">
        <f t="shared" si="11"/>
        <v>11677291.240223225</v>
      </c>
    </row>
    <row r="55" spans="5:22" x14ac:dyDescent="0.15">
      <c r="E55" s="1">
        <v>43341</v>
      </c>
      <c r="F55">
        <f t="shared" si="3"/>
        <v>16238060919.743921</v>
      </c>
      <c r="G55">
        <f t="shared" si="4"/>
        <v>20836822.869200651</v>
      </c>
      <c r="H55">
        <v>10000000</v>
      </c>
      <c r="I55">
        <v>8.5000000000000006E-2</v>
      </c>
      <c r="J55">
        <f t="shared" si="0"/>
        <v>276816608.99653977</v>
      </c>
      <c r="K55">
        <f t="shared" si="5"/>
        <v>12832.088124429361</v>
      </c>
      <c r="L55">
        <f t="shared" si="6"/>
        <v>150965.74264034542</v>
      </c>
      <c r="N55">
        <v>20000000000</v>
      </c>
      <c r="O55" s="2">
        <f t="shared" si="7"/>
        <v>0.81190304598719609</v>
      </c>
      <c r="P55" s="2">
        <f t="shared" si="8"/>
        <v>1.0418411434600324E-3</v>
      </c>
      <c r="Q55" s="2">
        <f t="shared" si="1"/>
        <v>1.2832088124429364E-3</v>
      </c>
      <c r="R55">
        <v>120000</v>
      </c>
      <c r="S55">
        <f t="shared" si="2"/>
        <v>217024.22145328717</v>
      </c>
      <c r="T55">
        <f t="shared" si="9"/>
        <v>7324.9604866392438</v>
      </c>
      <c r="U55">
        <f t="shared" si="10"/>
        <v>86176.005725167561</v>
      </c>
      <c r="V55">
        <f t="shared" si="11"/>
        <v>11894315.461676512</v>
      </c>
    </row>
    <row r="56" spans="5:22" x14ac:dyDescent="0.15">
      <c r="E56" s="1">
        <v>43342</v>
      </c>
      <c r="F56">
        <f t="shared" si="3"/>
        <v>16514877528.740461</v>
      </c>
      <c r="G56">
        <f t="shared" si="4"/>
        <v>20987788.611840997</v>
      </c>
      <c r="H56">
        <v>10000000</v>
      </c>
      <c r="I56">
        <v>8.5000000000000006E-2</v>
      </c>
      <c r="J56">
        <f t="shared" si="0"/>
        <v>276816608.99653977</v>
      </c>
      <c r="K56">
        <f t="shared" si="5"/>
        <v>12708.413111339416</v>
      </c>
      <c r="L56">
        <f t="shared" si="6"/>
        <v>149510.74248634605</v>
      </c>
      <c r="N56">
        <v>20000000000</v>
      </c>
      <c r="O56" s="2">
        <f t="shared" si="7"/>
        <v>0.82574387643702307</v>
      </c>
      <c r="P56" s="2">
        <f t="shared" si="8"/>
        <v>1.0493894305920498E-3</v>
      </c>
      <c r="Q56" s="2">
        <f t="shared" si="1"/>
        <v>1.2708413111339415E-3</v>
      </c>
      <c r="R56">
        <v>120000</v>
      </c>
      <c r="S56">
        <f t="shared" si="2"/>
        <v>217024.22145328717</v>
      </c>
      <c r="T56">
        <f t="shared" si="9"/>
        <v>7333.5933990746908</v>
      </c>
      <c r="U56">
        <f t="shared" si="10"/>
        <v>86277.56940087871</v>
      </c>
      <c r="V56">
        <f t="shared" si="11"/>
        <v>12111339.683129799</v>
      </c>
    </row>
    <row r="57" spans="5:22" x14ac:dyDescent="0.15">
      <c r="E57" s="1">
        <v>43343</v>
      </c>
      <c r="F57">
        <f t="shared" si="3"/>
        <v>16791694137.737001</v>
      </c>
      <c r="G57">
        <f t="shared" si="4"/>
        <v>21137299.354327343</v>
      </c>
      <c r="H57">
        <v>10000000</v>
      </c>
      <c r="I57">
        <v>8.5000000000000006E-2</v>
      </c>
      <c r="J57">
        <f t="shared" si="0"/>
        <v>276816608.99653977</v>
      </c>
      <c r="K57">
        <f t="shared" si="5"/>
        <v>12587.949244992617</v>
      </c>
      <c r="L57">
        <f t="shared" si="6"/>
        <v>148093.52052932489</v>
      </c>
      <c r="N57">
        <v>20000000000</v>
      </c>
      <c r="O57" s="2">
        <f t="shared" si="7"/>
        <v>0.83958470688685005</v>
      </c>
      <c r="P57" s="2">
        <f t="shared" si="8"/>
        <v>1.0568649677163671E-3</v>
      </c>
      <c r="Q57" s="2">
        <f t="shared" si="1"/>
        <v>1.2587949244992616E-3</v>
      </c>
      <c r="R57">
        <v>120000</v>
      </c>
      <c r="S57">
        <f t="shared" si="2"/>
        <v>217024.22145328717</v>
      </c>
      <c r="T57">
        <f t="shared" si="9"/>
        <v>7341.9416786998272</v>
      </c>
      <c r="U57">
        <f t="shared" si="10"/>
        <v>86375.784455292072</v>
      </c>
      <c r="V57">
        <f t="shared" si="11"/>
        <v>12328363.904583085</v>
      </c>
    </row>
    <row r="58" spans="5:22" x14ac:dyDescent="0.15">
      <c r="E58" s="1">
        <v>43344</v>
      </c>
      <c r="F58">
        <f t="shared" si="3"/>
        <v>17068510746.733541</v>
      </c>
      <c r="G58">
        <f t="shared" si="4"/>
        <v>21285392.874856669</v>
      </c>
      <c r="H58">
        <v>10000000</v>
      </c>
      <c r="I58">
        <v>8.5000000000000006E-2</v>
      </c>
      <c r="J58">
        <f t="shared" si="0"/>
        <v>276816608.99653977</v>
      </c>
      <c r="K58">
        <f t="shared" si="5"/>
        <v>12470.562423807318</v>
      </c>
      <c r="L58">
        <f t="shared" si="6"/>
        <v>146712.4991036155</v>
      </c>
      <c r="N58">
        <v>20000000000</v>
      </c>
      <c r="O58" s="2">
        <f t="shared" si="7"/>
        <v>0.85342553733667703</v>
      </c>
      <c r="P58" s="2">
        <f t="shared" si="8"/>
        <v>1.0642696437428334E-3</v>
      </c>
      <c r="Q58" s="2">
        <f t="shared" si="1"/>
        <v>1.2470562423807319E-3</v>
      </c>
      <c r="R58">
        <v>120000</v>
      </c>
      <c r="S58">
        <f t="shared" si="2"/>
        <v>217024.22145328717</v>
      </c>
      <c r="T58">
        <f t="shared" si="9"/>
        <v>7350.0191740144792</v>
      </c>
      <c r="U58">
        <f t="shared" si="10"/>
        <v>86470.813811935048</v>
      </c>
      <c r="V58">
        <f t="shared" si="11"/>
        <v>12545388.126036372</v>
      </c>
    </row>
    <row r="59" spans="5:22" x14ac:dyDescent="0.15">
      <c r="E59" s="1">
        <v>43345</v>
      </c>
      <c r="F59">
        <f t="shared" si="3"/>
        <v>17345327355.73008</v>
      </c>
      <c r="G59">
        <f t="shared" si="4"/>
        <v>21432105.373960286</v>
      </c>
      <c r="H59">
        <v>10000000</v>
      </c>
      <c r="I59">
        <v>8.5000000000000006E-2</v>
      </c>
      <c r="J59">
        <f t="shared" si="0"/>
        <v>276816608.99653977</v>
      </c>
      <c r="K59">
        <f t="shared" si="5"/>
        <v>12356.126197226326</v>
      </c>
      <c r="L59">
        <f t="shared" si="6"/>
        <v>145366.19055560383</v>
      </c>
      <c r="N59">
        <v>20000000000</v>
      </c>
      <c r="O59" s="2">
        <f t="shared" si="7"/>
        <v>0.86726636778650401</v>
      </c>
      <c r="P59" s="2">
        <f t="shared" si="8"/>
        <v>1.0716052686980144E-3</v>
      </c>
      <c r="Q59" s="2">
        <f t="shared" si="1"/>
        <v>1.2356126197226325E-3</v>
      </c>
      <c r="R59">
        <v>120000</v>
      </c>
      <c r="S59">
        <f t="shared" si="2"/>
        <v>217024.22145328717</v>
      </c>
      <c r="T59">
        <f t="shared" si="9"/>
        <v>7357.8388494775563</v>
      </c>
      <c r="U59">
        <f t="shared" si="10"/>
        <v>86562.809993853603</v>
      </c>
      <c r="V59">
        <f t="shared" si="11"/>
        <v>12762412.347489659</v>
      </c>
    </row>
    <row r="60" spans="5:22" x14ac:dyDescent="0.15">
      <c r="E60" s="1">
        <v>43346</v>
      </c>
      <c r="F60">
        <f t="shared" si="3"/>
        <v>17622143964.72662</v>
      </c>
      <c r="G60">
        <f t="shared" si="4"/>
        <v>21577471.564515889</v>
      </c>
      <c r="H60">
        <v>10000000</v>
      </c>
      <c r="I60">
        <v>8.5000000000000006E-2</v>
      </c>
      <c r="J60">
        <f t="shared" si="0"/>
        <v>276816608.99653977</v>
      </c>
      <c r="K60">
        <f t="shared" si="5"/>
        <v>12244.521215867066</v>
      </c>
      <c r="L60">
        <f t="shared" si="6"/>
        <v>144053.19077490663</v>
      </c>
      <c r="N60">
        <v>20000000000</v>
      </c>
      <c r="O60" s="2">
        <f t="shared" si="7"/>
        <v>0.88110719823633099</v>
      </c>
      <c r="P60" s="2">
        <f t="shared" si="8"/>
        <v>1.0788735782257944E-3</v>
      </c>
      <c r="Q60" s="2">
        <f t="shared" si="1"/>
        <v>1.2244521215867066E-3</v>
      </c>
      <c r="R60">
        <v>120000</v>
      </c>
      <c r="S60">
        <f t="shared" si="2"/>
        <v>217024.22145328717</v>
      </c>
      <c r="T60">
        <f t="shared" si="9"/>
        <v>7365.4128549416264</v>
      </c>
      <c r="U60">
        <f t="shared" si="10"/>
        <v>86651.915940489722</v>
      </c>
      <c r="V60">
        <f t="shared" si="11"/>
        <v>12979436.568942945</v>
      </c>
    </row>
    <row r="61" spans="5:22" x14ac:dyDescent="0.15">
      <c r="E61" s="1">
        <v>43347</v>
      </c>
      <c r="F61">
        <f t="shared" si="3"/>
        <v>17898960573.72316</v>
      </c>
      <c r="G61">
        <f t="shared" si="4"/>
        <v>21721524.755290795</v>
      </c>
      <c r="H61">
        <v>10000000</v>
      </c>
      <c r="I61">
        <v>8.5000000000000006E-2</v>
      </c>
      <c r="J61">
        <f t="shared" si="0"/>
        <v>276816608.99653977</v>
      </c>
      <c r="K61">
        <f t="shared" si="5"/>
        <v>12135.634729079971</v>
      </c>
      <c r="L61">
        <f t="shared" si="6"/>
        <v>142772.17328329376</v>
      </c>
      <c r="N61">
        <v>20000000000</v>
      </c>
      <c r="O61" s="2">
        <f t="shared" si="7"/>
        <v>0.89494802868615797</v>
      </c>
      <c r="P61" s="2">
        <f t="shared" si="8"/>
        <v>1.0860762377645397E-3</v>
      </c>
      <c r="Q61" s="2">
        <f t="shared" si="1"/>
        <v>1.2135634729079972E-3</v>
      </c>
      <c r="R61">
        <v>120000</v>
      </c>
      <c r="S61">
        <f t="shared" si="2"/>
        <v>217024.22145328717</v>
      </c>
      <c r="T61">
        <f t="shared" si="9"/>
        <v>7372.7525886444464</v>
      </c>
      <c r="U61">
        <f t="shared" si="10"/>
        <v>86738.265748758189</v>
      </c>
      <c r="V61">
        <f t="shared" si="11"/>
        <v>13196460.790396232</v>
      </c>
    </row>
    <row r="62" spans="5:22" x14ac:dyDescent="0.15">
      <c r="E62" s="1">
        <v>43348</v>
      </c>
      <c r="F62">
        <f t="shared" si="3"/>
        <v>18175777182.7197</v>
      </c>
      <c r="G62">
        <f t="shared" si="4"/>
        <v>21864296.928574089</v>
      </c>
      <c r="H62">
        <v>10000000</v>
      </c>
      <c r="I62">
        <v>8.5000000000000006E-2</v>
      </c>
      <c r="J62">
        <f t="shared" si="0"/>
        <v>276816608.99653977</v>
      </c>
      <c r="K62">
        <f t="shared" si="5"/>
        <v>12029.360125167677</v>
      </c>
      <c r="L62">
        <f t="shared" si="6"/>
        <v>141521.88382550207</v>
      </c>
      <c r="N62">
        <v>20000000000</v>
      </c>
      <c r="O62" s="2">
        <f t="shared" si="7"/>
        <v>0.90878885913598495</v>
      </c>
      <c r="P62" s="2">
        <f t="shared" si="8"/>
        <v>1.0932148464287044E-3</v>
      </c>
      <c r="Q62" s="2">
        <f t="shared" si="1"/>
        <v>1.2029360125167679E-3</v>
      </c>
      <c r="R62">
        <v>120000</v>
      </c>
      <c r="S62">
        <f t="shared" si="2"/>
        <v>217024.22145328717</v>
      </c>
      <c r="T62">
        <f t="shared" si="9"/>
        <v>7379.8687544443237</v>
      </c>
      <c r="U62">
        <f t="shared" si="10"/>
        <v>86821.985346403802</v>
      </c>
      <c r="V62">
        <f t="shared" si="11"/>
        <v>13413485.011849519</v>
      </c>
    </row>
    <row r="63" spans="5:22" x14ac:dyDescent="0.15">
      <c r="E63" s="1">
        <v>43349</v>
      </c>
      <c r="F63">
        <f t="shared" si="3"/>
        <v>18452593791.71624</v>
      </c>
      <c r="G63">
        <f t="shared" si="4"/>
        <v>22005818.812399592</v>
      </c>
      <c r="H63">
        <v>10000000</v>
      </c>
      <c r="I63">
        <v>8.5000000000000006E-2</v>
      </c>
      <c r="J63">
        <f t="shared" si="0"/>
        <v>276816608.99653977</v>
      </c>
      <c r="K63">
        <f t="shared" si="5"/>
        <v>11925.596510057287</v>
      </c>
      <c r="L63">
        <f t="shared" si="6"/>
        <v>140301.13541243866</v>
      </c>
      <c r="N63">
        <v>20000000000</v>
      </c>
      <c r="O63" s="2">
        <f t="shared" si="7"/>
        <v>0.92262968958581204</v>
      </c>
      <c r="P63" s="2">
        <f t="shared" si="8"/>
        <v>1.1002909406199796E-3</v>
      </c>
      <c r="Q63" s="2">
        <f t="shared" si="1"/>
        <v>1.1925596510057286E-3</v>
      </c>
      <c r="R63">
        <v>120000</v>
      </c>
      <c r="S63">
        <f t="shared" si="2"/>
        <v>217024.22145328717</v>
      </c>
      <c r="T63">
        <f t="shared" si="9"/>
        <v>7386.7714139037898</v>
      </c>
      <c r="U63">
        <f t="shared" si="10"/>
        <v>86903.193104750462</v>
      </c>
      <c r="V63">
        <f t="shared" si="11"/>
        <v>13630509.233302806</v>
      </c>
    </row>
    <row r="64" spans="5:22" x14ac:dyDescent="0.15">
      <c r="E64" s="1">
        <v>43350</v>
      </c>
      <c r="F64">
        <f t="shared" si="3"/>
        <v>18729410400.71278</v>
      </c>
      <c r="G64">
        <f t="shared" si="4"/>
        <v>22146119.947812032</v>
      </c>
      <c r="H64">
        <v>10000000</v>
      </c>
      <c r="I64">
        <v>8.5000000000000006E-2</v>
      </c>
      <c r="J64">
        <f t="shared" si="0"/>
        <v>276816608.99653977</v>
      </c>
      <c r="K64">
        <f t="shared" si="5"/>
        <v>11824.248320688846</v>
      </c>
      <c r="L64">
        <f t="shared" si="6"/>
        <v>139108.80377280994</v>
      </c>
      <c r="N64">
        <v>20000000000</v>
      </c>
      <c r="O64" s="2">
        <f t="shared" si="7"/>
        <v>0.93647052003563902</v>
      </c>
      <c r="P64" s="2">
        <f t="shared" si="8"/>
        <v>1.1073059973906016E-3</v>
      </c>
      <c r="Q64" s="2">
        <f t="shared" si="1"/>
        <v>1.1824248320688848E-3</v>
      </c>
      <c r="R64">
        <v>120000</v>
      </c>
      <c r="S64">
        <f t="shared" si="2"/>
        <v>217024.22145328717</v>
      </c>
      <c r="T64">
        <f t="shared" si="9"/>
        <v>7393.4700337545592</v>
      </c>
      <c r="U64">
        <f t="shared" si="10"/>
        <v>86982.000397112453</v>
      </c>
      <c r="V64">
        <f t="shared" si="11"/>
        <v>13847533.454756092</v>
      </c>
    </row>
    <row r="65" spans="5:22" x14ac:dyDescent="0.15">
      <c r="E65" s="1">
        <v>43351</v>
      </c>
      <c r="F65">
        <f t="shared" si="3"/>
        <v>19006227009.70932</v>
      </c>
      <c r="G65">
        <f t="shared" si="4"/>
        <v>22285228.751584843</v>
      </c>
      <c r="H65">
        <v>10000000</v>
      </c>
      <c r="I65">
        <v>8.5000000000000006E-2</v>
      </c>
      <c r="J65">
        <f t="shared" si="0"/>
        <v>276816608.99653977</v>
      </c>
      <c r="K65">
        <f t="shared" si="5"/>
        <v>11725.224969795661</v>
      </c>
      <c r="L65">
        <f t="shared" si="6"/>
        <v>137943.82317406658</v>
      </c>
      <c r="N65">
        <v>20000000000</v>
      </c>
      <c r="O65" s="2">
        <f t="shared" si="7"/>
        <v>0.950311350485466</v>
      </c>
      <c r="P65" s="2">
        <f t="shared" si="8"/>
        <v>1.1142614375792422E-3</v>
      </c>
      <c r="Q65" s="2">
        <f t="shared" si="1"/>
        <v>1.1725224969795661E-3</v>
      </c>
      <c r="R65">
        <v>120000</v>
      </c>
      <c r="S65">
        <f t="shared" si="2"/>
        <v>217024.22145328717</v>
      </c>
      <c r="T65">
        <f t="shared" si="9"/>
        <v>7399.9735292146661</v>
      </c>
      <c r="U65">
        <f t="shared" si="10"/>
        <v>87058.512108407827</v>
      </c>
      <c r="V65">
        <f t="shared" si="11"/>
        <v>14064557.676209379</v>
      </c>
    </row>
    <row r="66" spans="5:22" x14ac:dyDescent="0.15">
      <c r="E66" s="1">
        <v>43352</v>
      </c>
      <c r="F66">
        <f t="shared" si="3"/>
        <v>19283043618.70586</v>
      </c>
      <c r="G66">
        <f t="shared" si="4"/>
        <v>22423172.57475891</v>
      </c>
      <c r="H66">
        <v>10000000</v>
      </c>
      <c r="I66">
        <v>8.5000000000000006E-2</v>
      </c>
      <c r="J66">
        <f t="shared" si="0"/>
        <v>276816608.99653977</v>
      </c>
      <c r="K66">
        <f t="shared" si="5"/>
        <v>11628.440519113337</v>
      </c>
      <c r="L66">
        <f t="shared" si="6"/>
        <v>136805.18257780396</v>
      </c>
      <c r="N66">
        <v>20000000000</v>
      </c>
      <c r="O66" s="2">
        <f t="shared" si="7"/>
        <v>0.96415218093529298</v>
      </c>
      <c r="P66" s="2">
        <f t="shared" si="8"/>
        <v>1.1211586287379455E-3</v>
      </c>
      <c r="Q66" s="2">
        <f t="shared" si="1"/>
        <v>1.1628440519113336E-3</v>
      </c>
      <c r="R66">
        <v>120000</v>
      </c>
      <c r="S66">
        <f t="shared" si="2"/>
        <v>217024.22145328717</v>
      </c>
      <c r="T66">
        <f t="shared" si="9"/>
        <v>7406.2903035745685</v>
      </c>
      <c r="U66">
        <f t="shared" si="10"/>
        <v>87132.827100877272</v>
      </c>
      <c r="V66">
        <f t="shared" si="11"/>
        <v>14281581.897662666</v>
      </c>
    </row>
    <row r="67" spans="5:22" x14ac:dyDescent="0.15">
      <c r="E67" s="1">
        <v>43353</v>
      </c>
      <c r="F67">
        <f t="shared" si="3"/>
        <v>19559860227.7024</v>
      </c>
      <c r="G67">
        <f t="shared" si="4"/>
        <v>22559977.757336713</v>
      </c>
      <c r="H67">
        <v>10000000</v>
      </c>
      <c r="I67">
        <v>8.5000000000000006E-2</v>
      </c>
      <c r="J67">
        <f t="shared" si="0"/>
        <v>276816608.99653977</v>
      </c>
      <c r="K67">
        <f t="shared" si="5"/>
        <v>11533.813378372348</v>
      </c>
      <c r="L67">
        <f t="shared" si="6"/>
        <v>135691.92209849821</v>
      </c>
      <c r="N67">
        <v>20000000000</v>
      </c>
      <c r="O67" s="2">
        <f t="shared" si="7"/>
        <v>0.97799301138511996</v>
      </c>
      <c r="P67" s="2">
        <f t="shared" si="8"/>
        <v>1.1279988878668357E-3</v>
      </c>
      <c r="Q67" s="2">
        <f t="shared" si="1"/>
        <v>1.1533813378372347E-3</v>
      </c>
      <c r="R67">
        <v>120000</v>
      </c>
      <c r="S67">
        <f t="shared" si="2"/>
        <v>217024.22145328717</v>
      </c>
      <c r="T67">
        <f t="shared" si="9"/>
        <v>7412.4282844218633</v>
      </c>
      <c r="U67">
        <f t="shared" si="10"/>
        <v>87205.038640257204</v>
      </c>
      <c r="V67">
        <f t="shared" si="11"/>
        <v>14498606.119115952</v>
      </c>
    </row>
    <row r="68" spans="5:22" x14ac:dyDescent="0.15">
      <c r="E68" s="1">
        <v>43354</v>
      </c>
      <c r="F68">
        <f t="shared" si="3"/>
        <v>19836676836.69894</v>
      </c>
      <c r="G68">
        <f t="shared" si="4"/>
        <v>22695669.679435212</v>
      </c>
      <c r="H68">
        <v>10000000</v>
      </c>
      <c r="I68">
        <v>8.5000000000000006E-2</v>
      </c>
      <c r="J68">
        <f t="shared" si="0"/>
        <v>276816608.99653977</v>
      </c>
      <c r="K68">
        <f t="shared" si="5"/>
        <v>11441.26602770832</v>
      </c>
      <c r="L68">
        <f t="shared" si="6"/>
        <v>134603.12973774492</v>
      </c>
      <c r="N68">
        <v>20000000000</v>
      </c>
      <c r="O68" s="2">
        <f t="shared" si="7"/>
        <v>0.99183384183494705</v>
      </c>
      <c r="P68" s="2">
        <f t="shared" si="8"/>
        <v>1.1347834839717606E-3</v>
      </c>
      <c r="Q68" s="2">
        <f t="shared" si="1"/>
        <v>1.144126602770832E-3</v>
      </c>
      <c r="R68">
        <v>120000</v>
      </c>
      <c r="S68">
        <f t="shared" si="2"/>
        <v>217024.22145328717</v>
      </c>
      <c r="T68">
        <f t="shared" si="9"/>
        <v>7418.394956832949</v>
      </c>
      <c r="U68">
        <f t="shared" si="10"/>
        <v>87275.234786269983</v>
      </c>
      <c r="V68">
        <f t="shared" si="11"/>
        <v>14715630.340569239</v>
      </c>
    </row>
    <row r="69" spans="5:22" x14ac:dyDescent="0.15">
      <c r="E69" s="1">
        <v>43355</v>
      </c>
      <c r="F69">
        <f t="shared" si="3"/>
        <v>20113493445.69548</v>
      </c>
      <c r="G69">
        <f t="shared" si="4"/>
        <v>22830272.809172958</v>
      </c>
      <c r="H69">
        <v>10000000</v>
      </c>
      <c r="I69">
        <v>8.5000000000000006E-2</v>
      </c>
      <c r="J69">
        <f t="shared" si="0"/>
        <v>276816608.99653977</v>
      </c>
      <c r="K69">
        <f t="shared" si="5"/>
        <v>11350.72476137103</v>
      </c>
      <c r="L69">
        <f t="shared" si="6"/>
        <v>133537.93836907094</v>
      </c>
      <c r="N69">
        <v>20000000000</v>
      </c>
      <c r="O69" s="2">
        <f t="shared" si="7"/>
        <v>1.005674672284774</v>
      </c>
      <c r="P69" s="2">
        <f t="shared" si="8"/>
        <v>1.141513640458648E-3</v>
      </c>
      <c r="Q69" s="2">
        <f t="shared" si="1"/>
        <v>1.1350724761371028E-3</v>
      </c>
      <c r="R69">
        <v>120000</v>
      </c>
      <c r="S69">
        <f t="shared" si="2"/>
        <v>217024.22145328717</v>
      </c>
      <c r="T69">
        <f t="shared" si="9"/>
        <v>7424.1973938238389</v>
      </c>
      <c r="U69">
        <f t="shared" si="10"/>
        <v>87343.49875086869</v>
      </c>
      <c r="V69">
        <f t="shared" si="11"/>
        <v>14932654.562022526</v>
      </c>
    </row>
    <row r="70" spans="5:22" x14ac:dyDescent="0.15">
      <c r="E70" s="1">
        <v>43356</v>
      </c>
      <c r="F70">
        <f t="shared" si="3"/>
        <v>20390310054.69202</v>
      </c>
      <c r="G70">
        <f t="shared" si="4"/>
        <v>22963810.747542027</v>
      </c>
      <c r="H70">
        <v>10000000</v>
      </c>
      <c r="I70">
        <v>8.5000000000000006E-2</v>
      </c>
      <c r="J70">
        <f t="shared" si="0"/>
        <v>276816608.99653977</v>
      </c>
      <c r="K70">
        <f t="shared" si="5"/>
        <v>11262.11945083092</v>
      </c>
      <c r="L70">
        <f t="shared" si="6"/>
        <v>132495.522950952</v>
      </c>
      <c r="N70">
        <v>20000000000</v>
      </c>
      <c r="O70" s="2">
        <f t="shared" si="7"/>
        <v>1.019515502734601</v>
      </c>
      <c r="P70" s="2">
        <f t="shared" si="8"/>
        <v>1.1481905373771015E-3</v>
      </c>
      <c r="Q70" s="2">
        <f t="shared" si="1"/>
        <v>1.1262119450830919E-3</v>
      </c>
      <c r="R70">
        <v>120000</v>
      </c>
      <c r="S70">
        <f t="shared" si="2"/>
        <v>217024.22145328717</v>
      </c>
      <c r="T70">
        <f t="shared" si="9"/>
        <v>7429.8422843205935</v>
      </c>
      <c r="U70">
        <f t="shared" si="10"/>
        <v>87409.90922730109</v>
      </c>
      <c r="V70">
        <f t="shared" si="11"/>
        <v>15149678.783475813</v>
      </c>
    </row>
    <row r="71" spans="5:22" x14ac:dyDescent="0.15">
      <c r="E71" s="1">
        <v>43357</v>
      </c>
      <c r="F71">
        <f t="shared" si="3"/>
        <v>20667126663.68856</v>
      </c>
      <c r="G71">
        <f t="shared" si="4"/>
        <v>23096306.270492978</v>
      </c>
      <c r="H71">
        <v>10000000</v>
      </c>
      <c r="I71">
        <v>8.5000000000000006E-2</v>
      </c>
      <c r="J71">
        <f t="shared" si="0"/>
        <v>276816608.99653977</v>
      </c>
      <c r="K71">
        <f t="shared" si="5"/>
        <v>11175.38332557491</v>
      </c>
      <c r="L71">
        <f t="shared" si="6"/>
        <v>131475.09794794011</v>
      </c>
      <c r="N71">
        <v>20000000000</v>
      </c>
      <c r="O71" s="2">
        <f t="shared" si="7"/>
        <v>1.033356333184428</v>
      </c>
      <c r="P71" s="2">
        <f t="shared" si="8"/>
        <v>1.154815313524649E-3</v>
      </c>
      <c r="Q71" s="2">
        <f t="shared" si="1"/>
        <v>1.117538332557491E-3</v>
      </c>
      <c r="R71">
        <v>120000</v>
      </c>
      <c r="S71">
        <f t="shared" si="2"/>
        <v>217024.22145328717</v>
      </c>
      <c r="T71">
        <f t="shared" si="9"/>
        <v>7435.3359588819249</v>
      </c>
      <c r="U71">
        <f t="shared" si="10"/>
        <v>87474.540692728522</v>
      </c>
      <c r="V71">
        <f t="shared" si="11"/>
        <v>15366703.004929099</v>
      </c>
    </row>
    <row r="72" spans="5:22" x14ac:dyDescent="0.15">
      <c r="E72" s="1">
        <v>43358</v>
      </c>
      <c r="F72">
        <f t="shared" si="3"/>
        <v>20943943272.685101</v>
      </c>
      <c r="G72">
        <f t="shared" si="4"/>
        <v>23227781.368440919</v>
      </c>
      <c r="H72">
        <v>10000000</v>
      </c>
      <c r="I72">
        <v>8.5000000000000006E-2</v>
      </c>
      <c r="J72">
        <f t="shared" ref="J72:J135" si="12">H72/0.51*1.2/I72</f>
        <v>276816608.99653977</v>
      </c>
      <c r="K72">
        <f t="shared" si="5"/>
        <v>11090.452770054233</v>
      </c>
      <c r="L72">
        <f t="shared" si="6"/>
        <v>130475.9149418145</v>
      </c>
      <c r="N72">
        <v>20000000000</v>
      </c>
      <c r="O72" s="2">
        <f t="shared" si="7"/>
        <v>1.047197163634255</v>
      </c>
      <c r="P72" s="2">
        <f t="shared" si="8"/>
        <v>1.1613890684220459E-3</v>
      </c>
      <c r="Q72" s="2">
        <f t="shared" ref="Q72:Q135" si="13">G72/F72</f>
        <v>1.1090452770054233E-3</v>
      </c>
      <c r="R72">
        <v>120000</v>
      </c>
      <c r="S72">
        <f t="shared" ref="S72:S135" si="14">J72*49%/75000000*R72</f>
        <v>217024.22145328717</v>
      </c>
      <c r="T72">
        <f t="shared" si="9"/>
        <v>7440.6844133819541</v>
      </c>
      <c r="U72">
        <f t="shared" si="10"/>
        <v>87537.463686846517</v>
      </c>
      <c r="V72">
        <f t="shared" si="11"/>
        <v>15583727.226382386</v>
      </c>
    </row>
    <row r="73" spans="5:22" x14ac:dyDescent="0.15">
      <c r="E73" s="1">
        <v>43359</v>
      </c>
      <c r="F73">
        <f t="shared" ref="F73:F136" si="15">F72+J72</f>
        <v>21220759881.681641</v>
      </c>
      <c r="G73">
        <f t="shared" ref="G73:G136" si="16">G72+L72</f>
        <v>23358257.283382732</v>
      </c>
      <c r="H73">
        <v>10000000</v>
      </c>
      <c r="I73">
        <v>8.5000000000000006E-2</v>
      </c>
      <c r="J73">
        <f t="shared" si="12"/>
        <v>276816608.99653977</v>
      </c>
      <c r="K73">
        <f t="shared" ref="K73:K136" si="17">H73*G73/F73</f>
        <v>11007.267135398972</v>
      </c>
      <c r="L73">
        <f t="shared" ref="L73:L136" si="18">K73/I73</f>
        <v>129497.26041645848</v>
      </c>
      <c r="N73">
        <v>20000000000</v>
      </c>
      <c r="O73" s="2">
        <f t="shared" ref="O73:O136" si="19">F73/N73</f>
        <v>1.0610379940840819</v>
      </c>
      <c r="P73" s="2">
        <f t="shared" ref="P73:P136" si="20">G73/N73</f>
        <v>1.1679128641691365E-3</v>
      </c>
      <c r="Q73" s="2">
        <f t="shared" si="13"/>
        <v>1.1007267135398973E-3</v>
      </c>
      <c r="R73">
        <v>120000</v>
      </c>
      <c r="S73">
        <f t="shared" si="14"/>
        <v>217024.22145328717</v>
      </c>
      <c r="T73">
        <f t="shared" ref="T73:T136" si="21">V73/F73*H73</f>
        <v>7445.893330839358</v>
      </c>
      <c r="U73">
        <f t="shared" ref="U73:U136" si="22">T73/I73</f>
        <v>87598.745068698321</v>
      </c>
      <c r="V73">
        <f t="shared" ref="V73:V136" si="23">V72+S73</f>
        <v>15800751.447835673</v>
      </c>
    </row>
    <row r="74" spans="5:22" x14ac:dyDescent="0.15">
      <c r="E74" s="1">
        <v>43360</v>
      </c>
      <c r="F74">
        <f t="shared" si="15"/>
        <v>21497576490.678181</v>
      </c>
      <c r="G74">
        <f t="shared" si="16"/>
        <v>23487754.543799192</v>
      </c>
      <c r="H74">
        <v>10000000</v>
      </c>
      <c r="I74">
        <v>8.5000000000000006E-2</v>
      </c>
      <c r="J74">
        <f t="shared" si="12"/>
        <v>276816608.99653977</v>
      </c>
      <c r="K74">
        <f t="shared" si="17"/>
        <v>10925.768564649134</v>
      </c>
      <c r="L74">
        <f t="shared" si="18"/>
        <v>128538.45370175451</v>
      </c>
      <c r="N74">
        <v>20000000000</v>
      </c>
      <c r="O74" s="2">
        <f t="shared" si="19"/>
        <v>1.0748788245339089</v>
      </c>
      <c r="P74" s="2">
        <f t="shared" si="20"/>
        <v>1.1743877271899596E-3</v>
      </c>
      <c r="Q74" s="2">
        <f t="shared" si="13"/>
        <v>1.0925768564649134E-3</v>
      </c>
      <c r="R74">
        <v>120000</v>
      </c>
      <c r="S74">
        <f t="shared" si="14"/>
        <v>217024.22145328717</v>
      </c>
      <c r="T74">
        <f t="shared" si="21"/>
        <v>7450.9681015600145</v>
      </c>
      <c r="U74">
        <f t="shared" si="22"/>
        <v>87658.448253647221</v>
      </c>
      <c r="V74">
        <f t="shared" si="23"/>
        <v>16017775.669288959</v>
      </c>
    </row>
    <row r="75" spans="5:22" x14ac:dyDescent="0.15">
      <c r="E75" s="1">
        <v>43361</v>
      </c>
      <c r="F75">
        <f t="shared" si="15"/>
        <v>21774393099.674721</v>
      </c>
      <c r="G75">
        <f t="shared" si="16"/>
        <v>23616292.997500945</v>
      </c>
      <c r="H75">
        <v>10000000</v>
      </c>
      <c r="I75">
        <v>8.5000000000000006E-2</v>
      </c>
      <c r="J75">
        <f t="shared" si="12"/>
        <v>276816608.99653977</v>
      </c>
      <c r="K75">
        <f t="shared" si="17"/>
        <v>10845.901830372364</v>
      </c>
      <c r="L75">
        <f t="shared" si="18"/>
        <v>127598.84506320428</v>
      </c>
      <c r="N75">
        <v>20000000000</v>
      </c>
      <c r="O75" s="2">
        <f t="shared" si="19"/>
        <v>1.0887196549837361</v>
      </c>
      <c r="P75" s="2">
        <f t="shared" si="20"/>
        <v>1.1808146498750473E-3</v>
      </c>
      <c r="Q75" s="2">
        <f t="shared" si="13"/>
        <v>1.0845901830372365E-3</v>
      </c>
      <c r="R75">
        <v>120000</v>
      </c>
      <c r="S75">
        <f t="shared" si="14"/>
        <v>217024.22145328717</v>
      </c>
      <c r="T75">
        <f t="shared" si="21"/>
        <v>7455.9138417432041</v>
      </c>
      <c r="U75">
        <f t="shared" si="22"/>
        <v>87716.633432272982</v>
      </c>
      <c r="V75">
        <f t="shared" si="23"/>
        <v>16234799.890742246</v>
      </c>
    </row>
    <row r="76" spans="5:22" x14ac:dyDescent="0.15">
      <c r="E76" s="1">
        <v>43362</v>
      </c>
      <c r="F76">
        <f t="shared" si="15"/>
        <v>22051209708.671261</v>
      </c>
      <c r="G76">
        <f t="shared" si="16"/>
        <v>23743891.842564151</v>
      </c>
      <c r="H76">
        <v>10000000</v>
      </c>
      <c r="I76">
        <v>8.5000000000000006E-2</v>
      </c>
      <c r="J76">
        <f t="shared" si="12"/>
        <v>276816608.99653977</v>
      </c>
      <c r="K76">
        <f t="shared" si="17"/>
        <v>10767.614183646021</v>
      </c>
      <c r="L76">
        <f t="shared" si="18"/>
        <v>126677.81392524729</v>
      </c>
      <c r="N76">
        <v>20000000000</v>
      </c>
      <c r="O76" s="2">
        <f t="shared" si="19"/>
        <v>1.1025604854335631</v>
      </c>
      <c r="P76" s="2">
        <f t="shared" si="20"/>
        <v>1.1871945921282075E-3</v>
      </c>
      <c r="Q76" s="2">
        <f t="shared" si="13"/>
        <v>1.0767614183646022E-3</v>
      </c>
      <c r="R76">
        <v>120000</v>
      </c>
      <c r="S76">
        <f t="shared" si="14"/>
        <v>217024.22145328717</v>
      </c>
      <c r="T76">
        <f t="shared" si="21"/>
        <v>7460.7354106863968</v>
      </c>
      <c r="U76">
        <f t="shared" si="22"/>
        <v>87773.357772781135</v>
      </c>
      <c r="V76">
        <f t="shared" si="23"/>
        <v>16451824.112195533</v>
      </c>
    </row>
    <row r="77" spans="5:22" x14ac:dyDescent="0.15">
      <c r="E77" s="1">
        <v>43363</v>
      </c>
      <c r="F77">
        <f t="shared" si="15"/>
        <v>22328026317.667801</v>
      </c>
      <c r="G77">
        <f t="shared" si="16"/>
        <v>23870569.656489398</v>
      </c>
      <c r="H77">
        <v>10000000</v>
      </c>
      <c r="I77">
        <v>8.5000000000000006E-2</v>
      </c>
      <c r="J77">
        <f t="shared" si="12"/>
        <v>276816608.99653977</v>
      </c>
      <c r="K77">
        <f t="shared" si="17"/>
        <v>10690.855213477156</v>
      </c>
      <c r="L77">
        <f t="shared" si="18"/>
        <v>125774.76721737829</v>
      </c>
      <c r="N77">
        <v>20000000000</v>
      </c>
      <c r="O77" s="2">
        <f t="shared" si="19"/>
        <v>1.1164013158833901</v>
      </c>
      <c r="P77" s="2">
        <f t="shared" si="20"/>
        <v>1.19352848282447E-3</v>
      </c>
      <c r="Q77" s="2">
        <f t="shared" si="13"/>
        <v>1.0690855213477157E-3</v>
      </c>
      <c r="R77">
        <v>120000</v>
      </c>
      <c r="S77">
        <f t="shared" si="14"/>
        <v>217024.22145328717</v>
      </c>
      <c r="T77">
        <f t="shared" si="21"/>
        <v>7465.4374267102303</v>
      </c>
      <c r="U77">
        <f t="shared" si="22"/>
        <v>87828.675608355639</v>
      </c>
      <c r="V77">
        <f t="shared" si="23"/>
        <v>16668848.333648819</v>
      </c>
    </row>
    <row r="78" spans="5:22" x14ac:dyDescent="0.15">
      <c r="E78" s="1">
        <v>43364</v>
      </c>
      <c r="F78">
        <f t="shared" si="15"/>
        <v>22604842926.664341</v>
      </c>
      <c r="G78">
        <f t="shared" si="16"/>
        <v>23996344.423706777</v>
      </c>
      <c r="H78">
        <v>10000000</v>
      </c>
      <c r="I78">
        <v>8.5000000000000006E-2</v>
      </c>
      <c r="J78">
        <f t="shared" si="12"/>
        <v>276816608.99653977</v>
      </c>
      <c r="K78">
        <f t="shared" si="17"/>
        <v>10615.576715820062</v>
      </c>
      <c r="L78">
        <f t="shared" si="18"/>
        <v>124889.13783317718</v>
      </c>
      <c r="N78">
        <v>20000000000</v>
      </c>
      <c r="O78" s="2">
        <f t="shared" si="19"/>
        <v>1.1302421463332171</v>
      </c>
      <c r="P78" s="2">
        <f t="shared" si="20"/>
        <v>1.1998172211853389E-3</v>
      </c>
      <c r="Q78" s="2">
        <f t="shared" si="13"/>
        <v>1.061557671582006E-3</v>
      </c>
      <c r="R78">
        <v>120000</v>
      </c>
      <c r="S78">
        <f t="shared" si="14"/>
        <v>217024.22145328717</v>
      </c>
      <c r="T78">
        <f t="shared" si="21"/>
        <v>7470.0242819134037</v>
      </c>
      <c r="U78">
        <f t="shared" si="22"/>
        <v>87882.638610745926</v>
      </c>
      <c r="V78">
        <f t="shared" si="23"/>
        <v>16885872.555102106</v>
      </c>
    </row>
    <row r="79" spans="5:22" x14ac:dyDescent="0.15">
      <c r="E79" s="1">
        <v>43365</v>
      </c>
      <c r="F79">
        <f t="shared" si="15"/>
        <v>22881659535.660881</v>
      </c>
      <c r="G79">
        <f t="shared" si="16"/>
        <v>24121233.561539955</v>
      </c>
      <c r="H79">
        <v>10000000</v>
      </c>
      <c r="I79">
        <v>8.5000000000000006E-2</v>
      </c>
      <c r="J79">
        <f t="shared" si="12"/>
        <v>276816608.99653977</v>
      </c>
      <c r="K79">
        <f t="shared" si="17"/>
        <v>10541.732571427876</v>
      </c>
      <c r="L79">
        <f t="shared" si="18"/>
        <v>124020.38319326912</v>
      </c>
      <c r="N79">
        <v>20000000000</v>
      </c>
      <c r="O79" s="2">
        <f t="shared" si="19"/>
        <v>1.144082976783044</v>
      </c>
      <c r="P79" s="2">
        <f t="shared" si="20"/>
        <v>1.2060616780769978E-3</v>
      </c>
      <c r="Q79" s="2">
        <f t="shared" si="13"/>
        <v>1.0541732571427876E-3</v>
      </c>
      <c r="R79">
        <v>120000</v>
      </c>
      <c r="S79">
        <f t="shared" si="14"/>
        <v>217024.22145328717</v>
      </c>
      <c r="T79">
        <f t="shared" si="21"/>
        <v>7474.5001558565573</v>
      </c>
      <c r="U79">
        <f t="shared" si="22"/>
        <v>87935.295951253604</v>
      </c>
      <c r="V79">
        <f t="shared" si="23"/>
        <v>17102896.776555393</v>
      </c>
    </row>
    <row r="80" spans="5:22" x14ac:dyDescent="0.15">
      <c r="E80" s="1">
        <v>43366</v>
      </c>
      <c r="F80">
        <f t="shared" si="15"/>
        <v>23158476144.657421</v>
      </c>
      <c r="G80">
        <f t="shared" si="16"/>
        <v>24245253.944733225</v>
      </c>
      <c r="H80">
        <v>10000000</v>
      </c>
      <c r="I80">
        <v>8.5000000000000006E-2</v>
      </c>
      <c r="J80">
        <f t="shared" si="12"/>
        <v>276816608.99653977</v>
      </c>
      <c r="K80">
        <f t="shared" si="17"/>
        <v>10469.278631844056</v>
      </c>
      <c r="L80">
        <f t="shared" si="18"/>
        <v>123167.98390404771</v>
      </c>
      <c r="N80">
        <v>20000000000</v>
      </c>
      <c r="O80" s="2">
        <f t="shared" si="19"/>
        <v>1.157923807232871</v>
      </c>
      <c r="P80" s="2">
        <f t="shared" si="20"/>
        <v>1.2122626972366612E-3</v>
      </c>
      <c r="Q80" s="2">
        <f t="shared" si="13"/>
        <v>1.0469278631844055E-3</v>
      </c>
      <c r="R80">
        <v>120000</v>
      </c>
      <c r="S80">
        <f t="shared" si="14"/>
        <v>217024.22145328717</v>
      </c>
      <c r="T80">
        <f t="shared" si="21"/>
        <v>7478.8690282647658</v>
      </c>
      <c r="U80">
        <f t="shared" si="22"/>
        <v>87986.694450173716</v>
      </c>
      <c r="V80">
        <f t="shared" si="23"/>
        <v>17319920.99800868</v>
      </c>
    </row>
    <row r="81" spans="5:22" x14ac:dyDescent="0.15">
      <c r="E81" s="1">
        <v>43367</v>
      </c>
      <c r="F81">
        <f t="shared" si="15"/>
        <v>23435292753.653961</v>
      </c>
      <c r="G81">
        <f t="shared" si="16"/>
        <v>24368421.928637274</v>
      </c>
      <c r="H81">
        <v>10000000</v>
      </c>
      <c r="I81">
        <v>8.5000000000000006E-2</v>
      </c>
      <c r="J81">
        <f t="shared" si="12"/>
        <v>276816608.99653977</v>
      </c>
      <c r="K81">
        <f t="shared" si="17"/>
        <v>10398.172612901464</v>
      </c>
      <c r="L81">
        <f t="shared" si="18"/>
        <v>122331.44250472311</v>
      </c>
      <c r="N81">
        <v>20000000000</v>
      </c>
      <c r="O81" s="2">
        <f t="shared" si="19"/>
        <v>1.171764637682698</v>
      </c>
      <c r="P81" s="2">
        <f t="shared" si="20"/>
        <v>1.2184210964318637E-3</v>
      </c>
      <c r="Q81" s="2">
        <f t="shared" si="13"/>
        <v>1.0398172612901464E-3</v>
      </c>
      <c r="R81">
        <v>120000</v>
      </c>
      <c r="S81">
        <f t="shared" si="14"/>
        <v>217024.22145328717</v>
      </c>
      <c r="T81">
        <f t="shared" si="21"/>
        <v>7483.1346908297774</v>
      </c>
      <c r="U81">
        <f t="shared" si="22"/>
        <v>88036.87871564443</v>
      </c>
      <c r="V81">
        <f t="shared" si="23"/>
        <v>17536945.219461966</v>
      </c>
    </row>
    <row r="82" spans="5:22" x14ac:dyDescent="0.15">
      <c r="E82" s="1">
        <v>43368</v>
      </c>
      <c r="F82">
        <f t="shared" si="15"/>
        <v>23712109362.650501</v>
      </c>
      <c r="G82">
        <f t="shared" si="16"/>
        <v>24490753.371141996</v>
      </c>
      <c r="H82">
        <v>10000000</v>
      </c>
      <c r="I82">
        <v>8.5000000000000006E-2</v>
      </c>
      <c r="J82">
        <f t="shared" si="12"/>
        <v>276816608.99653977</v>
      </c>
      <c r="K82">
        <f t="shared" si="17"/>
        <v>10328.373995152855</v>
      </c>
      <c r="L82">
        <f t="shared" si="18"/>
        <v>121510.28229591594</v>
      </c>
      <c r="N82">
        <v>20000000000</v>
      </c>
      <c r="O82" s="2">
        <f t="shared" si="19"/>
        <v>1.185605468132525</v>
      </c>
      <c r="P82" s="2">
        <f t="shared" si="20"/>
        <v>1.2245376685570998E-3</v>
      </c>
      <c r="Q82" s="2">
        <f t="shared" si="13"/>
        <v>1.0328373995152854E-3</v>
      </c>
      <c r="R82">
        <v>120000</v>
      </c>
      <c r="S82">
        <f t="shared" si="14"/>
        <v>217024.22145328717</v>
      </c>
      <c r="T82">
        <f t="shared" si="21"/>
        <v>7487.3007581855818</v>
      </c>
      <c r="U82">
        <f t="shared" si="22"/>
        <v>88085.891272771551</v>
      </c>
      <c r="V82">
        <f t="shared" si="23"/>
        <v>17753969.440915253</v>
      </c>
    </row>
    <row r="83" spans="5:22" x14ac:dyDescent="0.15">
      <c r="E83" s="1">
        <v>43369</v>
      </c>
      <c r="F83">
        <f t="shared" si="15"/>
        <v>23988925971.647041</v>
      </c>
      <c r="G83">
        <f t="shared" si="16"/>
        <v>24612263.653437912</v>
      </c>
      <c r="H83">
        <v>10000000</v>
      </c>
      <c r="I83">
        <v>8.5000000000000006E-2</v>
      </c>
      <c r="J83">
        <f t="shared" si="12"/>
        <v>276816608.99653977</v>
      </c>
      <c r="K83">
        <f t="shared" si="17"/>
        <v>10259.843930706862</v>
      </c>
      <c r="L83">
        <f t="shared" si="18"/>
        <v>120704.04624361014</v>
      </c>
      <c r="N83">
        <v>20000000000</v>
      </c>
      <c r="O83" s="2">
        <f t="shared" si="19"/>
        <v>1.199446298582352</v>
      </c>
      <c r="P83" s="2">
        <f t="shared" si="20"/>
        <v>1.2306131826718956E-3</v>
      </c>
      <c r="Q83" s="2">
        <f t="shared" si="13"/>
        <v>1.0259843930706862E-3</v>
      </c>
      <c r="R83">
        <v>120000</v>
      </c>
      <c r="S83">
        <f t="shared" si="14"/>
        <v>217024.22145328717</v>
      </c>
      <c r="T83">
        <f t="shared" si="21"/>
        <v>7491.3706781240608</v>
      </c>
      <c r="U83">
        <f t="shared" si="22"/>
        <v>88133.77268381248</v>
      </c>
      <c r="V83">
        <f t="shared" si="23"/>
        <v>17970993.66236854</v>
      </c>
    </row>
    <row r="84" spans="5:22" x14ac:dyDescent="0.15">
      <c r="E84" s="1">
        <v>43370</v>
      </c>
      <c r="F84">
        <f t="shared" si="15"/>
        <v>24265742580.643581</v>
      </c>
      <c r="G84">
        <f t="shared" si="16"/>
        <v>24732967.699681524</v>
      </c>
      <c r="H84">
        <v>10000000</v>
      </c>
      <c r="I84">
        <v>8.5000000000000006E-2</v>
      </c>
      <c r="J84">
        <f t="shared" si="12"/>
        <v>276816608.99653977</v>
      </c>
      <c r="K84">
        <f t="shared" si="17"/>
        <v>10192.545155989021</v>
      </c>
      <c r="L84">
        <f t="shared" si="18"/>
        <v>119912.295952812</v>
      </c>
      <c r="N84">
        <v>20000000000</v>
      </c>
      <c r="O84" s="2">
        <f t="shared" si="19"/>
        <v>1.2132871290321792</v>
      </c>
      <c r="P84" s="2">
        <f t="shared" si="20"/>
        <v>1.2366483849840762E-3</v>
      </c>
      <c r="Q84" s="2">
        <f t="shared" si="13"/>
        <v>1.0192545155989019E-3</v>
      </c>
      <c r="R84">
        <v>120000</v>
      </c>
      <c r="S84">
        <f t="shared" si="14"/>
        <v>217024.22145328717</v>
      </c>
      <c r="T84">
        <f t="shared" si="21"/>
        <v>7495.3477411114281</v>
      </c>
      <c r="U84">
        <f t="shared" si="22"/>
        <v>88180.561660134437</v>
      </c>
      <c r="V84">
        <f t="shared" si="23"/>
        <v>18188017.883821826</v>
      </c>
    </row>
    <row r="85" spans="5:22" x14ac:dyDescent="0.15">
      <c r="E85" s="1">
        <v>43371</v>
      </c>
      <c r="F85">
        <f t="shared" si="15"/>
        <v>24542559189.640121</v>
      </c>
      <c r="G85">
        <f t="shared" si="16"/>
        <v>24852879.995634336</v>
      </c>
      <c r="H85">
        <v>10000000</v>
      </c>
      <c r="I85">
        <v>8.5000000000000006E-2</v>
      </c>
      <c r="J85">
        <f t="shared" si="12"/>
        <v>276816608.99653977</v>
      </c>
      <c r="K85">
        <f t="shared" si="17"/>
        <v>10126.441909988429</v>
      </c>
      <c r="L85">
        <f t="shared" si="18"/>
        <v>119134.61070574622</v>
      </c>
      <c r="N85">
        <v>20000000000</v>
      </c>
      <c r="O85" s="2">
        <f t="shared" si="19"/>
        <v>1.2271279594820061</v>
      </c>
      <c r="P85" s="2">
        <f t="shared" si="20"/>
        <v>1.2426439997817167E-3</v>
      </c>
      <c r="Q85" s="2">
        <f t="shared" si="13"/>
        <v>1.0126441909988429E-3</v>
      </c>
      <c r="R85">
        <v>120000</v>
      </c>
      <c r="S85">
        <f t="shared" si="14"/>
        <v>217024.22145328717</v>
      </c>
      <c r="T85">
        <f t="shared" si="21"/>
        <v>7499.2350891606402</v>
      </c>
      <c r="U85">
        <f t="shared" si="22"/>
        <v>88226.295166595766</v>
      </c>
      <c r="V85">
        <f t="shared" si="23"/>
        <v>18405042.105275113</v>
      </c>
    </row>
    <row r="86" spans="5:22" x14ac:dyDescent="0.15">
      <c r="E86" s="1">
        <v>43372</v>
      </c>
      <c r="F86">
        <f t="shared" si="15"/>
        <v>24819375798.636662</v>
      </c>
      <c r="G86">
        <f t="shared" si="16"/>
        <v>24972014.60634008</v>
      </c>
      <c r="H86">
        <v>10000000</v>
      </c>
      <c r="I86">
        <v>8.5000000000000006E-2</v>
      </c>
      <c r="J86">
        <f t="shared" si="12"/>
        <v>276816608.99653977</v>
      </c>
      <c r="K86">
        <f t="shared" si="17"/>
        <v>10061.499857587798</v>
      </c>
      <c r="L86">
        <f t="shared" si="18"/>
        <v>118370.58655985644</v>
      </c>
      <c r="N86">
        <v>20000000000</v>
      </c>
      <c r="O86" s="2">
        <f t="shared" si="19"/>
        <v>1.2409687899318331</v>
      </c>
      <c r="P86" s="2">
        <f t="shared" si="20"/>
        <v>1.248600730317004E-3</v>
      </c>
      <c r="Q86" s="2">
        <f t="shared" si="13"/>
        <v>1.0061499857587797E-3</v>
      </c>
      <c r="R86">
        <v>120000</v>
      </c>
      <c r="S86">
        <f t="shared" si="14"/>
        <v>217024.22145328717</v>
      </c>
      <c r="T86">
        <f t="shared" si="21"/>
        <v>7503.0357241100792</v>
      </c>
      <c r="U86">
        <f t="shared" si="22"/>
        <v>88271.008518942108</v>
      </c>
      <c r="V86">
        <f t="shared" si="23"/>
        <v>18622066.3267284</v>
      </c>
    </row>
    <row r="87" spans="5:22" x14ac:dyDescent="0.15">
      <c r="E87" s="1">
        <v>43373</v>
      </c>
      <c r="F87">
        <f t="shared" si="15"/>
        <v>25096192407.633202</v>
      </c>
      <c r="G87">
        <f t="shared" si="16"/>
        <v>25090385.192899939</v>
      </c>
      <c r="H87">
        <v>10000000</v>
      </c>
      <c r="I87">
        <v>8.5000000000000006E-2</v>
      </c>
      <c r="J87">
        <f t="shared" si="12"/>
        <v>276816608.99653977</v>
      </c>
      <c r="K87">
        <f t="shared" si="17"/>
        <v>9997.6860176081937</v>
      </c>
      <c r="L87">
        <f t="shared" si="18"/>
        <v>117619.83550127286</v>
      </c>
      <c r="N87">
        <v>20000000000</v>
      </c>
      <c r="O87" s="2">
        <f t="shared" si="19"/>
        <v>1.2548096203816601</v>
      </c>
      <c r="P87" s="2">
        <f t="shared" si="20"/>
        <v>1.2545192596449969E-3</v>
      </c>
      <c r="Q87" s="2">
        <f t="shared" si="13"/>
        <v>9.997686017608194E-4</v>
      </c>
      <c r="R87">
        <v>120000</v>
      </c>
      <c r="S87">
        <f t="shared" si="14"/>
        <v>217024.22145328717</v>
      </c>
      <c r="T87">
        <f t="shared" si="21"/>
        <v>7506.7525153543338</v>
      </c>
      <c r="U87">
        <f t="shared" si="22"/>
        <v>88314.735474756861</v>
      </c>
      <c r="V87">
        <f t="shared" si="23"/>
        <v>18839090.548181687</v>
      </c>
    </row>
    <row r="88" spans="5:22" x14ac:dyDescent="0.15">
      <c r="E88" s="1">
        <v>43374</v>
      </c>
      <c r="F88">
        <f t="shared" si="15"/>
        <v>25373009016.629742</v>
      </c>
      <c r="G88">
        <f t="shared" si="16"/>
        <v>25208005.028401211</v>
      </c>
      <c r="H88">
        <v>10000000</v>
      </c>
      <c r="I88">
        <v>8.5000000000000006E-2</v>
      </c>
      <c r="J88">
        <f t="shared" si="12"/>
        <v>276816608.99653977</v>
      </c>
      <c r="K88">
        <f t="shared" si="17"/>
        <v>9934.96869523028</v>
      </c>
      <c r="L88">
        <f t="shared" si="18"/>
        <v>116881.984649768</v>
      </c>
      <c r="N88">
        <v>20000000000</v>
      </c>
      <c r="O88" s="2">
        <f t="shared" si="19"/>
        <v>1.2686504508314871</v>
      </c>
      <c r="P88" s="2">
        <f t="shared" si="20"/>
        <v>1.2604002514200606E-3</v>
      </c>
      <c r="Q88" s="2">
        <f t="shared" si="13"/>
        <v>9.9349686952302798E-4</v>
      </c>
      <c r="R88">
        <v>120000</v>
      </c>
      <c r="S88">
        <f t="shared" si="14"/>
        <v>217024.22145328717</v>
      </c>
      <c r="T88">
        <f t="shared" si="21"/>
        <v>7510.3882070689342</v>
      </c>
      <c r="U88">
        <f t="shared" si="22"/>
        <v>88357.508318458044</v>
      </c>
      <c r="V88">
        <f t="shared" si="23"/>
        <v>19056114.769634973</v>
      </c>
    </row>
    <row r="89" spans="5:22" x14ac:dyDescent="0.15">
      <c r="E89" s="1">
        <v>43375</v>
      </c>
      <c r="F89">
        <f t="shared" si="15"/>
        <v>25649825625.626282</v>
      </c>
      <c r="G89">
        <f t="shared" si="16"/>
        <v>25324887.013050977</v>
      </c>
      <c r="H89">
        <v>10000000</v>
      </c>
      <c r="I89">
        <v>8.5000000000000006E-2</v>
      </c>
      <c r="J89">
        <f t="shared" si="12"/>
        <v>276816608.99653977</v>
      </c>
      <c r="K89">
        <f t="shared" si="17"/>
        <v>9873.3174184815271</v>
      </c>
      <c r="L89">
        <f t="shared" si="18"/>
        <v>116156.67551154736</v>
      </c>
      <c r="N89">
        <v>20000000000</v>
      </c>
      <c r="O89" s="2">
        <f t="shared" si="19"/>
        <v>1.2824912812813141</v>
      </c>
      <c r="P89" s="2">
        <f t="shared" si="20"/>
        <v>1.2662443506525488E-3</v>
      </c>
      <c r="Q89" s="2">
        <f t="shared" si="13"/>
        <v>9.873317418481525E-4</v>
      </c>
      <c r="R89">
        <v>120000</v>
      </c>
      <c r="S89">
        <f t="shared" si="14"/>
        <v>217024.22145328717</v>
      </c>
      <c r="T89">
        <f t="shared" si="21"/>
        <v>7513.9454249672608</v>
      </c>
      <c r="U89">
        <f t="shared" si="22"/>
        <v>88399.357940791291</v>
      </c>
      <c r="V89">
        <f t="shared" si="23"/>
        <v>19273138.99108826</v>
      </c>
    </row>
    <row r="90" spans="5:22" x14ac:dyDescent="0.15">
      <c r="E90" s="1">
        <v>43376</v>
      </c>
      <c r="F90">
        <f t="shared" si="15"/>
        <v>25926642234.622822</v>
      </c>
      <c r="G90">
        <f t="shared" si="16"/>
        <v>25441043.688562524</v>
      </c>
      <c r="H90">
        <v>10000000</v>
      </c>
      <c r="I90">
        <v>8.5000000000000006E-2</v>
      </c>
      <c r="J90">
        <f t="shared" si="12"/>
        <v>276816608.99653977</v>
      </c>
      <c r="K90">
        <f t="shared" si="17"/>
        <v>9812.702878503942</v>
      </c>
      <c r="L90">
        <f t="shared" si="18"/>
        <v>115443.56327651696</v>
      </c>
      <c r="N90">
        <v>20000000000</v>
      </c>
      <c r="O90" s="2">
        <f t="shared" si="19"/>
        <v>1.296332111731141</v>
      </c>
      <c r="P90" s="2">
        <f t="shared" si="20"/>
        <v>1.2720521844281263E-3</v>
      </c>
      <c r="Q90" s="2">
        <f t="shared" si="13"/>
        <v>9.8127028785039414E-4</v>
      </c>
      <c r="R90">
        <v>120000</v>
      </c>
      <c r="S90">
        <f t="shared" si="14"/>
        <v>217024.22145328717</v>
      </c>
      <c r="T90">
        <f t="shared" si="21"/>
        <v>7517.4266826245994</v>
      </c>
      <c r="U90">
        <f t="shared" si="22"/>
        <v>88440.313913230581</v>
      </c>
      <c r="V90">
        <f t="shared" si="23"/>
        <v>19490163.212541547</v>
      </c>
    </row>
    <row r="91" spans="5:22" x14ac:dyDescent="0.15">
      <c r="E91" s="1">
        <v>43377</v>
      </c>
      <c r="F91">
        <f t="shared" si="15"/>
        <v>26203458843.619362</v>
      </c>
      <c r="G91">
        <f t="shared" si="16"/>
        <v>25556487.251839042</v>
      </c>
      <c r="H91">
        <v>10000000</v>
      </c>
      <c r="I91">
        <v>8.5000000000000006E-2</v>
      </c>
      <c r="J91">
        <f t="shared" si="12"/>
        <v>276816608.99653977</v>
      </c>
      <c r="K91">
        <f t="shared" si="17"/>
        <v>9753.0968733397349</v>
      </c>
      <c r="L91">
        <f t="shared" si="18"/>
        <v>114742.31615693805</v>
      </c>
      <c r="N91">
        <v>20000000000</v>
      </c>
      <c r="O91" s="2">
        <f t="shared" si="19"/>
        <v>1.310172942180968</v>
      </c>
      <c r="P91" s="2">
        <f t="shared" si="20"/>
        <v>1.277824362591952E-3</v>
      </c>
      <c r="Q91" s="2">
        <f t="shared" si="13"/>
        <v>9.7530968733397342E-4</v>
      </c>
      <c r="R91">
        <v>120000</v>
      </c>
      <c r="S91">
        <f t="shared" si="14"/>
        <v>217024.22145328717</v>
      </c>
      <c r="T91">
        <f t="shared" si="21"/>
        <v>7520.8343874013435</v>
      </c>
      <c r="U91">
        <f t="shared" si="22"/>
        <v>88480.404557662856</v>
      </c>
      <c r="V91">
        <f t="shared" si="23"/>
        <v>19707187.433994833</v>
      </c>
    </row>
    <row r="92" spans="5:22" x14ac:dyDescent="0.15">
      <c r="E92" s="1">
        <v>43378</v>
      </c>
      <c r="F92">
        <f t="shared" si="15"/>
        <v>26480275452.615902</v>
      </c>
      <c r="G92">
        <f t="shared" si="16"/>
        <v>25671229.56799598</v>
      </c>
      <c r="H92">
        <v>10000000</v>
      </c>
      <c r="I92">
        <v>8.5000000000000006E-2</v>
      </c>
      <c r="J92">
        <f t="shared" si="12"/>
        <v>276816608.99653977</v>
      </c>
      <c r="K92">
        <f t="shared" si="17"/>
        <v>9694.472254993103</v>
      </c>
      <c r="L92">
        <f t="shared" si="18"/>
        <v>114052.61476462473</v>
      </c>
      <c r="N92">
        <v>20000000000</v>
      </c>
      <c r="O92" s="2">
        <f t="shared" si="19"/>
        <v>1.324013772630795</v>
      </c>
      <c r="P92" s="2">
        <f t="shared" si="20"/>
        <v>1.2835614783997991E-3</v>
      </c>
      <c r="Q92" s="2">
        <f t="shared" si="13"/>
        <v>9.6944722549931032E-4</v>
      </c>
      <c r="R92">
        <v>120000</v>
      </c>
      <c r="S92">
        <f t="shared" si="14"/>
        <v>217024.22145328717</v>
      </c>
      <c r="T92">
        <f t="shared" si="21"/>
        <v>7524.1708459946822</v>
      </c>
      <c r="U92">
        <f t="shared" si="22"/>
        <v>88519.657011702133</v>
      </c>
      <c r="V92">
        <f t="shared" si="23"/>
        <v>19924211.65544812</v>
      </c>
    </row>
    <row r="93" spans="5:22" x14ac:dyDescent="0.15">
      <c r="E93" s="1">
        <v>43379</v>
      </c>
      <c r="F93">
        <f t="shared" si="15"/>
        <v>26757092061.612442</v>
      </c>
      <c r="G93">
        <f t="shared" si="16"/>
        <v>25785282.182760604</v>
      </c>
      <c r="H93">
        <v>10000000</v>
      </c>
      <c r="I93">
        <v>8.5000000000000006E-2</v>
      </c>
      <c r="J93">
        <f t="shared" si="12"/>
        <v>276816608.99653977</v>
      </c>
      <c r="K93">
        <f t="shared" si="17"/>
        <v>9636.802879545321</v>
      </c>
      <c r="L93">
        <f t="shared" si="18"/>
        <v>113374.15152406259</v>
      </c>
      <c r="N93">
        <v>20000000000</v>
      </c>
      <c r="O93" s="2">
        <f t="shared" si="19"/>
        <v>1.3378546030806222</v>
      </c>
      <c r="P93" s="2">
        <f t="shared" si="20"/>
        <v>1.2892641091380302E-3</v>
      </c>
      <c r="Q93" s="2">
        <f t="shared" si="13"/>
        <v>9.6368028795453214E-4</v>
      </c>
      <c r="R93">
        <v>120000</v>
      </c>
      <c r="S93">
        <f t="shared" si="14"/>
        <v>217024.22145328717</v>
      </c>
      <c r="T93">
        <f t="shared" si="21"/>
        <v>7527.4382696456787</v>
      </c>
      <c r="U93">
        <f t="shared" si="22"/>
        <v>88558.097289949161</v>
      </c>
      <c r="V93">
        <f t="shared" si="23"/>
        <v>20141235.876901407</v>
      </c>
    </row>
    <row r="94" spans="5:22" x14ac:dyDescent="0.15">
      <c r="E94" s="1">
        <v>43380</v>
      </c>
      <c r="F94">
        <f t="shared" si="15"/>
        <v>27033908670.608982</v>
      </c>
      <c r="G94">
        <f t="shared" si="16"/>
        <v>25898656.334284667</v>
      </c>
      <c r="H94">
        <v>10000000</v>
      </c>
      <c r="I94">
        <v>8.5000000000000006E-2</v>
      </c>
      <c r="J94">
        <f t="shared" si="12"/>
        <v>276816608.99653977</v>
      </c>
      <c r="K94">
        <f t="shared" si="17"/>
        <v>9580.0635601175381</v>
      </c>
      <c r="L94">
        <f t="shared" si="18"/>
        <v>112706.63011902985</v>
      </c>
      <c r="N94">
        <v>20000000000</v>
      </c>
      <c r="O94" s="2">
        <f t="shared" si="19"/>
        <v>1.3516954335304492</v>
      </c>
      <c r="P94" s="2">
        <f t="shared" si="20"/>
        <v>1.2949328167142333E-3</v>
      </c>
      <c r="Q94" s="2">
        <f t="shared" si="13"/>
        <v>9.5800635601175378E-4</v>
      </c>
      <c r="R94">
        <v>120000</v>
      </c>
      <c r="S94">
        <f t="shared" si="14"/>
        <v>217024.22145328717</v>
      </c>
      <c r="T94">
        <f t="shared" si="21"/>
        <v>7530.6387790264334</v>
      </c>
      <c r="U94">
        <f t="shared" si="22"/>
        <v>88595.750341487452</v>
      </c>
      <c r="V94">
        <f t="shared" si="23"/>
        <v>20358260.098354694</v>
      </c>
    </row>
    <row r="95" spans="5:22" x14ac:dyDescent="0.15">
      <c r="E95" s="1">
        <v>43381</v>
      </c>
      <c r="F95">
        <f t="shared" si="15"/>
        <v>27310725279.605522</v>
      </c>
      <c r="G95">
        <f t="shared" si="16"/>
        <v>26011362.964403696</v>
      </c>
      <c r="H95">
        <v>10000000</v>
      </c>
      <c r="I95">
        <v>8.5000000000000006E-2</v>
      </c>
      <c r="J95">
        <f t="shared" si="12"/>
        <v>276816608.99653977</v>
      </c>
      <c r="K95">
        <f t="shared" si="17"/>
        <v>9524.230022491518</v>
      </c>
      <c r="L95">
        <f t="shared" si="18"/>
        <v>112049.76497048844</v>
      </c>
      <c r="N95">
        <v>20000000000</v>
      </c>
      <c r="O95" s="2">
        <f t="shared" si="19"/>
        <v>1.3655362639802762</v>
      </c>
      <c r="P95" s="2">
        <f t="shared" si="20"/>
        <v>1.3005681482201848E-3</v>
      </c>
      <c r="Q95" s="2">
        <f t="shared" si="13"/>
        <v>9.524230022491518E-4</v>
      </c>
      <c r="R95">
        <v>120000</v>
      </c>
      <c r="S95">
        <f t="shared" si="14"/>
        <v>217024.22145328717</v>
      </c>
      <c r="T95">
        <f t="shared" si="21"/>
        <v>7533.7744088300433</v>
      </c>
      <c r="U95">
        <f t="shared" si="22"/>
        <v>88632.640103882863</v>
      </c>
      <c r="V95">
        <f t="shared" si="23"/>
        <v>20575284.31980798</v>
      </c>
    </row>
    <row r="96" spans="5:22" x14ac:dyDescent="0.15">
      <c r="E96" s="1">
        <v>43382</v>
      </c>
      <c r="F96">
        <f t="shared" si="15"/>
        <v>27587541888.602062</v>
      </c>
      <c r="G96">
        <f t="shared" si="16"/>
        <v>26123412.729374185</v>
      </c>
      <c r="H96">
        <v>10000000</v>
      </c>
      <c r="I96">
        <v>8.5000000000000006E-2</v>
      </c>
      <c r="J96">
        <f t="shared" si="12"/>
        <v>276816608.99653977</v>
      </c>
      <c r="K96">
        <f t="shared" si="17"/>
        <v>9469.2788632129668</v>
      </c>
      <c r="L96">
        <f t="shared" si="18"/>
        <v>111403.28074368196</v>
      </c>
      <c r="N96">
        <v>20000000000</v>
      </c>
      <c r="O96" s="2">
        <f t="shared" si="19"/>
        <v>1.3793770944301031</v>
      </c>
      <c r="P96" s="2">
        <f t="shared" si="20"/>
        <v>1.3061706364687093E-3</v>
      </c>
      <c r="Q96" s="2">
        <f t="shared" si="13"/>
        <v>9.4692788632129671E-4</v>
      </c>
      <c r="R96">
        <v>120000</v>
      </c>
      <c r="S96">
        <f t="shared" si="14"/>
        <v>217024.22145328717</v>
      </c>
      <c r="T96">
        <f t="shared" si="21"/>
        <v>7536.8471120842114</v>
      </c>
      <c r="U96">
        <f t="shared" si="22"/>
        <v>88668.7895539319</v>
      </c>
      <c r="V96">
        <f t="shared" si="23"/>
        <v>20792308.541261267</v>
      </c>
    </row>
    <row r="97" spans="5:22" x14ac:dyDescent="0.15">
      <c r="E97" s="1">
        <v>43383</v>
      </c>
      <c r="F97">
        <f t="shared" si="15"/>
        <v>27864358497.598602</v>
      </c>
      <c r="G97">
        <f t="shared" si="16"/>
        <v>26234816.010117866</v>
      </c>
      <c r="H97">
        <v>10000000</v>
      </c>
      <c r="I97">
        <v>8.5000000000000006E-2</v>
      </c>
      <c r="J97">
        <f t="shared" si="12"/>
        <v>276816608.99653977</v>
      </c>
      <c r="K97">
        <f t="shared" si="17"/>
        <v>9415.1875100152865</v>
      </c>
      <c r="L97">
        <f t="shared" si="18"/>
        <v>110766.91188253278</v>
      </c>
      <c r="N97">
        <v>20000000000</v>
      </c>
      <c r="O97" s="2">
        <f t="shared" si="19"/>
        <v>1.3932179248799301</v>
      </c>
      <c r="P97" s="2">
        <f t="shared" si="20"/>
        <v>1.3117408005058934E-3</v>
      </c>
      <c r="Q97" s="2">
        <f t="shared" si="13"/>
        <v>9.4151875100152856E-4</v>
      </c>
      <c r="R97">
        <v>120000</v>
      </c>
      <c r="S97">
        <f t="shared" si="14"/>
        <v>217024.22145328717</v>
      </c>
      <c r="T97">
        <f t="shared" si="21"/>
        <v>7539.85876420775</v>
      </c>
      <c r="U97">
        <f t="shared" si="22"/>
        <v>88704.220755385293</v>
      </c>
      <c r="V97">
        <f t="shared" si="23"/>
        <v>21009332.762714554</v>
      </c>
    </row>
    <row r="98" spans="5:22" x14ac:dyDescent="0.15">
      <c r="E98" s="1">
        <v>43384</v>
      </c>
      <c r="F98">
        <f t="shared" si="15"/>
        <v>28141175106.595142</v>
      </c>
      <c r="G98">
        <f t="shared" si="16"/>
        <v>26345582.922000401</v>
      </c>
      <c r="H98">
        <v>10000000</v>
      </c>
      <c r="I98">
        <v>8.5000000000000006E-2</v>
      </c>
      <c r="J98">
        <f t="shared" si="12"/>
        <v>276816608.99653977</v>
      </c>
      <c r="K98">
        <f t="shared" si="17"/>
        <v>9361.934184413667</v>
      </c>
      <c r="L98">
        <f t="shared" si="18"/>
        <v>110140.40216957254</v>
      </c>
      <c r="N98">
        <v>20000000000</v>
      </c>
      <c r="O98" s="2">
        <f t="shared" si="19"/>
        <v>1.4070587553297571</v>
      </c>
      <c r="P98" s="2">
        <f t="shared" si="20"/>
        <v>1.3172791461000201E-3</v>
      </c>
      <c r="Q98" s="2">
        <f t="shared" si="13"/>
        <v>9.3619341844136683E-4</v>
      </c>
      <c r="R98">
        <v>120000</v>
      </c>
      <c r="S98">
        <f t="shared" si="14"/>
        <v>217024.22145328717</v>
      </c>
      <c r="T98">
        <f t="shared" si="21"/>
        <v>7542.8111668276597</v>
      </c>
      <c r="U98">
        <f t="shared" si="22"/>
        <v>88738.954903854814</v>
      </c>
      <c r="V98">
        <f t="shared" si="23"/>
        <v>21226356.98416784</v>
      </c>
    </row>
    <row r="99" spans="5:22" x14ac:dyDescent="0.15">
      <c r="E99" s="1">
        <v>43385</v>
      </c>
      <c r="F99">
        <f t="shared" si="15"/>
        <v>28417991715.591682</v>
      </c>
      <c r="G99">
        <f t="shared" si="16"/>
        <v>26455723.324169975</v>
      </c>
      <c r="H99">
        <v>10000000</v>
      </c>
      <c r="I99">
        <v>8.5000000000000006E-2</v>
      </c>
      <c r="J99">
        <f t="shared" si="12"/>
        <v>276816608.99653977</v>
      </c>
      <c r="K99">
        <f t="shared" si="17"/>
        <v>9309.497866330541</v>
      </c>
      <c r="L99">
        <f t="shared" si="18"/>
        <v>109523.50430977106</v>
      </c>
      <c r="N99">
        <v>20000000000</v>
      </c>
      <c r="O99" s="2">
        <f t="shared" si="19"/>
        <v>1.4208995857795841</v>
      </c>
      <c r="P99" s="2">
        <f t="shared" si="20"/>
        <v>1.3227861662084988E-3</v>
      </c>
      <c r="Q99" s="2">
        <f t="shared" si="13"/>
        <v>9.3094978663305409E-4</v>
      </c>
      <c r="R99">
        <v>120000</v>
      </c>
      <c r="S99">
        <f t="shared" si="14"/>
        <v>217024.22145328717</v>
      </c>
      <c r="T99">
        <f t="shared" si="21"/>
        <v>7545.7060513731176</v>
      </c>
      <c r="U99">
        <f t="shared" si="22"/>
        <v>88773.012369095493</v>
      </c>
      <c r="V99">
        <f t="shared" si="23"/>
        <v>21443381.205621127</v>
      </c>
    </row>
    <row r="100" spans="5:22" x14ac:dyDescent="0.15">
      <c r="E100" s="1">
        <v>43386</v>
      </c>
      <c r="F100">
        <f t="shared" si="15"/>
        <v>28694808324.588223</v>
      </c>
      <c r="G100">
        <f t="shared" si="16"/>
        <v>26565246.828479744</v>
      </c>
      <c r="H100">
        <v>10000000</v>
      </c>
      <c r="I100">
        <v>8.5000000000000006E-2</v>
      </c>
      <c r="J100">
        <f t="shared" si="12"/>
        <v>276816608.99653977</v>
      </c>
      <c r="K100">
        <f t="shared" si="17"/>
        <v>9257.8582606235141</v>
      </c>
      <c r="L100">
        <f t="shared" si="18"/>
        <v>108915.97953674721</v>
      </c>
      <c r="N100">
        <v>20000000000</v>
      </c>
      <c r="O100" s="2">
        <f t="shared" si="19"/>
        <v>1.4347404162294111</v>
      </c>
      <c r="P100" s="2">
        <f t="shared" si="20"/>
        <v>1.3282623414239871E-3</v>
      </c>
      <c r="Q100" s="2">
        <f t="shared" si="13"/>
        <v>9.2578582606235138E-4</v>
      </c>
      <c r="R100">
        <v>120000</v>
      </c>
      <c r="S100">
        <f t="shared" si="14"/>
        <v>217024.22145328717</v>
      </c>
      <c r="T100">
        <f t="shared" si="21"/>
        <v>7548.5450824614436</v>
      </c>
      <c r="U100">
        <f t="shared" si="22"/>
        <v>88806.412734840502</v>
      </c>
      <c r="V100">
        <f t="shared" si="23"/>
        <v>21660405.427074414</v>
      </c>
    </row>
    <row r="101" spans="5:22" x14ac:dyDescent="0.15">
      <c r="E101" s="1">
        <v>43387</v>
      </c>
      <c r="F101">
        <f t="shared" si="15"/>
        <v>28971624933.584763</v>
      </c>
      <c r="G101">
        <f t="shared" si="16"/>
        <v>26674162.80801649</v>
      </c>
      <c r="H101">
        <v>10000000</v>
      </c>
      <c r="I101">
        <v>8.5000000000000006E-2</v>
      </c>
      <c r="J101">
        <f t="shared" si="12"/>
        <v>276816608.99653977</v>
      </c>
      <c r="K101">
        <f t="shared" si="17"/>
        <v>9206.9957653963047</v>
      </c>
      <c r="L101">
        <f t="shared" si="18"/>
        <v>108317.59723995652</v>
      </c>
      <c r="N101">
        <v>20000000000</v>
      </c>
      <c r="O101" s="2">
        <f t="shared" si="19"/>
        <v>1.448581246679238</v>
      </c>
      <c r="P101" s="2">
        <f t="shared" si="20"/>
        <v>1.3337081404008245E-3</v>
      </c>
      <c r="Q101" s="2">
        <f t="shared" si="13"/>
        <v>9.2069957653963046E-4</v>
      </c>
      <c r="R101">
        <v>120000</v>
      </c>
      <c r="S101">
        <f t="shared" si="14"/>
        <v>217024.22145328717</v>
      </c>
      <c r="T101">
        <f t="shared" si="21"/>
        <v>7551.3298610899583</v>
      </c>
      <c r="U101">
        <f t="shared" si="22"/>
        <v>88839.174836352438</v>
      </c>
      <c r="V101">
        <f t="shared" si="23"/>
        <v>21877429.6485277</v>
      </c>
    </row>
    <row r="102" spans="5:22" x14ac:dyDescent="0.15">
      <c r="E102" s="1">
        <v>43388</v>
      </c>
      <c r="F102">
        <f t="shared" si="15"/>
        <v>29248441542.581303</v>
      </c>
      <c r="G102">
        <f t="shared" si="16"/>
        <v>26782480.405256446</v>
      </c>
      <c r="H102">
        <v>10000000</v>
      </c>
      <c r="I102">
        <v>8.5000000000000006E-2</v>
      </c>
      <c r="J102">
        <f t="shared" si="12"/>
        <v>276816608.99653977</v>
      </c>
      <c r="K102">
        <f t="shared" si="17"/>
        <v>9156.8914419816901</v>
      </c>
      <c r="L102">
        <f t="shared" si="18"/>
        <v>107728.13461154929</v>
      </c>
      <c r="N102">
        <v>20000000000</v>
      </c>
      <c r="O102" s="2">
        <f t="shared" si="19"/>
        <v>1.462422077129065</v>
      </c>
      <c r="P102" s="2">
        <f t="shared" si="20"/>
        <v>1.3391240202628224E-3</v>
      </c>
      <c r="Q102" s="2">
        <f t="shared" si="13"/>
        <v>9.1568914419816894E-4</v>
      </c>
      <c r="R102">
        <v>120000</v>
      </c>
      <c r="S102">
        <f t="shared" si="14"/>
        <v>217024.22145328717</v>
      </c>
      <c r="T102">
        <f t="shared" si="21"/>
        <v>7554.0619276465741</v>
      </c>
      <c r="U102">
        <f t="shared" si="22"/>
        <v>88871.316795842038</v>
      </c>
      <c r="V102">
        <f t="shared" si="23"/>
        <v>22094453.869980987</v>
      </c>
    </row>
    <row r="103" spans="5:22" x14ac:dyDescent="0.15">
      <c r="E103" s="1">
        <v>43389</v>
      </c>
      <c r="F103">
        <f t="shared" si="15"/>
        <v>29525258151.577843</v>
      </c>
      <c r="G103">
        <f t="shared" si="16"/>
        <v>26890208.539867997</v>
      </c>
      <c r="H103">
        <v>10000000</v>
      </c>
      <c r="I103">
        <v>8.5000000000000006E-2</v>
      </c>
      <c r="J103">
        <f t="shared" si="12"/>
        <v>276816608.99653977</v>
      </c>
      <c r="K103">
        <f t="shared" si="17"/>
        <v>9107.526986493418</v>
      </c>
      <c r="L103">
        <f t="shared" si="18"/>
        <v>107147.37631168726</v>
      </c>
      <c r="N103">
        <v>20000000000</v>
      </c>
      <c r="O103" s="2">
        <f t="shared" si="19"/>
        <v>1.4762629075788922</v>
      </c>
      <c r="P103" s="2">
        <f t="shared" si="20"/>
        <v>1.3445104269933998E-3</v>
      </c>
      <c r="Q103" s="2">
        <f t="shared" si="13"/>
        <v>9.1075269864934175E-4</v>
      </c>
      <c r="R103">
        <v>120000</v>
      </c>
      <c r="S103">
        <f t="shared" si="14"/>
        <v>217024.22145328717</v>
      </c>
      <c r="T103">
        <f t="shared" si="21"/>
        <v>7556.7427647510476</v>
      </c>
      <c r="U103">
        <f t="shared" si="22"/>
        <v>88902.856055894677</v>
      </c>
      <c r="V103">
        <f t="shared" si="23"/>
        <v>22311478.091434274</v>
      </c>
    </row>
    <row r="104" spans="5:22" x14ac:dyDescent="0.15">
      <c r="E104" s="1">
        <v>43390</v>
      </c>
      <c r="F104">
        <f t="shared" si="15"/>
        <v>29802074760.574383</v>
      </c>
      <c r="G104">
        <f t="shared" si="16"/>
        <v>26997355.916179683</v>
      </c>
      <c r="H104">
        <v>10000000</v>
      </c>
      <c r="I104">
        <v>8.5000000000000006E-2</v>
      </c>
      <c r="J104">
        <f t="shared" si="12"/>
        <v>276816608.99653977</v>
      </c>
      <c r="K104">
        <f t="shared" si="17"/>
        <v>9058.8847028512573</v>
      </c>
      <c r="L104">
        <f t="shared" si="18"/>
        <v>106575.11415119126</v>
      </c>
      <c r="N104">
        <v>20000000000</v>
      </c>
      <c r="O104" s="2">
        <f t="shared" si="19"/>
        <v>1.4901037380287192</v>
      </c>
      <c r="P104" s="2">
        <f t="shared" si="20"/>
        <v>1.3498677958089841E-3</v>
      </c>
      <c r="Q104" s="2">
        <f t="shared" si="13"/>
        <v>9.0588847028512571E-4</v>
      </c>
      <c r="R104">
        <v>120000</v>
      </c>
      <c r="S104">
        <f t="shared" si="14"/>
        <v>217024.22145328717</v>
      </c>
      <c r="T104">
        <f t="shared" si="21"/>
        <v>7559.3737999378682</v>
      </c>
      <c r="U104">
        <f t="shared" si="22"/>
        <v>88933.809411033741</v>
      </c>
      <c r="V104">
        <f t="shared" si="23"/>
        <v>22528502.312887561</v>
      </c>
    </row>
    <row r="105" spans="5:22" x14ac:dyDescent="0.15">
      <c r="E105" s="1">
        <v>43391</v>
      </c>
      <c r="F105">
        <f t="shared" si="15"/>
        <v>30078891369.570923</v>
      </c>
      <c r="G105">
        <f t="shared" si="16"/>
        <v>27103931.030330874</v>
      </c>
      <c r="H105">
        <v>10000000</v>
      </c>
      <c r="I105">
        <v>8.5000000000000006E-2</v>
      </c>
      <c r="J105">
        <f t="shared" si="12"/>
        <v>276816608.99653977</v>
      </c>
      <c r="K105">
        <f t="shared" si="17"/>
        <v>9010.9474771900532</v>
      </c>
      <c r="L105">
        <f t="shared" si="18"/>
        <v>106011.1467904712</v>
      </c>
      <c r="N105">
        <v>20000000000</v>
      </c>
      <c r="O105" s="2">
        <f t="shared" si="19"/>
        <v>1.5039445684785462</v>
      </c>
      <c r="P105" s="2">
        <f t="shared" si="20"/>
        <v>1.3551965515165437E-3</v>
      </c>
      <c r="Q105" s="2">
        <f t="shared" si="13"/>
        <v>9.0109474771900516E-4</v>
      </c>
      <c r="R105">
        <v>120000</v>
      </c>
      <c r="S105">
        <f t="shared" si="14"/>
        <v>217024.22145328717</v>
      </c>
      <c r="T105">
        <f t="shared" si="21"/>
        <v>7561.9564081910221</v>
      </c>
      <c r="U105">
        <f t="shared" si="22"/>
        <v>88964.193037541423</v>
      </c>
      <c r="V105">
        <f t="shared" si="23"/>
        <v>22745526.534340847</v>
      </c>
    </row>
    <row r="106" spans="5:22" x14ac:dyDescent="0.15">
      <c r="E106" s="1">
        <v>43392</v>
      </c>
      <c r="F106">
        <f t="shared" si="15"/>
        <v>30355707978.567463</v>
      </c>
      <c r="G106">
        <f t="shared" si="16"/>
        <v>27209942.177121345</v>
      </c>
      <c r="H106">
        <v>10000000</v>
      </c>
      <c r="I106">
        <v>8.5000000000000006E-2</v>
      </c>
      <c r="J106">
        <f t="shared" si="12"/>
        <v>276816608.99653977</v>
      </c>
      <c r="K106">
        <f t="shared" si="17"/>
        <v>8963.6987535697808</v>
      </c>
      <c r="L106">
        <f t="shared" si="18"/>
        <v>105455.27945376212</v>
      </c>
      <c r="N106">
        <v>20000000000</v>
      </c>
      <c r="O106" s="2">
        <f t="shared" si="19"/>
        <v>1.5177853989283732</v>
      </c>
      <c r="P106" s="2">
        <f t="shared" si="20"/>
        <v>1.3604971088560672E-3</v>
      </c>
      <c r="Q106" s="2">
        <f t="shared" si="13"/>
        <v>8.9636987535697814E-4</v>
      </c>
      <c r="R106">
        <v>120000</v>
      </c>
      <c r="S106">
        <f t="shared" si="14"/>
        <v>217024.22145328717</v>
      </c>
      <c r="T106">
        <f t="shared" si="21"/>
        <v>7564.4919143400512</v>
      </c>
      <c r="U106">
        <f t="shared" si="22"/>
        <v>88994.022521647654</v>
      </c>
      <c r="V106">
        <f t="shared" si="23"/>
        <v>22962550.755794134</v>
      </c>
    </row>
    <row r="107" spans="5:22" x14ac:dyDescent="0.15">
      <c r="E107" s="1">
        <v>43393</v>
      </c>
      <c r="F107">
        <f t="shared" si="15"/>
        <v>30632524587.564003</v>
      </c>
      <c r="G107">
        <f t="shared" si="16"/>
        <v>27315397.456575107</v>
      </c>
      <c r="H107">
        <v>10000000</v>
      </c>
      <c r="I107">
        <v>8.5000000000000006E-2</v>
      </c>
      <c r="J107">
        <f t="shared" si="12"/>
        <v>276816608.99653977</v>
      </c>
      <c r="K107">
        <f t="shared" si="17"/>
        <v>8917.1225109093484</v>
      </c>
      <c r="L107">
        <f t="shared" si="18"/>
        <v>104907.32365775704</v>
      </c>
      <c r="N107">
        <v>20000000000</v>
      </c>
      <c r="O107" s="2">
        <f t="shared" si="19"/>
        <v>1.5316262293782001</v>
      </c>
      <c r="P107" s="2">
        <f t="shared" si="20"/>
        <v>1.3657698728287554E-3</v>
      </c>
      <c r="Q107" s="2">
        <f t="shared" si="13"/>
        <v>8.9171225109093484E-4</v>
      </c>
      <c r="R107">
        <v>120000</v>
      </c>
      <c r="S107">
        <f t="shared" si="14"/>
        <v>217024.22145328717</v>
      </c>
      <c r="T107">
        <f t="shared" si="21"/>
        <v>7566.9815953262032</v>
      </c>
      <c r="U107">
        <f t="shared" si="22"/>
        <v>89023.312886190615</v>
      </c>
      <c r="V107">
        <f t="shared" si="23"/>
        <v>23179574.977247421</v>
      </c>
    </row>
    <row r="108" spans="5:22" x14ac:dyDescent="0.15">
      <c r="E108" s="1">
        <v>43394</v>
      </c>
      <c r="F108">
        <f t="shared" si="15"/>
        <v>30909341196.560543</v>
      </c>
      <c r="G108">
        <f t="shared" si="16"/>
        <v>27420304.780232865</v>
      </c>
      <c r="H108">
        <v>10000000</v>
      </c>
      <c r="I108">
        <v>8.5000000000000006E-2</v>
      </c>
      <c r="J108">
        <f t="shared" si="12"/>
        <v>276816608.99653977</v>
      </c>
      <c r="K108">
        <f t="shared" si="17"/>
        <v>8871.2032410720149</v>
      </c>
      <c r="L108">
        <f t="shared" si="18"/>
        <v>104367.09695378841</v>
      </c>
      <c r="N108">
        <v>20000000000</v>
      </c>
      <c r="O108" s="2">
        <f t="shared" si="19"/>
        <v>1.5454670598280271</v>
      </c>
      <c r="P108" s="2">
        <f t="shared" si="20"/>
        <v>1.3710152390116433E-3</v>
      </c>
      <c r="Q108" s="2">
        <f t="shared" si="13"/>
        <v>8.871203241072015E-4</v>
      </c>
      <c r="R108">
        <v>120000</v>
      </c>
      <c r="S108">
        <f t="shared" si="14"/>
        <v>217024.22145328717</v>
      </c>
      <c r="T108">
        <f t="shared" si="21"/>
        <v>7569.426682346817</v>
      </c>
      <c r="U108">
        <f t="shared" si="22"/>
        <v>89052.078615844905</v>
      </c>
      <c r="V108">
        <f t="shared" si="23"/>
        <v>23396599.198700707</v>
      </c>
    </row>
    <row r="109" spans="5:22" x14ac:dyDescent="0.15">
      <c r="E109" s="1">
        <v>43395</v>
      </c>
      <c r="F109">
        <f t="shared" si="15"/>
        <v>31186157805.557083</v>
      </c>
      <c r="G109">
        <f t="shared" si="16"/>
        <v>27524671.877186652</v>
      </c>
      <c r="H109">
        <v>10000000</v>
      </c>
      <c r="I109">
        <v>8.5000000000000006E-2</v>
      </c>
      <c r="J109">
        <f t="shared" si="12"/>
        <v>276816608.99653977</v>
      </c>
      <c r="K109">
        <f t="shared" si="17"/>
        <v>8825.9259280352944</v>
      </c>
      <c r="L109">
        <f t="shared" si="18"/>
        <v>103834.42268276816</v>
      </c>
      <c r="N109">
        <v>20000000000</v>
      </c>
      <c r="O109" s="2">
        <f t="shared" si="19"/>
        <v>1.5593078902778541</v>
      </c>
      <c r="P109" s="2">
        <f t="shared" si="20"/>
        <v>1.3762335938593325E-3</v>
      </c>
      <c r="Q109" s="2">
        <f t="shared" si="13"/>
        <v>8.8259259280352943E-4</v>
      </c>
      <c r="R109">
        <v>120000</v>
      </c>
      <c r="S109">
        <f t="shared" si="14"/>
        <v>217024.22145328717</v>
      </c>
      <c r="T109">
        <f t="shared" si="21"/>
        <v>7571.8283628854942</v>
      </c>
      <c r="U109">
        <f t="shared" si="22"/>
        <v>89080.33368100581</v>
      </c>
      <c r="V109">
        <f t="shared" si="23"/>
        <v>23613623.420153994</v>
      </c>
    </row>
    <row r="110" spans="5:22" x14ac:dyDescent="0.15">
      <c r="E110" s="1">
        <v>43396</v>
      </c>
      <c r="F110">
        <f t="shared" si="15"/>
        <v>31462974414.553623</v>
      </c>
      <c r="G110">
        <f t="shared" si="16"/>
        <v>27628506.299869422</v>
      </c>
      <c r="H110">
        <v>10000000</v>
      </c>
      <c r="I110">
        <v>8.5000000000000006E-2</v>
      </c>
      <c r="J110">
        <f t="shared" si="12"/>
        <v>276816608.99653977</v>
      </c>
      <c r="K110">
        <f t="shared" si="17"/>
        <v>8781.276028082546</v>
      </c>
      <c r="L110">
        <f t="shared" si="18"/>
        <v>103309.12974214759</v>
      </c>
      <c r="N110">
        <v>20000000000</v>
      </c>
      <c r="O110" s="2">
        <f t="shared" si="19"/>
        <v>1.5731487207276811</v>
      </c>
      <c r="P110" s="2">
        <f t="shared" si="20"/>
        <v>1.3814253149934711E-3</v>
      </c>
      <c r="Q110" s="2">
        <f t="shared" si="13"/>
        <v>8.7812760280825462E-4</v>
      </c>
      <c r="R110">
        <v>120000</v>
      </c>
      <c r="S110">
        <f t="shared" si="14"/>
        <v>217024.22145328717</v>
      </c>
      <c r="T110">
        <f t="shared" si="21"/>
        <v>7574.187782635101</v>
      </c>
      <c r="U110">
        <f t="shared" si="22"/>
        <v>89108.09156041294</v>
      </c>
      <c r="V110">
        <f t="shared" si="23"/>
        <v>23830647.641607281</v>
      </c>
    </row>
    <row r="111" spans="5:22" x14ac:dyDescent="0.15">
      <c r="E111" s="1">
        <v>43397</v>
      </c>
      <c r="F111">
        <f t="shared" si="15"/>
        <v>31739791023.550163</v>
      </c>
      <c r="G111">
        <f t="shared" si="16"/>
        <v>27731815.429611571</v>
      </c>
      <c r="H111">
        <v>10000000</v>
      </c>
      <c r="I111">
        <v>8.5000000000000006E-2</v>
      </c>
      <c r="J111">
        <f t="shared" si="12"/>
        <v>276816608.99653977</v>
      </c>
      <c r="K111">
        <f t="shared" si="17"/>
        <v>8737.2394509577043</v>
      </c>
      <c r="L111">
        <f t="shared" si="18"/>
        <v>102791.05236420828</v>
      </c>
      <c r="N111">
        <v>20000000000</v>
      </c>
      <c r="O111" s="2">
        <f t="shared" si="19"/>
        <v>1.5869895511775081</v>
      </c>
      <c r="P111" s="2">
        <f t="shared" si="20"/>
        <v>1.3865907714805785E-3</v>
      </c>
      <c r="Q111" s="2">
        <f t="shared" si="13"/>
        <v>8.7372394509577049E-4</v>
      </c>
      <c r="R111">
        <v>120000</v>
      </c>
      <c r="S111">
        <f t="shared" si="14"/>
        <v>217024.22145328717</v>
      </c>
      <c r="T111">
        <f t="shared" si="21"/>
        <v>7576.5060473201511</v>
      </c>
      <c r="U111">
        <f t="shared" si="22"/>
        <v>89135.365262589999</v>
      </c>
      <c r="V111">
        <f t="shared" si="23"/>
        <v>24047671.863060568</v>
      </c>
    </row>
    <row r="112" spans="5:22" x14ac:dyDescent="0.15">
      <c r="E112" s="1">
        <v>43398</v>
      </c>
      <c r="F112">
        <f t="shared" si="15"/>
        <v>32016607632.546703</v>
      </c>
      <c r="G112">
        <f t="shared" si="16"/>
        <v>27834606.481975779</v>
      </c>
      <c r="H112">
        <v>10000000</v>
      </c>
      <c r="I112">
        <v>8.5000000000000006E-2</v>
      </c>
      <c r="J112">
        <f t="shared" si="12"/>
        <v>276816608.99653977</v>
      </c>
      <c r="K112">
        <f t="shared" si="17"/>
        <v>8693.8025419283695</v>
      </c>
      <c r="L112">
        <f t="shared" si="18"/>
        <v>102280.02990503963</v>
      </c>
      <c r="N112">
        <v>20000000000</v>
      </c>
      <c r="O112" s="2">
        <f t="shared" si="19"/>
        <v>1.6008303816273353</v>
      </c>
      <c r="P112" s="2">
        <f t="shared" si="20"/>
        <v>1.3917303240987889E-3</v>
      </c>
      <c r="Q112" s="2">
        <f t="shared" si="13"/>
        <v>8.6938025419283703E-4</v>
      </c>
      <c r="R112">
        <v>120000</v>
      </c>
      <c r="S112">
        <f t="shared" si="14"/>
        <v>217024.22145328717</v>
      </c>
      <c r="T112">
        <f t="shared" si="21"/>
        <v>7578.7842244246422</v>
      </c>
      <c r="U112">
        <f t="shared" si="22"/>
        <v>89162.167346172253</v>
      </c>
      <c r="V112">
        <f t="shared" si="23"/>
        <v>24264696.084513854</v>
      </c>
    </row>
    <row r="113" spans="5:22" x14ac:dyDescent="0.15">
      <c r="E113" s="1">
        <v>43399</v>
      </c>
      <c r="F113">
        <f t="shared" si="15"/>
        <v>32293424241.543243</v>
      </c>
      <c r="G113">
        <f t="shared" si="16"/>
        <v>27936886.511880819</v>
      </c>
      <c r="H113">
        <v>10000000</v>
      </c>
      <c r="I113">
        <v>8.5000000000000006E-2</v>
      </c>
      <c r="J113">
        <f t="shared" si="12"/>
        <v>276816608.99653977</v>
      </c>
      <c r="K113">
        <f t="shared" si="17"/>
        <v>8650.952064706089</v>
      </c>
      <c r="L113">
        <f t="shared" si="18"/>
        <v>101775.90664360103</v>
      </c>
      <c r="N113">
        <v>20000000000</v>
      </c>
      <c r="O113" s="2">
        <f t="shared" si="19"/>
        <v>1.6146712120771622</v>
      </c>
      <c r="P113" s="2">
        <f t="shared" si="20"/>
        <v>1.396844325594041E-3</v>
      </c>
      <c r="Q113" s="2">
        <f t="shared" si="13"/>
        <v>8.6509520647060892E-4</v>
      </c>
      <c r="R113">
        <v>120000</v>
      </c>
      <c r="S113">
        <f t="shared" si="14"/>
        <v>217024.22145328717</v>
      </c>
      <c r="T113">
        <f t="shared" si="21"/>
        <v>7581.0233448310228</v>
      </c>
      <c r="U113">
        <f t="shared" si="22"/>
        <v>89188.509939188501</v>
      </c>
      <c r="V113">
        <f t="shared" si="23"/>
        <v>24481720.305967141</v>
      </c>
    </row>
    <row r="114" spans="5:22" x14ac:dyDescent="0.15">
      <c r="E114" s="1">
        <v>43400</v>
      </c>
      <c r="F114">
        <f t="shared" si="15"/>
        <v>32570240850.539783</v>
      </c>
      <c r="G114">
        <f t="shared" si="16"/>
        <v>28038662.418524418</v>
      </c>
      <c r="H114">
        <v>10000000</v>
      </c>
      <c r="I114">
        <v>8.5000000000000006E-2</v>
      </c>
      <c r="J114">
        <f t="shared" si="12"/>
        <v>276816608.99653977</v>
      </c>
      <c r="K114">
        <f t="shared" si="17"/>
        <v>8608.6751851758982</v>
      </c>
      <c r="L114">
        <f t="shared" si="18"/>
        <v>101278.53159030467</v>
      </c>
      <c r="N114">
        <v>20000000000</v>
      </c>
      <c r="O114" s="2">
        <f t="shared" si="19"/>
        <v>1.6285120425269892</v>
      </c>
      <c r="P114" s="2">
        <f t="shared" si="20"/>
        <v>1.4019331209262208E-3</v>
      </c>
      <c r="Q114" s="2">
        <f t="shared" si="13"/>
        <v>8.6086751851758984E-4</v>
      </c>
      <c r="R114">
        <v>120000</v>
      </c>
      <c r="S114">
        <f t="shared" si="14"/>
        <v>217024.22145328717</v>
      </c>
      <c r="T114">
        <f t="shared" si="21"/>
        <v>7583.2244043755964</v>
      </c>
      <c r="U114">
        <f t="shared" si="22"/>
        <v>89214.404757359953</v>
      </c>
      <c r="V114">
        <f t="shared" si="23"/>
        <v>24698744.527420428</v>
      </c>
    </row>
    <row r="115" spans="5:22" x14ac:dyDescent="0.15">
      <c r="E115" s="1">
        <v>43401</v>
      </c>
      <c r="F115">
        <f t="shared" si="15"/>
        <v>32847057459.536324</v>
      </c>
      <c r="G115">
        <f t="shared" si="16"/>
        <v>28139940.950114723</v>
      </c>
      <c r="H115">
        <v>10000000</v>
      </c>
      <c r="I115">
        <v>8.5000000000000006E-2</v>
      </c>
      <c r="J115">
        <f t="shared" si="12"/>
        <v>276816608.99653977</v>
      </c>
      <c r="K115">
        <f t="shared" si="17"/>
        <v>8566.9594558903154</v>
      </c>
      <c r="L115">
        <f t="shared" si="18"/>
        <v>100787.75830459195</v>
      </c>
      <c r="N115">
        <v>20000000000</v>
      </c>
      <c r="O115" s="2">
        <f t="shared" si="19"/>
        <v>1.6423528729768162</v>
      </c>
      <c r="P115" s="2">
        <f t="shared" si="20"/>
        <v>1.4069970475057362E-3</v>
      </c>
      <c r="Q115" s="2">
        <f t="shared" si="13"/>
        <v>8.5669594558903154E-4</v>
      </c>
      <c r="R115">
        <v>120000</v>
      </c>
      <c r="S115">
        <f t="shared" si="14"/>
        <v>217024.22145328717</v>
      </c>
      <c r="T115">
        <f t="shared" si="21"/>
        <v>7585.3883653252606</v>
      </c>
      <c r="U115">
        <f t="shared" si="22"/>
        <v>89239.863121473652</v>
      </c>
      <c r="V115">
        <f t="shared" si="23"/>
        <v>24915768.748873714</v>
      </c>
    </row>
    <row r="116" spans="5:22" x14ac:dyDescent="0.15">
      <c r="E116" s="1">
        <v>43402</v>
      </c>
      <c r="F116">
        <f t="shared" si="15"/>
        <v>33123874068.532864</v>
      </c>
      <c r="G116">
        <f t="shared" si="16"/>
        <v>28240728.708419316</v>
      </c>
      <c r="H116">
        <v>10000000</v>
      </c>
      <c r="I116">
        <v>8.5000000000000006E-2</v>
      </c>
      <c r="J116">
        <f t="shared" si="12"/>
        <v>276816608.99653977</v>
      </c>
      <c r="K116">
        <f t="shared" si="17"/>
        <v>8525.7928012857465</v>
      </c>
      <c r="L116">
        <f t="shared" si="18"/>
        <v>100303.44472100878</v>
      </c>
      <c r="N116">
        <v>20000000000</v>
      </c>
      <c r="O116" s="2">
        <f t="shared" si="19"/>
        <v>1.6561937034266432</v>
      </c>
      <c r="P116" s="2">
        <f t="shared" si="20"/>
        <v>1.4120364354209658E-3</v>
      </c>
      <c r="Q116" s="2">
        <f t="shared" si="13"/>
        <v>8.5257928012857486E-4</v>
      </c>
      <c r="R116">
        <v>120000</v>
      </c>
      <c r="S116">
        <f t="shared" si="14"/>
        <v>217024.22145328717</v>
      </c>
      <c r="T116">
        <f t="shared" si="21"/>
        <v>7587.5161577802101</v>
      </c>
      <c r="U116">
        <f t="shared" si="22"/>
        <v>89264.895973884821</v>
      </c>
      <c r="V116">
        <f t="shared" si="23"/>
        <v>25132792.970327001</v>
      </c>
    </row>
    <row r="117" spans="5:22" x14ac:dyDescent="0.15">
      <c r="E117" s="1">
        <v>43403</v>
      </c>
      <c r="F117">
        <f t="shared" si="15"/>
        <v>33400690677.529404</v>
      </c>
      <c r="G117">
        <f t="shared" si="16"/>
        <v>28341032.153140325</v>
      </c>
      <c r="H117">
        <v>10000000</v>
      </c>
      <c r="I117">
        <v>8.5000000000000006E-2</v>
      </c>
      <c r="J117">
        <f t="shared" si="12"/>
        <v>276816608.99653977</v>
      </c>
      <c r="K117">
        <f t="shared" si="17"/>
        <v>8485.1635035819763</v>
      </c>
      <c r="L117">
        <f t="shared" si="18"/>
        <v>99825.452983317358</v>
      </c>
      <c r="N117">
        <v>20000000000</v>
      </c>
      <c r="O117" s="2">
        <f t="shared" si="19"/>
        <v>1.6700345338764702</v>
      </c>
      <c r="P117" s="2">
        <f t="shared" si="20"/>
        <v>1.4170516076570162E-3</v>
      </c>
      <c r="Q117" s="2">
        <f t="shared" si="13"/>
        <v>8.4851635035819765E-4</v>
      </c>
      <c r="R117">
        <v>120000</v>
      </c>
      <c r="S117">
        <f t="shared" si="14"/>
        <v>217024.22145328717</v>
      </c>
      <c r="T117">
        <f t="shared" si="21"/>
        <v>7589.6086810068846</v>
      </c>
      <c r="U117">
        <f t="shared" si="22"/>
        <v>89289.513894198637</v>
      </c>
      <c r="V117">
        <f t="shared" si="23"/>
        <v>25349817.191780288</v>
      </c>
    </row>
    <row r="118" spans="5:22" x14ac:dyDescent="0.15">
      <c r="E118" s="1">
        <v>43404</v>
      </c>
      <c r="F118">
        <f t="shared" si="15"/>
        <v>33677507286.525944</v>
      </c>
      <c r="G118">
        <f t="shared" si="16"/>
        <v>28440857.606123641</v>
      </c>
      <c r="H118">
        <v>10000000</v>
      </c>
      <c r="I118">
        <v>8.5000000000000006E-2</v>
      </c>
      <c r="J118">
        <f t="shared" si="12"/>
        <v>276816608.99653977</v>
      </c>
      <c r="K118">
        <f t="shared" si="17"/>
        <v>8445.0601893277781</v>
      </c>
      <c r="L118">
        <f t="shared" si="18"/>
        <v>99353.64928620914</v>
      </c>
      <c r="N118">
        <v>20000000000</v>
      </c>
      <c r="O118" s="2">
        <f t="shared" si="19"/>
        <v>1.6838753643262971</v>
      </c>
      <c r="P118" s="2">
        <f t="shared" si="20"/>
        <v>1.422042880306182E-3</v>
      </c>
      <c r="Q118" s="2">
        <f t="shared" si="13"/>
        <v>8.4450601893277784E-4</v>
      </c>
      <c r="R118">
        <v>120000</v>
      </c>
      <c r="S118">
        <f t="shared" si="14"/>
        <v>217024.22145328717</v>
      </c>
      <c r="T118">
        <f t="shared" si="21"/>
        <v>7591.6668047051771</v>
      </c>
      <c r="U118">
        <f t="shared" si="22"/>
        <v>89313.727114178546</v>
      </c>
      <c r="V118">
        <f t="shared" si="23"/>
        <v>25566841.413233574</v>
      </c>
    </row>
    <row r="119" spans="5:22" x14ac:dyDescent="0.15">
      <c r="E119" s="1">
        <v>43405</v>
      </c>
      <c r="F119">
        <f t="shared" si="15"/>
        <v>33954323895.522484</v>
      </c>
      <c r="G119">
        <f t="shared" si="16"/>
        <v>28540211.255409852</v>
      </c>
      <c r="H119">
        <v>10000000</v>
      </c>
      <c r="I119">
        <v>8.5000000000000006E-2</v>
      </c>
      <c r="J119">
        <f t="shared" si="12"/>
        <v>276816608.99653977</v>
      </c>
      <c r="K119">
        <f t="shared" si="17"/>
        <v>8405.4718165580707</v>
      </c>
      <c r="L119">
        <f t="shared" si="18"/>
        <v>98887.903724212592</v>
      </c>
      <c r="N119">
        <v>20000000000</v>
      </c>
      <c r="O119" s="2">
        <f t="shared" si="19"/>
        <v>1.6977161947761241</v>
      </c>
      <c r="P119" s="2">
        <f t="shared" si="20"/>
        <v>1.4270105627704926E-3</v>
      </c>
      <c r="Q119" s="2">
        <f t="shared" si="13"/>
        <v>8.4054718165580723E-4</v>
      </c>
      <c r="R119">
        <v>120000</v>
      </c>
      <c r="S119">
        <f t="shared" si="14"/>
        <v>217024.22145328717</v>
      </c>
      <c r="T119">
        <f t="shared" si="21"/>
        <v>7593.6913702136626</v>
      </c>
      <c r="U119">
        <f t="shared" si="22"/>
        <v>89337.54553192544</v>
      </c>
      <c r="V119">
        <f t="shared" si="23"/>
        <v>25783865.634686861</v>
      </c>
    </row>
    <row r="120" spans="5:22" x14ac:dyDescent="0.15">
      <c r="E120" s="1">
        <v>43406</v>
      </c>
      <c r="F120">
        <f t="shared" si="15"/>
        <v>34231140504.519024</v>
      </c>
      <c r="G120">
        <f t="shared" si="16"/>
        <v>28639099.159134064</v>
      </c>
      <c r="H120">
        <v>10000000</v>
      </c>
      <c r="I120">
        <v>8.5000000000000006E-2</v>
      </c>
      <c r="J120">
        <f t="shared" si="12"/>
        <v>276816608.99653977</v>
      </c>
      <c r="K120">
        <f t="shared" si="17"/>
        <v>8366.3876625300491</v>
      </c>
      <c r="L120">
        <f t="shared" si="18"/>
        <v>98428.090147412338</v>
      </c>
      <c r="N120">
        <v>20000000000</v>
      </c>
      <c r="O120" s="2">
        <f t="shared" si="19"/>
        <v>1.7115570252259511</v>
      </c>
      <c r="P120" s="2">
        <f t="shared" si="20"/>
        <v>1.4319549579567032E-3</v>
      </c>
      <c r="Q120" s="2">
        <f t="shared" si="13"/>
        <v>8.3663876625300507E-4</v>
      </c>
      <c r="R120">
        <v>120000</v>
      </c>
      <c r="S120">
        <f t="shared" si="14"/>
        <v>217024.22145328717</v>
      </c>
      <c r="T120">
        <f t="shared" si="21"/>
        <v>7595.6831916563342</v>
      </c>
      <c r="U120">
        <f t="shared" si="22"/>
        <v>89360.978725368637</v>
      </c>
      <c r="V120">
        <f t="shared" si="23"/>
        <v>26000889.856140148</v>
      </c>
    </row>
    <row r="121" spans="5:22" x14ac:dyDescent="0.15">
      <c r="E121" s="1">
        <v>43407</v>
      </c>
      <c r="F121">
        <f t="shared" si="15"/>
        <v>34507957113.515564</v>
      </c>
      <c r="G121">
        <f t="shared" si="16"/>
        <v>28737527.249281477</v>
      </c>
      <c r="H121">
        <v>10000000</v>
      </c>
      <c r="I121">
        <v>8.5000000000000006E-2</v>
      </c>
      <c r="J121">
        <f t="shared" si="12"/>
        <v>276816608.99653977</v>
      </c>
      <c r="K121">
        <f t="shared" si="17"/>
        <v>8327.7973120077822</v>
      </c>
      <c r="L121">
        <f t="shared" si="18"/>
        <v>97974.086023620956</v>
      </c>
      <c r="N121">
        <v>20000000000</v>
      </c>
      <c r="O121" s="2">
        <f t="shared" si="19"/>
        <v>1.7253978556757783</v>
      </c>
      <c r="P121" s="2">
        <f t="shared" si="20"/>
        <v>1.4368763624640739E-3</v>
      </c>
      <c r="Q121" s="2">
        <f t="shared" si="13"/>
        <v>8.3277973120077827E-4</v>
      </c>
      <c r="R121">
        <v>120000</v>
      </c>
      <c r="S121">
        <f t="shared" si="14"/>
        <v>217024.22145328717</v>
      </c>
      <c r="T121">
        <f t="shared" si="21"/>
        <v>7597.6430570341681</v>
      </c>
      <c r="U121">
        <f t="shared" si="22"/>
        <v>89384.035965107847</v>
      </c>
      <c r="V121">
        <f t="shared" si="23"/>
        <v>26217914.077593435</v>
      </c>
    </row>
    <row r="122" spans="5:22" x14ac:dyDescent="0.15">
      <c r="E122" s="1">
        <v>43408</v>
      </c>
      <c r="F122">
        <f t="shared" si="15"/>
        <v>34784773722.5121</v>
      </c>
      <c r="G122">
        <f t="shared" si="16"/>
        <v>28835501.335305098</v>
      </c>
      <c r="H122">
        <v>10000000</v>
      </c>
      <c r="I122">
        <v>8.5000000000000006E-2</v>
      </c>
      <c r="J122">
        <f t="shared" si="12"/>
        <v>276816608.99653977</v>
      </c>
      <c r="K122">
        <f t="shared" si="17"/>
        <v>8289.6906460665759</v>
      </c>
      <c r="L122">
        <f t="shared" si="18"/>
        <v>97525.772306665589</v>
      </c>
      <c r="N122">
        <v>20000000000</v>
      </c>
      <c r="O122" s="2">
        <f t="shared" si="19"/>
        <v>1.7392386861256051</v>
      </c>
      <c r="P122" s="2">
        <f t="shared" si="20"/>
        <v>1.441775066765255E-3</v>
      </c>
      <c r="Q122" s="2">
        <f t="shared" si="13"/>
        <v>8.2896906460665763E-4</v>
      </c>
      <c r="R122">
        <v>120000</v>
      </c>
      <c r="S122">
        <f t="shared" si="14"/>
        <v>217024.22145328717</v>
      </c>
      <c r="T122">
        <f t="shared" si="21"/>
        <v>7599.571729264545</v>
      </c>
      <c r="U122">
        <f t="shared" si="22"/>
        <v>89406.726226641695</v>
      </c>
      <c r="V122">
        <f t="shared" si="23"/>
        <v>26434938.299046721</v>
      </c>
    </row>
    <row r="123" spans="5:22" x14ac:dyDescent="0.15">
      <c r="E123" s="1">
        <v>43409</v>
      </c>
      <c r="F123">
        <f t="shared" si="15"/>
        <v>35061590331.508636</v>
      </c>
      <c r="G123">
        <f t="shared" si="16"/>
        <v>28933027.107611764</v>
      </c>
      <c r="H123">
        <v>10000000</v>
      </c>
      <c r="I123">
        <v>8.5000000000000006E-2</v>
      </c>
      <c r="J123">
        <f t="shared" si="12"/>
        <v>276816608.99653977</v>
      </c>
      <c r="K123">
        <f t="shared" si="17"/>
        <v>8252.0578313901096</v>
      </c>
      <c r="L123">
        <f t="shared" si="18"/>
        <v>97083.033310471874</v>
      </c>
      <c r="N123">
        <v>20000000000</v>
      </c>
      <c r="O123" s="2">
        <f t="shared" si="19"/>
        <v>1.7530795165754318</v>
      </c>
      <c r="P123" s="2">
        <f t="shared" si="20"/>
        <v>1.4466513553805882E-3</v>
      </c>
      <c r="Q123" s="2">
        <f t="shared" si="13"/>
        <v>8.2520578313901108E-4</v>
      </c>
      <c r="R123">
        <v>120000</v>
      </c>
      <c r="S123">
        <f t="shared" si="14"/>
        <v>217024.22145328717</v>
      </c>
      <c r="T123">
        <f t="shared" si="21"/>
        <v>7601.469947171453</v>
      </c>
      <c r="U123">
        <f t="shared" si="22"/>
        <v>89429.058202017084</v>
      </c>
      <c r="V123">
        <f t="shared" si="23"/>
        <v>26651962.520500008</v>
      </c>
    </row>
    <row r="124" spans="5:22" x14ac:dyDescent="0.15">
      <c r="E124" s="1">
        <v>43410</v>
      </c>
      <c r="F124">
        <f t="shared" si="15"/>
        <v>35338406940.505173</v>
      </c>
      <c r="G124">
        <f t="shared" si="16"/>
        <v>29030110.140922237</v>
      </c>
      <c r="H124">
        <v>10000000</v>
      </c>
      <c r="I124">
        <v>8.5000000000000006E-2</v>
      </c>
      <c r="J124">
        <f t="shared" si="12"/>
        <v>276816608.99653977</v>
      </c>
      <c r="K124">
        <f t="shared" si="17"/>
        <v>8214.8893100349942</v>
      </c>
      <c r="L124">
        <f t="shared" si="18"/>
        <v>96645.756588646982</v>
      </c>
      <c r="N124">
        <v>20000000000</v>
      </c>
      <c r="O124" s="2">
        <f t="shared" si="19"/>
        <v>1.7669203470252586</v>
      </c>
      <c r="P124" s="2">
        <f t="shared" si="20"/>
        <v>1.4515055070461118E-3</v>
      </c>
      <c r="Q124" s="2">
        <f t="shared" si="13"/>
        <v>8.2148893100349933E-4</v>
      </c>
      <c r="R124">
        <v>120000</v>
      </c>
      <c r="S124">
        <f t="shared" si="14"/>
        <v>217024.22145328717</v>
      </c>
      <c r="T124">
        <f t="shared" si="21"/>
        <v>7603.3384264291335</v>
      </c>
      <c r="U124">
        <f t="shared" si="22"/>
        <v>89451.04031093097</v>
      </c>
      <c r="V124">
        <f t="shared" si="23"/>
        <v>26868986.741953295</v>
      </c>
    </row>
    <row r="125" spans="5:22" x14ac:dyDescent="0.15">
      <c r="E125" s="1">
        <v>43411</v>
      </c>
      <c r="F125">
        <f t="shared" si="15"/>
        <v>35615223549.501709</v>
      </c>
      <c r="G125">
        <f t="shared" si="16"/>
        <v>29126755.897510882</v>
      </c>
      <c r="H125">
        <v>10000000</v>
      </c>
      <c r="I125">
        <v>8.5000000000000006E-2</v>
      </c>
      <c r="J125">
        <f t="shared" si="12"/>
        <v>276816608.99653977</v>
      </c>
      <c r="K125">
        <f t="shared" si="17"/>
        <v>8178.1757896388081</v>
      </c>
      <c r="L125">
        <f t="shared" si="18"/>
        <v>96213.832819280084</v>
      </c>
      <c r="N125">
        <v>20000000000</v>
      </c>
      <c r="O125" s="2">
        <f t="shared" si="19"/>
        <v>1.7807611774750856</v>
      </c>
      <c r="P125" s="2">
        <f t="shared" si="20"/>
        <v>1.4563377948755441E-3</v>
      </c>
      <c r="Q125" s="2">
        <f t="shared" si="13"/>
        <v>8.1781757896388083E-4</v>
      </c>
      <c r="R125">
        <v>120000</v>
      </c>
      <c r="S125">
        <f t="shared" si="14"/>
        <v>217024.22145328717</v>
      </c>
      <c r="T125">
        <f t="shared" si="21"/>
        <v>7605.1778604617348</v>
      </c>
      <c r="U125">
        <f t="shared" si="22"/>
        <v>89472.680711314519</v>
      </c>
      <c r="V125">
        <f t="shared" si="23"/>
        <v>27086010.963406581</v>
      </c>
    </row>
    <row r="126" spans="5:22" x14ac:dyDescent="0.15">
      <c r="E126" s="1">
        <v>43412</v>
      </c>
      <c r="F126">
        <f t="shared" si="15"/>
        <v>35892040158.498245</v>
      </c>
      <c r="G126">
        <f t="shared" si="16"/>
        <v>29222969.730330162</v>
      </c>
      <c r="H126">
        <v>10000000</v>
      </c>
      <c r="I126">
        <v>8.5000000000000006E-2</v>
      </c>
      <c r="J126">
        <f t="shared" si="12"/>
        <v>276816608.99653977</v>
      </c>
      <c r="K126">
        <f t="shared" si="17"/>
        <v>8141.9082340492059</v>
      </c>
      <c r="L126">
        <f t="shared" si="18"/>
        <v>95787.155694696528</v>
      </c>
      <c r="N126">
        <v>20000000000</v>
      </c>
      <c r="O126" s="2">
        <f t="shared" si="19"/>
        <v>1.7946020079249123</v>
      </c>
      <c r="P126" s="2">
        <f t="shared" si="20"/>
        <v>1.4611484865165081E-3</v>
      </c>
      <c r="Q126" s="2">
        <f t="shared" si="13"/>
        <v>8.1419082340492054E-4</v>
      </c>
      <c r="R126">
        <v>120000</v>
      </c>
      <c r="S126">
        <f t="shared" si="14"/>
        <v>217024.22145328717</v>
      </c>
      <c r="T126">
        <f t="shared" si="21"/>
        <v>7606.988921301333</v>
      </c>
      <c r="U126">
        <f t="shared" si="22"/>
        <v>89493.987309427437</v>
      </c>
      <c r="V126">
        <f t="shared" si="23"/>
        <v>27303035.184859868</v>
      </c>
    </row>
    <row r="127" spans="5:22" x14ac:dyDescent="0.15">
      <c r="E127" s="1">
        <v>43413</v>
      </c>
      <c r="F127">
        <f t="shared" si="15"/>
        <v>36168856767.494781</v>
      </c>
      <c r="G127">
        <f t="shared" si="16"/>
        <v>29318756.886024859</v>
      </c>
      <c r="H127">
        <v>10000000</v>
      </c>
      <c r="I127">
        <v>8.5000000000000006E-2</v>
      </c>
      <c r="J127">
        <f t="shared" si="12"/>
        <v>276816608.99653977</v>
      </c>
      <c r="K127">
        <f t="shared" si="17"/>
        <v>8106.0778543528195</v>
      </c>
      <c r="L127">
        <f t="shared" si="18"/>
        <v>95365.621815915511</v>
      </c>
      <c r="N127">
        <v>20000000000</v>
      </c>
      <c r="O127" s="2">
        <f t="shared" si="19"/>
        <v>1.8084428383747391</v>
      </c>
      <c r="P127" s="2">
        <f t="shared" si="20"/>
        <v>1.4659378443012429E-3</v>
      </c>
      <c r="Q127" s="2">
        <f t="shared" si="13"/>
        <v>8.10607785435282E-4</v>
      </c>
      <c r="R127">
        <v>120000</v>
      </c>
      <c r="S127">
        <f t="shared" si="14"/>
        <v>217024.22145328717</v>
      </c>
      <c r="T127">
        <f t="shared" si="21"/>
        <v>7608.7722604065375</v>
      </c>
      <c r="U127">
        <f t="shared" si="22"/>
        <v>89514.967769488663</v>
      </c>
      <c r="V127">
        <f t="shared" si="23"/>
        <v>27520059.406313155</v>
      </c>
    </row>
    <row r="128" spans="5:22" x14ac:dyDescent="0.15">
      <c r="E128" s="1">
        <v>43414</v>
      </c>
      <c r="F128">
        <f t="shared" si="15"/>
        <v>36445673376.491318</v>
      </c>
      <c r="G128">
        <f t="shared" si="16"/>
        <v>29414122.507840775</v>
      </c>
      <c r="H128">
        <v>10000000</v>
      </c>
      <c r="I128">
        <v>8.5000000000000006E-2</v>
      </c>
      <c r="J128">
        <f t="shared" si="12"/>
        <v>276816608.99653977</v>
      </c>
      <c r="K128">
        <f t="shared" si="17"/>
        <v>8070.6761002840658</v>
      </c>
      <c r="L128">
        <f t="shared" si="18"/>
        <v>94949.130591577239</v>
      </c>
      <c r="N128">
        <v>20000000000</v>
      </c>
      <c r="O128" s="2">
        <f t="shared" si="19"/>
        <v>1.8222836688245658</v>
      </c>
      <c r="P128" s="2">
        <f t="shared" si="20"/>
        <v>1.4707061253920388E-3</v>
      </c>
      <c r="Q128" s="2">
        <f t="shared" si="13"/>
        <v>8.0706761002840655E-4</v>
      </c>
      <c r="R128">
        <v>120000</v>
      </c>
      <c r="S128">
        <f t="shared" si="14"/>
        <v>217024.22145328717</v>
      </c>
      <c r="T128">
        <f t="shared" si="21"/>
        <v>7610.5285094438095</v>
      </c>
      <c r="U128">
        <f t="shared" si="22"/>
        <v>89535.629522868345</v>
      </c>
      <c r="V128">
        <f t="shared" si="23"/>
        <v>27737083.627766442</v>
      </c>
    </row>
    <row r="129" spans="5:22" x14ac:dyDescent="0.15">
      <c r="E129" s="1">
        <v>43415</v>
      </c>
      <c r="F129">
        <f t="shared" si="15"/>
        <v>36722489985.487854</v>
      </c>
      <c r="G129">
        <f t="shared" si="16"/>
        <v>29509071.638432354</v>
      </c>
      <c r="H129">
        <v>10000000</v>
      </c>
      <c r="I129">
        <v>8.5000000000000006E-2</v>
      </c>
      <c r="J129">
        <f t="shared" si="12"/>
        <v>276816608.99653977</v>
      </c>
      <c r="K129">
        <f t="shared" si="17"/>
        <v>8035.6946519949688</v>
      </c>
      <c r="L129">
        <f t="shared" si="18"/>
        <v>94537.584141117273</v>
      </c>
      <c r="N129">
        <v>20000000000</v>
      </c>
      <c r="O129" s="2">
        <f t="shared" si="19"/>
        <v>1.8361244992743928</v>
      </c>
      <c r="P129" s="2">
        <f t="shared" si="20"/>
        <v>1.4754535819216177E-3</v>
      </c>
      <c r="Q129" s="2">
        <f t="shared" si="13"/>
        <v>8.0356946519949683E-4</v>
      </c>
      <c r="R129">
        <v>120000</v>
      </c>
      <c r="S129">
        <f t="shared" si="14"/>
        <v>217024.22145328717</v>
      </c>
      <c r="T129">
        <f t="shared" si="21"/>
        <v>7612.2582810334343</v>
      </c>
      <c r="U129">
        <f t="shared" si="22"/>
        <v>89555.979776863926</v>
      </c>
      <c r="V129">
        <f t="shared" si="23"/>
        <v>27954107.849219728</v>
      </c>
    </row>
    <row r="130" spans="5:22" x14ac:dyDescent="0.15">
      <c r="E130" s="1">
        <v>43416</v>
      </c>
      <c r="F130">
        <f t="shared" si="15"/>
        <v>36999306594.48439</v>
      </c>
      <c r="G130">
        <f t="shared" si="16"/>
        <v>29603609.22257347</v>
      </c>
      <c r="H130">
        <v>10000000</v>
      </c>
      <c r="I130">
        <v>8.5000000000000006E-2</v>
      </c>
      <c r="J130">
        <f t="shared" si="12"/>
        <v>276816608.99653977</v>
      </c>
      <c r="K130">
        <f t="shared" si="17"/>
        <v>8001.1254121682859</v>
      </c>
      <c r="L130">
        <f t="shared" si="18"/>
        <v>94130.887201979829</v>
      </c>
      <c r="N130">
        <v>20000000000</v>
      </c>
      <c r="O130" s="2">
        <f t="shared" si="19"/>
        <v>1.8499653297242196</v>
      </c>
      <c r="P130" s="2">
        <f t="shared" si="20"/>
        <v>1.4801804611286734E-3</v>
      </c>
      <c r="Q130" s="2">
        <f t="shared" si="13"/>
        <v>8.0011254121682858E-4</v>
      </c>
      <c r="R130">
        <v>120000</v>
      </c>
      <c r="S130">
        <f t="shared" si="14"/>
        <v>217024.22145328717</v>
      </c>
      <c r="T130">
        <f t="shared" si="21"/>
        <v>7613.9621694620027</v>
      </c>
      <c r="U130">
        <f t="shared" si="22"/>
        <v>89576.025523082382</v>
      </c>
      <c r="V130">
        <f t="shared" si="23"/>
        <v>28171132.070673015</v>
      </c>
    </row>
    <row r="131" spans="5:22" x14ac:dyDescent="0.15">
      <c r="E131" s="1">
        <v>43417</v>
      </c>
      <c r="F131">
        <f t="shared" si="15"/>
        <v>37276123203.480927</v>
      </c>
      <c r="G131">
        <f t="shared" si="16"/>
        <v>29697740.10977545</v>
      </c>
      <c r="H131">
        <v>10000000</v>
      </c>
      <c r="I131">
        <v>8.5000000000000006E-2</v>
      </c>
      <c r="J131">
        <f t="shared" si="12"/>
        <v>276816608.99653977</v>
      </c>
      <c r="K131">
        <f t="shared" si="17"/>
        <v>7966.9604984571488</v>
      </c>
      <c r="L131">
        <f t="shared" si="18"/>
        <v>93728.947040672327</v>
      </c>
      <c r="N131">
        <v>20000000000</v>
      </c>
      <c r="O131" s="2">
        <f t="shared" si="19"/>
        <v>1.8638061601740463</v>
      </c>
      <c r="P131" s="2">
        <f t="shared" si="20"/>
        <v>1.4848870054887725E-3</v>
      </c>
      <c r="Q131" s="2">
        <f t="shared" si="13"/>
        <v>7.9669604984571485E-4</v>
      </c>
      <c r="R131">
        <v>120000</v>
      </c>
      <c r="S131">
        <f t="shared" si="14"/>
        <v>217024.22145328717</v>
      </c>
      <c r="T131">
        <f t="shared" si="21"/>
        <v>7615.6407513631548</v>
      </c>
      <c r="U131">
        <f t="shared" si="22"/>
        <v>89595.773545448872</v>
      </c>
      <c r="V131">
        <f t="shared" si="23"/>
        <v>28388156.292126302</v>
      </c>
    </row>
    <row r="132" spans="5:22" x14ac:dyDescent="0.15">
      <c r="E132" s="1">
        <v>43418</v>
      </c>
      <c r="F132">
        <f t="shared" si="15"/>
        <v>37552939812.477463</v>
      </c>
      <c r="G132">
        <f t="shared" si="16"/>
        <v>29791469.056816123</v>
      </c>
      <c r="H132">
        <v>10000000</v>
      </c>
      <c r="I132">
        <v>8.5000000000000006E-2</v>
      </c>
      <c r="J132">
        <f t="shared" si="12"/>
        <v>276816608.99653977</v>
      </c>
      <c r="K132">
        <f t="shared" si="17"/>
        <v>7933.1922362353944</v>
      </c>
      <c r="L132">
        <f t="shared" si="18"/>
        <v>93331.673367475218</v>
      </c>
      <c r="N132">
        <v>20000000000</v>
      </c>
      <c r="O132" s="2">
        <f t="shared" si="19"/>
        <v>1.8776469906238731</v>
      </c>
      <c r="P132" s="2">
        <f t="shared" si="20"/>
        <v>1.4895734528408062E-3</v>
      </c>
      <c r="Q132" s="2">
        <f t="shared" si="13"/>
        <v>7.933192236235394E-4</v>
      </c>
      <c r="R132">
        <v>120000</v>
      </c>
      <c r="S132">
        <f t="shared" si="14"/>
        <v>217024.22145328717</v>
      </c>
      <c r="T132">
        <f t="shared" si="21"/>
        <v>7617.2945863682116</v>
      </c>
      <c r="U132">
        <f t="shared" si="22"/>
        <v>89615.230427861301</v>
      </c>
      <c r="V132">
        <f t="shared" si="23"/>
        <v>28605180.513579588</v>
      </c>
    </row>
    <row r="133" spans="5:22" x14ac:dyDescent="0.15">
      <c r="E133" s="1">
        <v>43419</v>
      </c>
      <c r="F133">
        <f t="shared" si="15"/>
        <v>37829756421.473999</v>
      </c>
      <c r="G133">
        <f t="shared" si="16"/>
        <v>29884800.730183598</v>
      </c>
      <c r="H133">
        <v>10000000</v>
      </c>
      <c r="I133">
        <v>8.5000000000000006E-2</v>
      </c>
      <c r="J133">
        <f t="shared" si="12"/>
        <v>276816608.99653977</v>
      </c>
      <c r="K133">
        <f t="shared" si="17"/>
        <v>7899.813151643647</v>
      </c>
      <c r="L133">
        <f t="shared" si="18"/>
        <v>92938.978254631133</v>
      </c>
      <c r="N133">
        <v>20000000000</v>
      </c>
      <c r="O133" s="2">
        <f t="shared" si="19"/>
        <v>1.8914878210737001</v>
      </c>
      <c r="P133" s="2">
        <f t="shared" si="20"/>
        <v>1.49424003650918E-3</v>
      </c>
      <c r="Q133" s="2">
        <f t="shared" si="13"/>
        <v>7.8998131516436459E-4</v>
      </c>
      <c r="R133">
        <v>120000</v>
      </c>
      <c r="S133">
        <f t="shared" si="14"/>
        <v>217024.22145328717</v>
      </c>
      <c r="T133">
        <f t="shared" si="21"/>
        <v>7618.9242177282422</v>
      </c>
      <c r="U133">
        <f t="shared" si="22"/>
        <v>89634.40256150873</v>
      </c>
      <c r="V133">
        <f t="shared" si="23"/>
        <v>28822204.735032875</v>
      </c>
    </row>
    <row r="134" spans="5:22" x14ac:dyDescent="0.15">
      <c r="E134" s="1">
        <v>43420</v>
      </c>
      <c r="F134">
        <f t="shared" si="15"/>
        <v>38106573030.470535</v>
      </c>
      <c r="G134">
        <f t="shared" si="16"/>
        <v>29977739.708438229</v>
      </c>
      <c r="H134">
        <v>10000000</v>
      </c>
      <c r="I134">
        <v>8.5000000000000006E-2</v>
      </c>
      <c r="J134">
        <f t="shared" si="12"/>
        <v>276816608.99653977</v>
      </c>
      <c r="K134">
        <f t="shared" si="17"/>
        <v>7866.8159649170293</v>
      </c>
      <c r="L134">
        <f t="shared" si="18"/>
        <v>92550.776057847397</v>
      </c>
      <c r="N134">
        <v>20000000000</v>
      </c>
      <c r="O134" s="2">
        <f t="shared" si="19"/>
        <v>1.9053286515235268</v>
      </c>
      <c r="P134" s="2">
        <f t="shared" si="20"/>
        <v>1.4988869854219114E-3</v>
      </c>
      <c r="Q134" s="2">
        <f t="shared" si="13"/>
        <v>7.8668159649170283E-4</v>
      </c>
      <c r="R134">
        <v>120000</v>
      </c>
      <c r="S134">
        <f t="shared" si="14"/>
        <v>217024.22145328717</v>
      </c>
      <c r="T134">
        <f t="shared" si="21"/>
        <v>7620.5301729090143</v>
      </c>
      <c r="U134">
        <f t="shared" si="22"/>
        <v>89653.296151870745</v>
      </c>
      <c r="V134">
        <f t="shared" si="23"/>
        <v>29039228.956486162</v>
      </c>
    </row>
    <row r="135" spans="5:22" x14ac:dyDescent="0.15">
      <c r="E135" s="1">
        <v>43421</v>
      </c>
      <c r="F135">
        <f t="shared" si="15"/>
        <v>38383389639.467072</v>
      </c>
      <c r="G135">
        <f t="shared" si="16"/>
        <v>30070290.484496076</v>
      </c>
      <c r="H135">
        <v>10000000</v>
      </c>
      <c r="I135">
        <v>8.5000000000000006E-2</v>
      </c>
      <c r="J135">
        <f t="shared" si="12"/>
        <v>276816608.99653977</v>
      </c>
      <c r="K135">
        <f t="shared" si="17"/>
        <v>7834.1935839811313</v>
      </c>
      <c r="L135">
        <f t="shared" si="18"/>
        <v>92166.983340954481</v>
      </c>
      <c r="N135">
        <v>20000000000</v>
      </c>
      <c r="O135" s="2">
        <f t="shared" si="19"/>
        <v>1.9191694819733536</v>
      </c>
      <c r="P135" s="2">
        <f t="shared" si="20"/>
        <v>1.5035145242248038E-3</v>
      </c>
      <c r="Q135" s="2">
        <f t="shared" si="13"/>
        <v>7.834193583981131E-4</v>
      </c>
      <c r="R135">
        <v>120000</v>
      </c>
      <c r="S135">
        <f t="shared" si="14"/>
        <v>217024.22145328717</v>
      </c>
      <c r="T135">
        <f t="shared" si="21"/>
        <v>7622.1129641602056</v>
      </c>
      <c r="U135">
        <f t="shared" si="22"/>
        <v>89671.917225414174</v>
      </c>
      <c r="V135">
        <f t="shared" si="23"/>
        <v>29256253.177939449</v>
      </c>
    </row>
    <row r="136" spans="5:22" x14ac:dyDescent="0.15">
      <c r="E136" s="1">
        <v>43422</v>
      </c>
      <c r="F136">
        <f t="shared" si="15"/>
        <v>38660206248.463608</v>
      </c>
      <c r="G136">
        <f t="shared" si="16"/>
        <v>30162457.467837032</v>
      </c>
      <c r="H136">
        <v>10000000</v>
      </c>
      <c r="I136">
        <v>8.5000000000000006E-2</v>
      </c>
      <c r="J136">
        <f t="shared" ref="J136:J199" si="24">H136/0.51*1.2/I136</f>
        <v>276816608.99653977</v>
      </c>
      <c r="K136">
        <f t="shared" si="17"/>
        <v>7801.9390983036246</v>
      </c>
      <c r="L136">
        <f t="shared" si="18"/>
        <v>91787.518803572049</v>
      </c>
      <c r="N136">
        <v>20000000000</v>
      </c>
      <c r="O136" s="2">
        <f t="shared" si="19"/>
        <v>1.9330103124231803</v>
      </c>
      <c r="P136" s="2">
        <f t="shared" si="20"/>
        <v>1.5081228733918517E-3</v>
      </c>
      <c r="Q136" s="2">
        <f t="shared" ref="Q136:Q199" si="25">G136/F136</f>
        <v>7.8019390983036251E-4</v>
      </c>
      <c r="R136">
        <v>120000</v>
      </c>
      <c r="S136">
        <f t="shared" ref="S136:S199" si="26">J136*49%/75000000*R136</f>
        <v>217024.22145328717</v>
      </c>
      <c r="T136">
        <f t="shared" si="21"/>
        <v>7623.6730890601566</v>
      </c>
      <c r="U136">
        <f t="shared" si="22"/>
        <v>89690.271636001838</v>
      </c>
      <c r="V136">
        <f t="shared" si="23"/>
        <v>29473277.399392735</v>
      </c>
    </row>
    <row r="137" spans="5:22" x14ac:dyDescent="0.15">
      <c r="E137" s="1">
        <v>43423</v>
      </c>
      <c r="F137">
        <f t="shared" ref="F137:F200" si="27">F136+J136</f>
        <v>38937022857.460144</v>
      </c>
      <c r="G137">
        <f t="shared" ref="G137:G200" si="28">G136+L136</f>
        <v>30254244.986640602</v>
      </c>
      <c r="H137">
        <v>10000000</v>
      </c>
      <c r="I137">
        <v>8.5000000000000006E-2</v>
      </c>
      <c r="J137">
        <f t="shared" si="24"/>
        <v>276816608.99653977</v>
      </c>
      <c r="K137">
        <f t="shared" ref="K137:K200" si="29">H137*G137/F137</f>
        <v>7770.0457729895579</v>
      </c>
      <c r="L137">
        <f t="shared" ref="L137:L200" si="30">K137/I137</f>
        <v>91412.303211641847</v>
      </c>
      <c r="N137">
        <v>20000000000</v>
      </c>
      <c r="O137" s="2">
        <f t="shared" ref="O137:O200" si="31">F137/N137</f>
        <v>1.9468511428730073</v>
      </c>
      <c r="P137" s="2">
        <f t="shared" ref="P137:P200" si="32">G137/N137</f>
        <v>1.5127122493320301E-3</v>
      </c>
      <c r="Q137" s="2">
        <f t="shared" si="25"/>
        <v>7.770045772989559E-4</v>
      </c>
      <c r="R137">
        <v>120000</v>
      </c>
      <c r="S137">
        <f t="shared" si="26"/>
        <v>217024.22145328717</v>
      </c>
      <c r="T137">
        <f t="shared" ref="T137:T200" si="33">V137/F137*H137</f>
        <v>7625.2110310373937</v>
      </c>
      <c r="U137">
        <f t="shared" ref="U137:U200" si="34">T137/I137</f>
        <v>89708.365071028151</v>
      </c>
      <c r="V137">
        <f t="shared" ref="V137:V200" si="35">V136+S137</f>
        <v>29690301.620846022</v>
      </c>
    </row>
    <row r="138" spans="5:22" x14ac:dyDescent="0.15">
      <c r="E138" s="1">
        <v>43424</v>
      </c>
      <c r="F138">
        <f t="shared" si="27"/>
        <v>39213839466.45668</v>
      </c>
      <c r="G138">
        <f t="shared" si="28"/>
        <v>30345657.289852243</v>
      </c>
      <c r="H138">
        <v>10000000</v>
      </c>
      <c r="I138">
        <v>8.5000000000000006E-2</v>
      </c>
      <c r="J138">
        <f t="shared" si="24"/>
        <v>276816608.99653977</v>
      </c>
      <c r="K138">
        <f t="shared" si="29"/>
        <v>7738.5070431090444</v>
      </c>
      <c r="L138">
        <f t="shared" si="30"/>
        <v>91041.259330694636</v>
      </c>
      <c r="N138">
        <v>20000000000</v>
      </c>
      <c r="O138" s="2">
        <f t="shared" si="31"/>
        <v>1.9606919733228341</v>
      </c>
      <c r="P138" s="2">
        <f t="shared" si="32"/>
        <v>1.5172828644926121E-3</v>
      </c>
      <c r="Q138" s="2">
        <f t="shared" si="25"/>
        <v>7.7385070431090438E-4</v>
      </c>
      <c r="R138">
        <v>120000</v>
      </c>
      <c r="S138">
        <f t="shared" si="26"/>
        <v>217024.22145328717</v>
      </c>
      <c r="T138">
        <f t="shared" si="33"/>
        <v>7626.7272598700474</v>
      </c>
      <c r="U138">
        <f t="shared" si="34"/>
        <v>89726.203057294668</v>
      </c>
      <c r="V138">
        <f t="shared" si="35"/>
        <v>29907325.842299309</v>
      </c>
    </row>
    <row r="139" spans="5:22" x14ac:dyDescent="0.15">
      <c r="E139" s="1">
        <v>43425</v>
      </c>
      <c r="F139">
        <f t="shared" si="27"/>
        <v>39490656075.453217</v>
      </c>
      <c r="G139">
        <f t="shared" si="28"/>
        <v>30436698.549182937</v>
      </c>
      <c r="H139">
        <v>10000000</v>
      </c>
      <c r="I139">
        <v>8.5000000000000006E-2</v>
      </c>
      <c r="J139">
        <f t="shared" si="24"/>
        <v>276816608.99653977</v>
      </c>
      <c r="K139">
        <f t="shared" si="29"/>
        <v>7707.3165082465976</v>
      </c>
      <c r="L139">
        <f t="shared" si="30"/>
        <v>90674.311861724666</v>
      </c>
      <c r="N139">
        <v>20000000000</v>
      </c>
      <c r="O139" s="2">
        <f t="shared" si="31"/>
        <v>1.9745328037726608</v>
      </c>
      <c r="P139" s="2">
        <f t="shared" si="32"/>
        <v>1.5218349274591469E-3</v>
      </c>
      <c r="Q139" s="2">
        <f t="shared" si="25"/>
        <v>7.7073165082465977E-4</v>
      </c>
      <c r="R139">
        <v>120000</v>
      </c>
      <c r="S139">
        <f t="shared" si="26"/>
        <v>217024.22145328717</v>
      </c>
      <c r="T139">
        <f t="shared" si="33"/>
        <v>7628.2222321642885</v>
      </c>
      <c r="U139">
        <f t="shared" si="34"/>
        <v>89743.790966638684</v>
      </c>
      <c r="V139">
        <f t="shared" si="35"/>
        <v>30124350.063752595</v>
      </c>
    </row>
    <row r="140" spans="5:22" x14ac:dyDescent="0.15">
      <c r="E140" s="1">
        <v>43426</v>
      </c>
      <c r="F140">
        <f t="shared" si="27"/>
        <v>39767472684.449753</v>
      </c>
      <c r="G140">
        <f t="shared" si="28"/>
        <v>30527372.86104466</v>
      </c>
      <c r="H140">
        <v>10000000</v>
      </c>
      <c r="I140">
        <v>8.5000000000000006E-2</v>
      </c>
      <c r="J140">
        <f t="shared" si="24"/>
        <v>276816608.99653977</v>
      </c>
      <c r="K140">
        <f t="shared" si="29"/>
        <v>7676.4679272620106</v>
      </c>
      <c r="L140">
        <f t="shared" si="30"/>
        <v>90311.387379553053</v>
      </c>
      <c r="N140">
        <v>20000000000</v>
      </c>
      <c r="O140" s="2">
        <f t="shared" si="31"/>
        <v>1.9883736342224876</v>
      </c>
      <c r="P140" s="2">
        <f t="shared" si="32"/>
        <v>1.5263686430522329E-3</v>
      </c>
      <c r="Q140" s="2">
        <f t="shared" si="25"/>
        <v>7.6764679272620106E-4</v>
      </c>
      <c r="R140">
        <v>120000</v>
      </c>
      <c r="S140">
        <f t="shared" si="26"/>
        <v>217024.22145328717</v>
      </c>
      <c r="T140">
        <f t="shared" si="33"/>
        <v>7629.6963918127612</v>
      </c>
      <c r="U140">
        <f t="shared" si="34"/>
        <v>89761.134021326594</v>
      </c>
      <c r="V140">
        <f t="shared" si="35"/>
        <v>30341374.285205882</v>
      </c>
    </row>
    <row r="141" spans="5:22" x14ac:dyDescent="0.15">
      <c r="E141" s="1">
        <v>43427</v>
      </c>
      <c r="F141">
        <f t="shared" si="27"/>
        <v>40044289293.446289</v>
      </c>
      <c r="G141">
        <f t="shared" si="28"/>
        <v>30617684.248424213</v>
      </c>
      <c r="H141">
        <v>10000000</v>
      </c>
      <c r="I141">
        <v>8.5000000000000006E-2</v>
      </c>
      <c r="J141">
        <f t="shared" si="24"/>
        <v>276816608.99653977</v>
      </c>
      <c r="K141">
        <f t="shared" si="29"/>
        <v>7645.9552132531289</v>
      </c>
      <c r="L141">
        <f t="shared" si="30"/>
        <v>89952.414273566217</v>
      </c>
      <c r="N141">
        <v>20000000000</v>
      </c>
      <c r="O141" s="2">
        <f t="shared" si="31"/>
        <v>2.0022144646723143</v>
      </c>
      <c r="P141" s="2">
        <f t="shared" si="32"/>
        <v>1.5308842124212108E-3</v>
      </c>
      <c r="Q141" s="2">
        <f t="shared" si="25"/>
        <v>7.6459552132531296E-4</v>
      </c>
      <c r="R141">
        <v>120000</v>
      </c>
      <c r="S141">
        <f t="shared" si="26"/>
        <v>217024.22145328717</v>
      </c>
      <c r="T141">
        <f t="shared" si="33"/>
        <v>7631.1501704340162</v>
      </c>
      <c r="U141">
        <f t="shared" si="34"/>
        <v>89778.237299223707</v>
      </c>
      <c r="V141">
        <f t="shared" si="35"/>
        <v>30558398.506659169</v>
      </c>
    </row>
    <row r="142" spans="5:22" x14ac:dyDescent="0.15">
      <c r="E142" s="1">
        <v>43428</v>
      </c>
      <c r="F142">
        <f t="shared" si="27"/>
        <v>40321105902.442825</v>
      </c>
      <c r="G142">
        <f t="shared" si="28"/>
        <v>30707636.662697781</v>
      </c>
      <c r="H142">
        <v>10000000</v>
      </c>
      <c r="I142">
        <v>8.5000000000000006E-2</v>
      </c>
      <c r="J142">
        <f t="shared" si="24"/>
        <v>276816608.99653977</v>
      </c>
      <c r="K142">
        <f t="shared" si="29"/>
        <v>7615.7724287114306</v>
      </c>
      <c r="L142">
        <f t="shared" si="30"/>
        <v>89597.322690722707</v>
      </c>
      <c r="N142">
        <v>20000000000</v>
      </c>
      <c r="O142" s="2">
        <f t="shared" si="31"/>
        <v>2.0160552951221411</v>
      </c>
      <c r="P142" s="2">
        <f t="shared" si="32"/>
        <v>1.5353818331348891E-3</v>
      </c>
      <c r="Q142" s="2">
        <f t="shared" si="25"/>
        <v>7.6157724287114305E-4</v>
      </c>
      <c r="R142">
        <v>120000</v>
      </c>
      <c r="S142">
        <f t="shared" si="26"/>
        <v>217024.22145328717</v>
      </c>
      <c r="T142">
        <f t="shared" si="33"/>
        <v>7632.5839877938333</v>
      </c>
      <c r="U142">
        <f t="shared" si="34"/>
        <v>89795.105738750979</v>
      </c>
      <c r="V142">
        <f t="shared" si="35"/>
        <v>30775422.728112455</v>
      </c>
    </row>
    <row r="143" spans="5:22" x14ac:dyDescent="0.15">
      <c r="E143" s="1">
        <v>43429</v>
      </c>
      <c r="F143">
        <f t="shared" si="27"/>
        <v>40597922511.439362</v>
      </c>
      <c r="G143">
        <f t="shared" si="28"/>
        <v>30797233.985388502</v>
      </c>
      <c r="H143">
        <v>10000000</v>
      </c>
      <c r="I143">
        <v>8.5000000000000006E-2</v>
      </c>
      <c r="J143">
        <f t="shared" si="24"/>
        <v>276816608.99653977</v>
      </c>
      <c r="K143">
        <f t="shared" si="29"/>
        <v>7585.9137808617425</v>
      </c>
      <c r="L143">
        <f t="shared" si="30"/>
        <v>89246.04448072637</v>
      </c>
      <c r="N143">
        <v>20000000000</v>
      </c>
      <c r="O143" s="2">
        <f t="shared" si="31"/>
        <v>2.0298961255719679</v>
      </c>
      <c r="P143" s="2">
        <f t="shared" si="32"/>
        <v>1.5398616992694251E-3</v>
      </c>
      <c r="Q143" s="2">
        <f t="shared" si="25"/>
        <v>7.5859137808617432E-4</v>
      </c>
      <c r="R143">
        <v>120000</v>
      </c>
      <c r="S143">
        <f t="shared" si="26"/>
        <v>217024.22145328717</v>
      </c>
      <c r="T143">
        <f t="shared" si="33"/>
        <v>7633.9982522093187</v>
      </c>
      <c r="U143">
        <f t="shared" si="34"/>
        <v>89811.744143639036</v>
      </c>
      <c r="V143">
        <f t="shared" si="35"/>
        <v>30992446.949565742</v>
      </c>
    </row>
    <row r="144" spans="5:22" x14ac:dyDescent="0.15">
      <c r="E144" s="1">
        <v>43430</v>
      </c>
      <c r="F144">
        <f t="shared" si="27"/>
        <v>40874739120.435898</v>
      </c>
      <c r="G144">
        <f t="shared" si="28"/>
        <v>30886480.029869229</v>
      </c>
      <c r="H144">
        <v>10000000</v>
      </c>
      <c r="I144">
        <v>8.5000000000000006E-2</v>
      </c>
      <c r="J144">
        <f t="shared" si="24"/>
        <v>276816608.99653977</v>
      </c>
      <c r="K144">
        <f t="shared" si="29"/>
        <v>7556.3736171779265</v>
      </c>
      <c r="L144">
        <f t="shared" si="30"/>
        <v>88898.513143269724</v>
      </c>
      <c r="N144">
        <v>20000000000</v>
      </c>
      <c r="O144" s="2">
        <f t="shared" si="31"/>
        <v>2.0437369560217951</v>
      </c>
      <c r="P144" s="2">
        <f t="shared" si="32"/>
        <v>1.5443240014934615E-3</v>
      </c>
      <c r="Q144" s="2">
        <f t="shared" si="25"/>
        <v>7.5563736171779263E-4</v>
      </c>
      <c r="R144">
        <v>120000</v>
      </c>
      <c r="S144">
        <f t="shared" si="26"/>
        <v>217024.22145328717</v>
      </c>
      <c r="T144">
        <f t="shared" si="33"/>
        <v>7635.393360936564</v>
      </c>
      <c r="U144">
        <f t="shared" si="34"/>
        <v>89828.157187488978</v>
      </c>
      <c r="V144">
        <f t="shared" si="35"/>
        <v>31209471.171019029</v>
      </c>
    </row>
    <row r="145" spans="5:22" x14ac:dyDescent="0.15">
      <c r="E145" s="1">
        <v>43431</v>
      </c>
      <c r="F145">
        <f t="shared" si="27"/>
        <v>41151555729.432434</v>
      </c>
      <c r="G145">
        <f t="shared" si="28"/>
        <v>30975378.5430125</v>
      </c>
      <c r="H145">
        <v>10000000</v>
      </c>
      <c r="I145">
        <v>8.5000000000000006E-2</v>
      </c>
      <c r="J145">
        <f t="shared" si="24"/>
        <v>276816608.99653977</v>
      </c>
      <c r="K145">
        <f t="shared" si="29"/>
        <v>7527.1464210667191</v>
      </c>
      <c r="L145">
        <f t="shared" si="30"/>
        <v>88554.663777255511</v>
      </c>
      <c r="N145">
        <v>20000000000</v>
      </c>
      <c r="O145" s="2">
        <f t="shared" si="31"/>
        <v>2.0575777864716218</v>
      </c>
      <c r="P145" s="2">
        <f t="shared" si="32"/>
        <v>1.548768927150625E-3</v>
      </c>
      <c r="Q145" s="2">
        <f t="shared" si="25"/>
        <v>7.527146421066719E-4</v>
      </c>
      <c r="R145">
        <v>120000</v>
      </c>
      <c r="S145">
        <f t="shared" si="26"/>
        <v>217024.22145328717</v>
      </c>
      <c r="T145">
        <f t="shared" si="33"/>
        <v>7636.7697005426808</v>
      </c>
      <c r="U145">
        <f t="shared" si="34"/>
        <v>89844.349418149184</v>
      </c>
      <c r="V145">
        <f t="shared" si="35"/>
        <v>31426495.392472316</v>
      </c>
    </row>
    <row r="146" spans="5:22" x14ac:dyDescent="0.15">
      <c r="E146" s="1">
        <v>43432</v>
      </c>
      <c r="F146">
        <f t="shared" si="27"/>
        <v>41428372338.42897</v>
      </c>
      <c r="G146">
        <f t="shared" si="28"/>
        <v>31063933.206789754</v>
      </c>
      <c r="H146">
        <v>10000000</v>
      </c>
      <c r="I146">
        <v>8.5000000000000006E-2</v>
      </c>
      <c r="J146">
        <f t="shared" si="24"/>
        <v>276816608.99653977</v>
      </c>
      <c r="K146">
        <f t="shared" si="29"/>
        <v>7498.2268077123663</v>
      </c>
      <c r="L146">
        <f t="shared" si="30"/>
        <v>88214.433031910186</v>
      </c>
      <c r="N146">
        <v>20000000000</v>
      </c>
      <c r="O146" s="2">
        <f t="shared" si="31"/>
        <v>2.0714186169214486</v>
      </c>
      <c r="P146" s="2">
        <f t="shared" si="32"/>
        <v>1.5531966603394877E-3</v>
      </c>
      <c r="Q146" s="2">
        <f t="shared" si="25"/>
        <v>7.4982268077123662E-4</v>
      </c>
      <c r="R146">
        <v>120000</v>
      </c>
      <c r="S146">
        <f t="shared" si="26"/>
        <v>217024.22145328717</v>
      </c>
      <c r="T146">
        <f t="shared" si="33"/>
        <v>7638.1276472629033</v>
      </c>
      <c r="U146">
        <f t="shared" si="34"/>
        <v>89860.3252619165</v>
      </c>
      <c r="V146">
        <f t="shared" si="35"/>
        <v>31643519.613925602</v>
      </c>
    </row>
    <row r="147" spans="5:22" x14ac:dyDescent="0.15">
      <c r="E147" s="1">
        <v>43433</v>
      </c>
      <c r="F147">
        <f t="shared" si="27"/>
        <v>41705188947.425507</v>
      </c>
      <c r="G147">
        <f t="shared" si="28"/>
        <v>31152147.639821663</v>
      </c>
      <c r="H147">
        <v>10000000</v>
      </c>
      <c r="I147">
        <v>8.5000000000000006E-2</v>
      </c>
      <c r="J147">
        <f t="shared" si="24"/>
        <v>276816608.99653977</v>
      </c>
      <c r="K147">
        <f t="shared" si="29"/>
        <v>7469.6095200750096</v>
      </c>
      <c r="L147">
        <f t="shared" si="30"/>
        <v>87877.75905970599</v>
      </c>
      <c r="N147">
        <v>20000000000</v>
      </c>
      <c r="O147" s="2">
        <f t="shared" si="31"/>
        <v>2.0852594473712753</v>
      </c>
      <c r="P147" s="2">
        <f t="shared" si="32"/>
        <v>1.5576073819910832E-3</v>
      </c>
      <c r="Q147" s="2">
        <f t="shared" si="25"/>
        <v>7.4696095200750101E-4</v>
      </c>
      <c r="R147">
        <v>120000</v>
      </c>
      <c r="S147">
        <f t="shared" si="26"/>
        <v>217024.22145328717</v>
      </c>
      <c r="T147">
        <f t="shared" si="33"/>
        <v>7639.4675673434785</v>
      </c>
      <c r="U147">
        <f t="shared" si="34"/>
        <v>89876.089027570328</v>
      </c>
      <c r="V147">
        <f t="shared" si="35"/>
        <v>31860543.835378889</v>
      </c>
    </row>
    <row r="148" spans="5:22" x14ac:dyDescent="0.15">
      <c r="E148" s="1">
        <v>43434</v>
      </c>
      <c r="F148">
        <f t="shared" si="27"/>
        <v>41982005556.422043</v>
      </c>
      <c r="G148">
        <f t="shared" si="28"/>
        <v>31240025.398881368</v>
      </c>
      <c r="H148">
        <v>10000000</v>
      </c>
      <c r="I148">
        <v>8.5000000000000006E-2</v>
      </c>
      <c r="J148">
        <f t="shared" si="24"/>
        <v>276816608.99653977</v>
      </c>
      <c r="K148">
        <f t="shared" si="29"/>
        <v>7441.2894250361842</v>
      </c>
      <c r="L148">
        <f t="shared" si="30"/>
        <v>87544.581471013924</v>
      </c>
      <c r="N148">
        <v>20000000000</v>
      </c>
      <c r="O148" s="2">
        <f t="shared" si="31"/>
        <v>2.0991002778211021</v>
      </c>
      <c r="P148" s="2">
        <f t="shared" si="32"/>
        <v>1.5620012699440683E-3</v>
      </c>
      <c r="Q148" s="2">
        <f t="shared" si="25"/>
        <v>7.4412894250361849E-4</v>
      </c>
      <c r="R148">
        <v>120000</v>
      </c>
      <c r="S148">
        <f t="shared" si="26"/>
        <v>217024.22145328717</v>
      </c>
      <c r="T148">
        <f t="shared" si="33"/>
        <v>7640.7898173709873</v>
      </c>
      <c r="U148">
        <f t="shared" si="34"/>
        <v>89891.644910246905</v>
      </c>
      <c r="V148">
        <f t="shared" si="35"/>
        <v>32077568.056832176</v>
      </c>
    </row>
    <row r="149" spans="5:22" x14ac:dyDescent="0.15">
      <c r="E149" s="1">
        <v>43435</v>
      </c>
      <c r="F149">
        <f t="shared" si="27"/>
        <v>42258822165.418579</v>
      </c>
      <c r="G149">
        <f t="shared" si="28"/>
        <v>31327569.980352383</v>
      </c>
      <c r="H149">
        <v>10000000</v>
      </c>
      <c r="I149">
        <v>8.5000000000000006E-2</v>
      </c>
      <c r="J149">
        <f t="shared" si="24"/>
        <v>276816608.99653977</v>
      </c>
      <c r="K149">
        <f t="shared" si="29"/>
        <v>7413.2615096850695</v>
      </c>
      <c r="L149">
        <f t="shared" si="30"/>
        <v>87214.841290412573</v>
      </c>
      <c r="N149">
        <v>20000000000</v>
      </c>
      <c r="O149" s="2">
        <f t="shared" si="31"/>
        <v>2.1129411082709288</v>
      </c>
      <c r="P149" s="2">
        <f t="shared" si="32"/>
        <v>1.5663784990176191E-3</v>
      </c>
      <c r="Q149" s="2">
        <f t="shared" si="25"/>
        <v>7.4132615096850695E-4</v>
      </c>
      <c r="R149">
        <v>120000</v>
      </c>
      <c r="S149">
        <f t="shared" si="26"/>
        <v>217024.22145328717</v>
      </c>
      <c r="T149">
        <f t="shared" si="33"/>
        <v>7642.0947445887195</v>
      </c>
      <c r="U149">
        <f t="shared" si="34"/>
        <v>89906.996995161404</v>
      </c>
      <c r="V149">
        <f t="shared" si="35"/>
        <v>32294592.278285462</v>
      </c>
    </row>
    <row r="150" spans="5:22" x14ac:dyDescent="0.15">
      <c r="E150" s="1">
        <v>43436</v>
      </c>
      <c r="F150">
        <f t="shared" si="27"/>
        <v>42535638774.415115</v>
      </c>
      <c r="G150">
        <f t="shared" si="28"/>
        <v>31414784.821642797</v>
      </c>
      <c r="H150">
        <v>10000000</v>
      </c>
      <c r="I150">
        <v>8.5000000000000006E-2</v>
      </c>
      <c r="J150">
        <f t="shared" si="24"/>
        <v>276816608.99653977</v>
      </c>
      <c r="K150">
        <f t="shared" si="29"/>
        <v>7385.5208777394855</v>
      </c>
      <c r="L150">
        <f t="shared" si="30"/>
        <v>86888.480914582178</v>
      </c>
      <c r="N150">
        <v>20000000000</v>
      </c>
      <c r="O150" s="2">
        <f t="shared" si="31"/>
        <v>2.1267819387207556</v>
      </c>
      <c r="P150" s="2">
        <f t="shared" si="32"/>
        <v>1.57073924108214E-3</v>
      </c>
      <c r="Q150" s="2">
        <f t="shared" si="25"/>
        <v>7.3855208777394844E-4</v>
      </c>
      <c r="R150">
        <v>120000</v>
      </c>
      <c r="S150">
        <f t="shared" si="26"/>
        <v>217024.22145328717</v>
      </c>
      <c r="T150">
        <f t="shared" si="33"/>
        <v>7643.3826872007039</v>
      </c>
      <c r="U150">
        <f t="shared" si="34"/>
        <v>89922.14926118475</v>
      </c>
      <c r="V150">
        <f t="shared" si="35"/>
        <v>32511616.499738749</v>
      </c>
    </row>
    <row r="151" spans="5:22" x14ac:dyDescent="0.15">
      <c r="E151" s="1">
        <v>43437</v>
      </c>
      <c r="F151">
        <f t="shared" si="27"/>
        <v>42812455383.411652</v>
      </c>
      <c r="G151">
        <f t="shared" si="28"/>
        <v>31501673.302557379</v>
      </c>
      <c r="H151">
        <v>10000000</v>
      </c>
      <c r="I151">
        <v>8.5000000000000006E-2</v>
      </c>
      <c r="J151">
        <f t="shared" si="24"/>
        <v>276816608.99653977</v>
      </c>
      <c r="K151">
        <f t="shared" si="29"/>
        <v>7358.0627460958922</v>
      </c>
      <c r="L151">
        <f t="shared" si="30"/>
        <v>86565.444071716367</v>
      </c>
      <c r="N151">
        <v>20000000000</v>
      </c>
      <c r="O151" s="2">
        <f t="shared" si="31"/>
        <v>2.1406227691705824</v>
      </c>
      <c r="P151" s="2">
        <f t="shared" si="32"/>
        <v>1.5750836651278689E-3</v>
      </c>
      <c r="Q151" s="2">
        <f t="shared" si="25"/>
        <v>7.3580627460958917E-4</v>
      </c>
      <c r="R151">
        <v>120000</v>
      </c>
      <c r="S151">
        <f t="shared" si="26"/>
        <v>217024.22145328717</v>
      </c>
      <c r="T151">
        <f t="shared" si="33"/>
        <v>7644.6539746639373</v>
      </c>
      <c r="U151">
        <f t="shared" si="34"/>
        <v>89937.105584281613</v>
      </c>
      <c r="V151">
        <f t="shared" si="35"/>
        <v>32728640.721192036</v>
      </c>
    </row>
    <row r="152" spans="5:22" x14ac:dyDescent="0.15">
      <c r="E152" s="1">
        <v>43438</v>
      </c>
      <c r="F152">
        <f t="shared" si="27"/>
        <v>43089271992.408188</v>
      </c>
      <c r="G152">
        <f t="shared" si="28"/>
        <v>31588238.746629097</v>
      </c>
      <c r="H152">
        <v>10000000</v>
      </c>
      <c r="I152">
        <v>8.5000000000000006E-2</v>
      </c>
      <c r="J152">
        <f t="shared" si="24"/>
        <v>276816608.99653977</v>
      </c>
      <c r="K152">
        <f t="shared" si="29"/>
        <v>7330.8824415029712</v>
      </c>
      <c r="L152">
        <f t="shared" si="30"/>
        <v>86245.675782387887</v>
      </c>
      <c r="N152">
        <v>20000000000</v>
      </c>
      <c r="O152" s="2">
        <f t="shared" si="31"/>
        <v>2.1544635996204096</v>
      </c>
      <c r="P152" s="2">
        <f t="shared" si="32"/>
        <v>1.5794119373314548E-3</v>
      </c>
      <c r="Q152" s="2">
        <f t="shared" si="25"/>
        <v>7.3308824415029721E-4</v>
      </c>
      <c r="R152">
        <v>120000</v>
      </c>
      <c r="S152">
        <f t="shared" si="26"/>
        <v>217024.22145328717</v>
      </c>
      <c r="T152">
        <f t="shared" si="33"/>
        <v>7645.9089279693453</v>
      </c>
      <c r="U152">
        <f t="shared" si="34"/>
        <v>89951.869740815819</v>
      </c>
      <c r="V152">
        <f t="shared" si="35"/>
        <v>32945664.942645323</v>
      </c>
    </row>
    <row r="153" spans="5:22" x14ac:dyDescent="0.15">
      <c r="E153" s="1">
        <v>43439</v>
      </c>
      <c r="F153">
        <f t="shared" si="27"/>
        <v>43366088601.404724</v>
      </c>
      <c r="G153">
        <f t="shared" si="28"/>
        <v>31674484.422411483</v>
      </c>
      <c r="H153">
        <v>10000000</v>
      </c>
      <c r="I153">
        <v>8.5000000000000006E-2</v>
      </c>
      <c r="J153">
        <f t="shared" si="24"/>
        <v>276816608.99653977</v>
      </c>
      <c r="K153">
        <f t="shared" si="29"/>
        <v>7303.9753973535617</v>
      </c>
      <c r="L153">
        <f t="shared" si="30"/>
        <v>85929.122321806601</v>
      </c>
      <c r="N153">
        <v>20000000000</v>
      </c>
      <c r="O153" s="2">
        <f t="shared" si="31"/>
        <v>2.1683044300702363</v>
      </c>
      <c r="P153" s="2">
        <f t="shared" si="32"/>
        <v>1.5837242211205742E-3</v>
      </c>
      <c r="Q153" s="2">
        <f t="shared" si="25"/>
        <v>7.3039753973535616E-4</v>
      </c>
      <c r="R153">
        <v>120000</v>
      </c>
      <c r="S153">
        <f t="shared" si="26"/>
        <v>217024.22145328717</v>
      </c>
      <c r="T153">
        <f t="shared" si="33"/>
        <v>7647.1478599119955</v>
      </c>
      <c r="U153">
        <f t="shared" si="34"/>
        <v>89966.445410729357</v>
      </c>
      <c r="V153">
        <f t="shared" si="35"/>
        <v>33162689.164098609</v>
      </c>
    </row>
    <row r="154" spans="5:22" x14ac:dyDescent="0.15">
      <c r="E154" s="1">
        <v>43440</v>
      </c>
      <c r="F154">
        <f t="shared" si="27"/>
        <v>43642905210.40126</v>
      </c>
      <c r="G154">
        <f t="shared" si="28"/>
        <v>31760413.54473329</v>
      </c>
      <c r="H154">
        <v>10000000</v>
      </c>
      <c r="I154">
        <v>8.5000000000000006E-2</v>
      </c>
      <c r="J154">
        <f t="shared" si="24"/>
        <v>276816608.99653977</v>
      </c>
      <c r="K154">
        <f t="shared" si="29"/>
        <v>7277.3371505900432</v>
      </c>
      <c r="L154">
        <f t="shared" si="30"/>
        <v>85615.731183412267</v>
      </c>
      <c r="N154">
        <v>20000000000</v>
      </c>
      <c r="O154" s="2">
        <f t="shared" si="31"/>
        <v>2.1821452605200631</v>
      </c>
      <c r="P154" s="2">
        <f t="shared" si="32"/>
        <v>1.5880206772366644E-3</v>
      </c>
      <c r="Q154" s="2">
        <f t="shared" si="25"/>
        <v>7.2773371505900446E-4</v>
      </c>
      <c r="R154">
        <v>120000</v>
      </c>
      <c r="S154">
        <f t="shared" si="26"/>
        <v>217024.22145328717</v>
      </c>
      <c r="T154">
        <f t="shared" si="33"/>
        <v>7648.3710753510113</v>
      </c>
      <c r="U154">
        <f t="shared" si="34"/>
        <v>89980.836180600119</v>
      </c>
      <c r="V154">
        <f t="shared" si="35"/>
        <v>33379713.385551896</v>
      </c>
    </row>
    <row r="155" spans="5:22" x14ac:dyDescent="0.15">
      <c r="E155" s="1">
        <v>43441</v>
      </c>
      <c r="F155">
        <f t="shared" si="27"/>
        <v>43919721819.397797</v>
      </c>
      <c r="G155">
        <f t="shared" si="28"/>
        <v>31846029.275916703</v>
      </c>
      <c r="H155">
        <v>10000000</v>
      </c>
      <c r="I155">
        <v>8.5000000000000006E-2</v>
      </c>
      <c r="J155">
        <f t="shared" si="24"/>
        <v>276816608.99653977</v>
      </c>
      <c r="K155">
        <f t="shared" si="29"/>
        <v>7250.9633387184685</v>
      </c>
      <c r="L155">
        <f t="shared" si="30"/>
        <v>85305.451043746682</v>
      </c>
      <c r="N155">
        <v>20000000000</v>
      </c>
      <c r="O155" s="2">
        <f t="shared" si="31"/>
        <v>2.1959860909698898</v>
      </c>
      <c r="P155" s="2">
        <f t="shared" si="32"/>
        <v>1.5923014637958352E-3</v>
      </c>
      <c r="Q155" s="2">
        <f t="shared" si="25"/>
        <v>7.2509633387184689E-4</v>
      </c>
      <c r="R155">
        <v>120000</v>
      </c>
      <c r="S155">
        <f t="shared" si="26"/>
        <v>217024.22145328717</v>
      </c>
      <c r="T155">
        <f t="shared" si="33"/>
        <v>7649.5788714596747</v>
      </c>
      <c r="U155">
        <f t="shared" si="34"/>
        <v>89995.045546584399</v>
      </c>
      <c r="V155">
        <f t="shared" si="35"/>
        <v>33596737.607005186</v>
      </c>
    </row>
    <row r="156" spans="5:22" x14ac:dyDescent="0.15">
      <c r="E156" s="1">
        <v>43442</v>
      </c>
      <c r="F156">
        <f t="shared" si="27"/>
        <v>44196538428.394333</v>
      </c>
      <c r="G156">
        <f t="shared" si="28"/>
        <v>31931334.72696045</v>
      </c>
      <c r="H156">
        <v>10000000</v>
      </c>
      <c r="I156">
        <v>8.5000000000000006E-2</v>
      </c>
      <c r="J156">
        <f t="shared" si="24"/>
        <v>276816608.99653977</v>
      </c>
      <c r="K156">
        <f t="shared" si="29"/>
        <v>7224.8496969269363</v>
      </c>
      <c r="L156">
        <f t="shared" si="30"/>
        <v>84998.231728552186</v>
      </c>
      <c r="N156">
        <v>20000000000</v>
      </c>
      <c r="O156" s="2">
        <f t="shared" si="31"/>
        <v>2.2098269214197166</v>
      </c>
      <c r="P156" s="2">
        <f t="shared" si="32"/>
        <v>1.5965667363480225E-3</v>
      </c>
      <c r="Q156" s="2">
        <f t="shared" si="25"/>
        <v>7.2248496969269367E-4</v>
      </c>
      <c r="R156">
        <v>120000</v>
      </c>
      <c r="S156">
        <f t="shared" si="26"/>
        <v>217024.22145328717</v>
      </c>
      <c r="T156">
        <f t="shared" si="33"/>
        <v>7650.7715379661086</v>
      </c>
      <c r="U156">
        <f t="shared" si="34"/>
        <v>90009.076917248327</v>
      </c>
      <c r="V156">
        <f t="shared" si="35"/>
        <v>33813761.828458473</v>
      </c>
    </row>
    <row r="157" spans="5:22" x14ac:dyDescent="0.15">
      <c r="E157" s="1">
        <v>43443</v>
      </c>
      <c r="F157">
        <f t="shared" si="27"/>
        <v>44473355037.390869</v>
      </c>
      <c r="G157">
        <f t="shared" si="28"/>
        <v>32016332.958689004</v>
      </c>
      <c r="H157">
        <v>10000000</v>
      </c>
      <c r="I157">
        <v>8.5000000000000006E-2</v>
      </c>
      <c r="J157">
        <f t="shared" si="24"/>
        <v>276816608.99653977</v>
      </c>
      <c r="K157">
        <f t="shared" si="29"/>
        <v>7198.9920553039792</v>
      </c>
      <c r="L157">
        <f t="shared" si="30"/>
        <v>84694.024180046807</v>
      </c>
      <c r="N157">
        <v>20000000000</v>
      </c>
      <c r="O157" s="2">
        <f t="shared" si="31"/>
        <v>2.2236677518695434</v>
      </c>
      <c r="P157" s="2">
        <f t="shared" si="32"/>
        <v>1.6008166479344501E-3</v>
      </c>
      <c r="Q157" s="2">
        <f t="shared" si="25"/>
        <v>7.198992055303979E-4</v>
      </c>
      <c r="R157">
        <v>120000</v>
      </c>
      <c r="S157">
        <f t="shared" si="26"/>
        <v>217024.22145328717</v>
      </c>
      <c r="T157">
        <f t="shared" si="33"/>
        <v>7651.9493573849904</v>
      </c>
      <c r="U157">
        <f t="shared" si="34"/>
        <v>90022.933616294002</v>
      </c>
      <c r="V157">
        <f t="shared" si="35"/>
        <v>34030786.04991176</v>
      </c>
    </row>
    <row r="158" spans="5:22" x14ac:dyDescent="0.15">
      <c r="E158" s="1">
        <v>43444</v>
      </c>
      <c r="F158">
        <f t="shared" si="27"/>
        <v>44750171646.387405</v>
      </c>
      <c r="G158">
        <f t="shared" si="28"/>
        <v>32101026.982869051</v>
      </c>
      <c r="H158">
        <v>10000000</v>
      </c>
      <c r="I158">
        <v>8.5000000000000006E-2</v>
      </c>
      <c r="J158">
        <f t="shared" si="24"/>
        <v>276816608.99653977</v>
      </c>
      <c r="K158">
        <f t="shared" si="29"/>
        <v>7173.3863361528593</v>
      </c>
      <c r="L158">
        <f t="shared" si="30"/>
        <v>84392.780425327743</v>
      </c>
      <c r="N158">
        <v>20000000000</v>
      </c>
      <c r="O158" s="2">
        <f t="shared" si="31"/>
        <v>2.2375085823193701</v>
      </c>
      <c r="P158" s="2">
        <f t="shared" si="32"/>
        <v>1.6050513491434526E-3</v>
      </c>
      <c r="Q158" s="2">
        <f t="shared" si="25"/>
        <v>7.1733863361528587E-4</v>
      </c>
      <c r="R158">
        <v>120000</v>
      </c>
      <c r="S158">
        <f t="shared" si="26"/>
        <v>217024.22145328717</v>
      </c>
      <c r="T158">
        <f t="shared" si="33"/>
        <v>7653.1126052406562</v>
      </c>
      <c r="U158">
        <f t="shared" si="34"/>
        <v>90036.618885184187</v>
      </c>
      <c r="V158">
        <f t="shared" si="35"/>
        <v>34247810.271365047</v>
      </c>
    </row>
    <row r="159" spans="5:22" x14ac:dyDescent="0.15">
      <c r="E159" s="1">
        <v>43445</v>
      </c>
      <c r="F159">
        <f t="shared" si="27"/>
        <v>45026988255.383942</v>
      </c>
      <c r="G159">
        <f t="shared" si="28"/>
        <v>32185419.76329438</v>
      </c>
      <c r="H159">
        <v>10000000</v>
      </c>
      <c r="I159">
        <v>8.5000000000000006E-2</v>
      </c>
      <c r="J159">
        <f t="shared" si="24"/>
        <v>276816608.99653977</v>
      </c>
      <c r="K159">
        <f t="shared" si="29"/>
        <v>7148.0285513979325</v>
      </c>
      <c r="L159">
        <f t="shared" si="30"/>
        <v>84094.453545858021</v>
      </c>
      <c r="N159">
        <v>20000000000</v>
      </c>
      <c r="O159" s="2">
        <f t="shared" si="31"/>
        <v>2.2513494127691969</v>
      </c>
      <c r="P159" s="2">
        <f t="shared" si="32"/>
        <v>1.609270988164719E-3</v>
      </c>
      <c r="Q159" s="2">
        <f t="shared" si="25"/>
        <v>7.1480285513979324E-4</v>
      </c>
      <c r="R159">
        <v>120000</v>
      </c>
      <c r="S159">
        <f t="shared" si="26"/>
        <v>217024.22145328717</v>
      </c>
      <c r="T159">
        <f t="shared" si="33"/>
        <v>7654.2615502819745</v>
      </c>
      <c r="U159">
        <f t="shared" si="34"/>
        <v>90050.135885670286</v>
      </c>
      <c r="V159">
        <f t="shared" si="35"/>
        <v>34464834.492818333</v>
      </c>
    </row>
    <row r="160" spans="5:22" x14ac:dyDescent="0.15">
      <c r="E160" s="1">
        <v>43446</v>
      </c>
      <c r="F160">
        <f t="shared" si="27"/>
        <v>45303804864.380478</v>
      </c>
      <c r="G160">
        <f t="shared" si="28"/>
        <v>32269514.216840237</v>
      </c>
      <c r="H160">
        <v>10000000</v>
      </c>
      <c r="I160">
        <v>8.5000000000000006E-2</v>
      </c>
      <c r="J160">
        <f t="shared" si="24"/>
        <v>276816608.99653977</v>
      </c>
      <c r="K160">
        <f t="shared" si="29"/>
        <v>7122.9148000793457</v>
      </c>
      <c r="L160">
        <f t="shared" si="30"/>
        <v>83798.997647992292</v>
      </c>
      <c r="N160">
        <v>20000000000</v>
      </c>
      <c r="O160" s="2">
        <f t="shared" si="31"/>
        <v>2.2651902432190241</v>
      </c>
      <c r="P160" s="2">
        <f t="shared" si="32"/>
        <v>1.6134757108420118E-3</v>
      </c>
      <c r="Q160" s="2">
        <f t="shared" si="25"/>
        <v>7.1229148000793465E-4</v>
      </c>
      <c r="R160">
        <v>120000</v>
      </c>
      <c r="S160">
        <f t="shared" si="26"/>
        <v>217024.22145328717</v>
      </c>
      <c r="T160">
        <f t="shared" si="33"/>
        <v>7655.3964546893449</v>
      </c>
      <c r="U160">
        <f t="shared" si="34"/>
        <v>90063.487702227576</v>
      </c>
      <c r="V160">
        <f t="shared" si="35"/>
        <v>34681858.71427162</v>
      </c>
    </row>
    <row r="161" spans="5:22" x14ac:dyDescent="0.15">
      <c r="E161" s="1">
        <v>43447</v>
      </c>
      <c r="F161">
        <f t="shared" si="27"/>
        <v>45580621473.377014</v>
      </c>
      <c r="G161">
        <f t="shared" si="28"/>
        <v>32353313.214488231</v>
      </c>
      <c r="H161">
        <v>10000000</v>
      </c>
      <c r="I161">
        <v>8.5000000000000006E-2</v>
      </c>
      <c r="J161">
        <f t="shared" si="24"/>
        <v>276816608.99653977</v>
      </c>
      <c r="K161">
        <f t="shared" si="29"/>
        <v>7098.0412659325712</v>
      </c>
      <c r="L161">
        <f t="shared" si="30"/>
        <v>83506.367834500837</v>
      </c>
      <c r="N161">
        <v>20000000000</v>
      </c>
      <c r="O161" s="2">
        <f t="shared" si="31"/>
        <v>2.2790310736688508</v>
      </c>
      <c r="P161" s="2">
        <f t="shared" si="32"/>
        <v>1.6176656607244115E-3</v>
      </c>
      <c r="Q161" s="2">
        <f t="shared" si="25"/>
        <v>7.0980412659325711E-4</v>
      </c>
      <c r="R161">
        <v>120000</v>
      </c>
      <c r="S161">
        <f t="shared" si="26"/>
        <v>217024.22145328717</v>
      </c>
      <c r="T161">
        <f t="shared" si="33"/>
        <v>7656.5175742741558</v>
      </c>
      <c r="U161">
        <f t="shared" si="34"/>
        <v>90076.677344401833</v>
      </c>
      <c r="V161">
        <f t="shared" si="35"/>
        <v>34898882.935724907</v>
      </c>
    </row>
    <row r="162" spans="5:22" x14ac:dyDescent="0.15">
      <c r="E162" s="1">
        <v>43448</v>
      </c>
      <c r="F162">
        <f t="shared" si="27"/>
        <v>45857438082.37355</v>
      </c>
      <c r="G162">
        <f t="shared" si="28"/>
        <v>32436819.582322732</v>
      </c>
      <c r="H162">
        <v>10000000</v>
      </c>
      <c r="I162">
        <v>8.5000000000000006E-2</v>
      </c>
      <c r="J162">
        <f t="shared" si="24"/>
        <v>276816608.99653977</v>
      </c>
      <c r="K162">
        <f t="shared" si="29"/>
        <v>7073.404215049386</v>
      </c>
      <c r="L162">
        <f t="shared" si="30"/>
        <v>83216.5201770516</v>
      </c>
      <c r="N162">
        <v>20000000000</v>
      </c>
      <c r="O162" s="2">
        <f t="shared" si="31"/>
        <v>2.2928719041186776</v>
      </c>
      <c r="P162" s="2">
        <f t="shared" si="32"/>
        <v>1.6218409791161365E-3</v>
      </c>
      <c r="Q162" s="2">
        <f t="shared" si="25"/>
        <v>7.0734042150493858E-4</v>
      </c>
      <c r="R162">
        <v>120000</v>
      </c>
      <c r="S162">
        <f t="shared" si="26"/>
        <v>217024.22145328717</v>
      </c>
      <c r="T162">
        <f t="shared" si="33"/>
        <v>7657.6251586710132</v>
      </c>
      <c r="U162">
        <f t="shared" si="34"/>
        <v>90089.707749070731</v>
      </c>
      <c r="V162">
        <f t="shared" si="35"/>
        <v>35115907.157178193</v>
      </c>
    </row>
    <row r="163" spans="5:22" x14ac:dyDescent="0.15">
      <c r="E163" s="1">
        <v>43449</v>
      </c>
      <c r="F163">
        <f t="shared" si="27"/>
        <v>46134254691.370087</v>
      </c>
      <c r="G163">
        <f t="shared" si="28"/>
        <v>32520036.102499783</v>
      </c>
      <c r="H163">
        <v>10000000</v>
      </c>
      <c r="I163">
        <v>8.5000000000000006E-2</v>
      </c>
      <c r="J163">
        <f t="shared" si="24"/>
        <v>276816608.99653977</v>
      </c>
      <c r="K163">
        <f t="shared" si="29"/>
        <v>7048.9999936171089</v>
      </c>
      <c r="L163">
        <f t="shared" si="30"/>
        <v>82929.411689613044</v>
      </c>
      <c r="N163">
        <v>20000000000</v>
      </c>
      <c r="O163" s="2">
        <f t="shared" si="31"/>
        <v>2.3067127345685043</v>
      </c>
      <c r="P163" s="2">
        <f t="shared" si="32"/>
        <v>1.6260018051249892E-3</v>
      </c>
      <c r="Q163" s="2">
        <f t="shared" si="25"/>
        <v>7.0489999936171094E-4</v>
      </c>
      <c r="R163">
        <v>120000</v>
      </c>
      <c r="S163">
        <f t="shared" si="26"/>
        <v>217024.22145328717</v>
      </c>
      <c r="T163">
        <f t="shared" si="33"/>
        <v>7658.719451523054</v>
      </c>
      <c r="U163">
        <f t="shared" si="34"/>
        <v>90102.581782624155</v>
      </c>
      <c r="V163">
        <f t="shared" si="35"/>
        <v>35332931.37863148</v>
      </c>
    </row>
    <row r="164" spans="5:22" x14ac:dyDescent="0.15">
      <c r="E164" s="1">
        <v>43450</v>
      </c>
      <c r="F164">
        <f t="shared" si="27"/>
        <v>46411071300.366623</v>
      </c>
      <c r="G164">
        <f t="shared" si="28"/>
        <v>32602965.514189396</v>
      </c>
      <c r="H164">
        <v>10000000</v>
      </c>
      <c r="I164">
        <v>8.5000000000000006E-2</v>
      </c>
      <c r="J164">
        <f t="shared" si="24"/>
        <v>276816608.99653977</v>
      </c>
      <c r="K164">
        <f t="shared" si="29"/>
        <v>7024.8250257329973</v>
      </c>
      <c r="L164">
        <f t="shared" si="30"/>
        <v>82645.000302741144</v>
      </c>
      <c r="N164">
        <v>20000000000</v>
      </c>
      <c r="O164" s="2">
        <f t="shared" si="31"/>
        <v>2.3205535650183311</v>
      </c>
      <c r="P164" s="2">
        <f t="shared" si="32"/>
        <v>1.6301482757094699E-3</v>
      </c>
      <c r="Q164" s="2">
        <f t="shared" si="25"/>
        <v>7.0248250257329975E-4</v>
      </c>
      <c r="R164">
        <v>120000</v>
      </c>
      <c r="S164">
        <f t="shared" si="26"/>
        <v>217024.22145328717</v>
      </c>
      <c r="T164">
        <f t="shared" si="33"/>
        <v>7659.8006906606233</v>
      </c>
      <c r="U164">
        <f t="shared" si="34"/>
        <v>90115.302243066151</v>
      </c>
      <c r="V164">
        <f t="shared" si="35"/>
        <v>35549955.600084767</v>
      </c>
    </row>
    <row r="165" spans="5:22" x14ac:dyDescent="0.15">
      <c r="E165" s="1">
        <v>43451</v>
      </c>
      <c r="F165">
        <f t="shared" si="27"/>
        <v>46687887909.363159</v>
      </c>
      <c r="G165">
        <f t="shared" si="28"/>
        <v>32685610.514492135</v>
      </c>
      <c r="H165">
        <v>10000000</v>
      </c>
      <c r="I165">
        <v>8.5000000000000006E-2</v>
      </c>
      <c r="J165">
        <f t="shared" si="24"/>
        <v>276816608.99653977</v>
      </c>
      <c r="K165">
        <f t="shared" si="29"/>
        <v>7000.875811290899</v>
      </c>
      <c r="L165">
        <f t="shared" si="30"/>
        <v>82363.244838716448</v>
      </c>
      <c r="N165">
        <v>20000000000</v>
      </c>
      <c r="O165" s="2">
        <f t="shared" si="31"/>
        <v>2.3343943954681579</v>
      </c>
      <c r="P165" s="2">
        <f t="shared" si="32"/>
        <v>1.6342805257246068E-3</v>
      </c>
      <c r="Q165" s="2">
        <f t="shared" si="25"/>
        <v>7.000875811290899E-4</v>
      </c>
      <c r="R165">
        <v>120000</v>
      </c>
      <c r="S165">
        <f t="shared" si="26"/>
        <v>217024.22145328717</v>
      </c>
      <c r="T165">
        <f t="shared" si="33"/>
        <v>7660.869108273595</v>
      </c>
      <c r="U165">
        <f t="shared" si="34"/>
        <v>90127.871862042288</v>
      </c>
      <c r="V165">
        <f t="shared" si="35"/>
        <v>35766979.821538053</v>
      </c>
    </row>
    <row r="166" spans="5:22" x14ac:dyDescent="0.15">
      <c r="E166" s="1">
        <v>43452</v>
      </c>
      <c r="F166">
        <f t="shared" si="27"/>
        <v>46964704518.359695</v>
      </c>
      <c r="G166">
        <f t="shared" si="28"/>
        <v>32767973.75933085</v>
      </c>
      <c r="H166">
        <v>10000000</v>
      </c>
      <c r="I166">
        <v>8.5000000000000006E-2</v>
      </c>
      <c r="J166">
        <f t="shared" si="24"/>
        <v>276816608.99653977</v>
      </c>
      <c r="K166">
        <f t="shared" si="29"/>
        <v>6977.1489239373404</v>
      </c>
      <c r="L166">
        <f t="shared" si="30"/>
        <v>82084.104987498111</v>
      </c>
      <c r="N166">
        <v>20000000000</v>
      </c>
      <c r="O166" s="2">
        <f t="shared" si="31"/>
        <v>2.3482352259179846</v>
      </c>
      <c r="P166" s="2">
        <f t="shared" si="32"/>
        <v>1.6383986879665426E-3</v>
      </c>
      <c r="Q166" s="2">
        <f t="shared" si="25"/>
        <v>6.977148923937341E-4</v>
      </c>
      <c r="R166">
        <v>120000</v>
      </c>
      <c r="S166">
        <f t="shared" si="26"/>
        <v>217024.22145328717</v>
      </c>
      <c r="T166">
        <f t="shared" si="33"/>
        <v>7661.9249310776095</v>
      </c>
      <c r="U166">
        <f t="shared" si="34"/>
        <v>90140.2933067954</v>
      </c>
      <c r="V166">
        <f t="shared" si="35"/>
        <v>35984004.04299134</v>
      </c>
    </row>
    <row r="167" spans="5:22" x14ac:dyDescent="0.15">
      <c r="E167" s="1">
        <v>43453</v>
      </c>
      <c r="F167">
        <f t="shared" si="27"/>
        <v>47241521127.356232</v>
      </c>
      <c r="G167">
        <f t="shared" si="28"/>
        <v>32850057.864318348</v>
      </c>
      <c r="H167">
        <v>10000000</v>
      </c>
      <c r="I167">
        <v>8.5000000000000006E-2</v>
      </c>
      <c r="J167">
        <f t="shared" si="24"/>
        <v>276816608.99653977</v>
      </c>
      <c r="K167">
        <f t="shared" si="29"/>
        <v>6953.6410090943937</v>
      </c>
      <c r="L167">
        <f t="shared" si="30"/>
        <v>81807.541283463448</v>
      </c>
      <c r="N167">
        <v>20000000000</v>
      </c>
      <c r="O167" s="2">
        <f t="shared" si="31"/>
        <v>2.3620760563678114</v>
      </c>
      <c r="P167" s="2">
        <f t="shared" si="32"/>
        <v>1.6425028932159174E-3</v>
      </c>
      <c r="Q167" s="2">
        <f t="shared" si="25"/>
        <v>6.953641009094393E-4</v>
      </c>
      <c r="R167">
        <v>120000</v>
      </c>
      <c r="S167">
        <f t="shared" si="26"/>
        <v>217024.22145328717</v>
      </c>
      <c r="T167">
        <f t="shared" si="33"/>
        <v>7662.9683804744454</v>
      </c>
      <c r="U167">
        <f t="shared" si="34"/>
        <v>90152.569182052292</v>
      </c>
      <c r="V167">
        <f t="shared" si="35"/>
        <v>36201028.264444627</v>
      </c>
    </row>
    <row r="168" spans="5:22" x14ac:dyDescent="0.15">
      <c r="E168" s="1">
        <v>43454</v>
      </c>
      <c r="F168">
        <f t="shared" si="27"/>
        <v>47518337736.352768</v>
      </c>
      <c r="G168">
        <f t="shared" si="28"/>
        <v>32931865.405601811</v>
      </c>
      <c r="H168">
        <v>10000000</v>
      </c>
      <c r="I168">
        <v>8.5000000000000006E-2</v>
      </c>
      <c r="J168">
        <f t="shared" si="24"/>
        <v>276816608.99653977</v>
      </c>
      <c r="K168">
        <f t="shared" si="29"/>
        <v>6930.3487820467417</v>
      </c>
      <c r="L168">
        <f t="shared" si="30"/>
        <v>81533.515082902843</v>
      </c>
      <c r="N168">
        <v>20000000000</v>
      </c>
      <c r="O168" s="2">
        <f t="shared" si="31"/>
        <v>2.3759168868176386</v>
      </c>
      <c r="P168" s="2">
        <f t="shared" si="32"/>
        <v>1.6465932702800906E-3</v>
      </c>
      <c r="Q168" s="2">
        <f t="shared" si="25"/>
        <v>6.9303487820467416E-4</v>
      </c>
      <c r="R168">
        <v>120000</v>
      </c>
      <c r="S168">
        <f t="shared" si="26"/>
        <v>217024.22145328717</v>
      </c>
      <c r="T168">
        <f t="shared" si="33"/>
        <v>7663.9996727068074</v>
      </c>
      <c r="U168">
        <f t="shared" si="34"/>
        <v>90164.70203184479</v>
      </c>
      <c r="V168">
        <f t="shared" si="35"/>
        <v>36418052.485897914</v>
      </c>
    </row>
    <row r="169" spans="5:22" x14ac:dyDescent="0.15">
      <c r="E169" s="1">
        <v>43455</v>
      </c>
      <c r="F169">
        <f t="shared" si="27"/>
        <v>47795154345.349304</v>
      </c>
      <c r="G169">
        <f t="shared" si="28"/>
        <v>33013398.920684714</v>
      </c>
      <c r="H169">
        <v>10000000</v>
      </c>
      <c r="I169">
        <v>8.5000000000000006E-2</v>
      </c>
      <c r="J169">
        <f t="shared" si="24"/>
        <v>276816608.99653977</v>
      </c>
      <c r="K169">
        <f t="shared" si="29"/>
        <v>6907.2690260905229</v>
      </c>
      <c r="L169">
        <f t="shared" si="30"/>
        <v>81261.988542241437</v>
      </c>
      <c r="N169">
        <v>20000000000</v>
      </c>
      <c r="O169" s="2">
        <f t="shared" si="31"/>
        <v>2.3897577172674653</v>
      </c>
      <c r="P169" s="2">
        <f t="shared" si="32"/>
        <v>1.6506699460342358E-3</v>
      </c>
      <c r="Q169" s="2">
        <f t="shared" si="25"/>
        <v>6.9072690260905229E-4</v>
      </c>
      <c r="R169">
        <v>120000</v>
      </c>
      <c r="S169">
        <f t="shared" si="26"/>
        <v>217024.22145328717</v>
      </c>
      <c r="T169">
        <f t="shared" si="33"/>
        <v>7665.0190190077219</v>
      </c>
      <c r="U169">
        <f t="shared" si="34"/>
        <v>90176.694341267314</v>
      </c>
      <c r="V169">
        <f t="shared" si="35"/>
        <v>36635076.7073512</v>
      </c>
    </row>
    <row r="170" spans="5:22" x14ac:dyDescent="0.15">
      <c r="E170" s="1">
        <v>43456</v>
      </c>
      <c r="F170">
        <f t="shared" si="27"/>
        <v>48071970954.34584</v>
      </c>
      <c r="G170">
        <f t="shared" si="28"/>
        <v>33094660.909226954</v>
      </c>
      <c r="H170">
        <v>10000000</v>
      </c>
      <c r="I170">
        <v>8.5000000000000006E-2</v>
      </c>
      <c r="J170">
        <f t="shared" si="24"/>
        <v>276816608.99653977</v>
      </c>
      <c r="K170">
        <f t="shared" si="29"/>
        <v>6884.3985907415981</v>
      </c>
      <c r="L170">
        <f t="shared" si="30"/>
        <v>80992.924596959972</v>
      </c>
      <c r="N170">
        <v>20000000000</v>
      </c>
      <c r="O170" s="2">
        <f t="shared" si="31"/>
        <v>2.4035985477172921</v>
      </c>
      <c r="P170" s="2">
        <f t="shared" si="32"/>
        <v>1.6547330454613476E-3</v>
      </c>
      <c r="Q170" s="2">
        <f t="shared" si="25"/>
        <v>6.8843985907415979E-4</v>
      </c>
      <c r="R170">
        <v>120000</v>
      </c>
      <c r="S170">
        <f t="shared" si="26"/>
        <v>217024.22145328717</v>
      </c>
      <c r="T170">
        <f t="shared" si="33"/>
        <v>7666.0266257447793</v>
      </c>
      <c r="U170">
        <f t="shared" si="34"/>
        <v>90188.548538173869</v>
      </c>
      <c r="V170">
        <f t="shared" si="35"/>
        <v>36852100.928804487</v>
      </c>
    </row>
    <row r="171" spans="5:22" x14ac:dyDescent="0.15">
      <c r="E171" s="1">
        <v>43457</v>
      </c>
      <c r="F171">
        <f t="shared" si="27"/>
        <v>48348787563.342377</v>
      </c>
      <c r="G171">
        <f t="shared" si="28"/>
        <v>33175653.833823916</v>
      </c>
      <c r="H171">
        <v>10000000</v>
      </c>
      <c r="I171">
        <v>8.5000000000000006E-2</v>
      </c>
      <c r="J171">
        <f t="shared" si="24"/>
        <v>276816608.99653977</v>
      </c>
      <c r="K171">
        <f t="shared" si="29"/>
        <v>6861.7343900010019</v>
      </c>
      <c r="L171">
        <f t="shared" si="30"/>
        <v>80726.286941188257</v>
      </c>
      <c r="N171">
        <v>20000000000</v>
      </c>
      <c r="O171" s="2">
        <f t="shared" si="31"/>
        <v>2.4174393781671188</v>
      </c>
      <c r="P171" s="2">
        <f t="shared" si="32"/>
        <v>1.6587826916911958E-3</v>
      </c>
      <c r="Q171" s="2">
        <f t="shared" si="25"/>
        <v>6.8617343900010026E-4</v>
      </c>
      <c r="R171">
        <v>120000</v>
      </c>
      <c r="S171">
        <f t="shared" si="26"/>
        <v>217024.22145328717</v>
      </c>
      <c r="T171">
        <f t="shared" si="33"/>
        <v>7667.0226945594095</v>
      </c>
      <c r="U171">
        <f t="shared" si="34"/>
        <v>90200.266994816571</v>
      </c>
      <c r="V171">
        <f t="shared" si="35"/>
        <v>37069125.150257774</v>
      </c>
    </row>
    <row r="172" spans="5:22" x14ac:dyDescent="0.15">
      <c r="E172" s="1">
        <v>43458</v>
      </c>
      <c r="F172">
        <f t="shared" si="27"/>
        <v>48625604172.338913</v>
      </c>
      <c r="G172">
        <f t="shared" si="28"/>
        <v>33256380.120765105</v>
      </c>
      <c r="H172">
        <v>10000000</v>
      </c>
      <c r="I172">
        <v>8.5000000000000006E-2</v>
      </c>
      <c r="J172">
        <f t="shared" si="24"/>
        <v>276816608.99653977</v>
      </c>
      <c r="K172">
        <f t="shared" si="29"/>
        <v>6839.2734006754572</v>
      </c>
      <c r="L172">
        <f t="shared" si="30"/>
        <v>80462.040007946547</v>
      </c>
      <c r="N172">
        <v>20000000000</v>
      </c>
      <c r="O172" s="2">
        <f t="shared" si="31"/>
        <v>2.4312802086169456</v>
      </c>
      <c r="P172" s="2">
        <f t="shared" si="32"/>
        <v>1.6628190060382552E-3</v>
      </c>
      <c r="Q172" s="2">
        <f t="shared" si="25"/>
        <v>6.8392734006754571E-4</v>
      </c>
      <c r="R172">
        <v>120000</v>
      </c>
      <c r="S172">
        <f t="shared" si="26"/>
        <v>217024.22145328717</v>
      </c>
      <c r="T172">
        <f t="shared" si="33"/>
        <v>7668.0074225014159</v>
      </c>
      <c r="U172">
        <f t="shared" si="34"/>
        <v>90211.85202942841</v>
      </c>
      <c r="V172">
        <f t="shared" si="35"/>
        <v>37286149.37171106</v>
      </c>
    </row>
    <row r="173" spans="5:22" x14ac:dyDescent="0.15">
      <c r="E173" s="1">
        <v>43459</v>
      </c>
      <c r="F173">
        <f t="shared" si="27"/>
        <v>48902420781.335449</v>
      </c>
      <c r="G173">
        <f t="shared" si="28"/>
        <v>33336842.16077305</v>
      </c>
      <c r="H173">
        <v>10000000</v>
      </c>
      <c r="I173">
        <v>8.5000000000000006E-2</v>
      </c>
      <c r="J173">
        <f t="shared" si="24"/>
        <v>276816608.99653977</v>
      </c>
      <c r="K173">
        <f t="shared" si="29"/>
        <v>6817.0126607508755</v>
      </c>
      <c r="L173">
        <f t="shared" si="30"/>
        <v>80200.148950010291</v>
      </c>
      <c r="N173">
        <v>20000000000</v>
      </c>
      <c r="O173" s="2">
        <f t="shared" si="31"/>
        <v>2.4451210390667724</v>
      </c>
      <c r="P173" s="2">
        <f t="shared" si="32"/>
        <v>1.6668421080386524E-3</v>
      </c>
      <c r="Q173" s="2">
        <f t="shared" si="25"/>
        <v>6.8170126607508758E-4</v>
      </c>
      <c r="R173">
        <v>120000</v>
      </c>
      <c r="S173">
        <f t="shared" si="26"/>
        <v>217024.22145328717</v>
      </c>
      <c r="T173">
        <f t="shared" si="33"/>
        <v>7668.9810021589265</v>
      </c>
      <c r="U173">
        <f t="shared" si="34"/>
        <v>90223.305907752074</v>
      </c>
      <c r="V173">
        <f t="shared" si="35"/>
        <v>37503173.593164347</v>
      </c>
    </row>
    <row r="174" spans="5:22" x14ac:dyDescent="0.15">
      <c r="E174" s="1">
        <v>43460</v>
      </c>
      <c r="F174">
        <f t="shared" si="27"/>
        <v>49179237390.331985</v>
      </c>
      <c r="G174">
        <f t="shared" si="28"/>
        <v>33417042.309723061</v>
      </c>
      <c r="H174">
        <v>10000000</v>
      </c>
      <c r="I174">
        <v>8.5000000000000006E-2</v>
      </c>
      <c r="J174">
        <f t="shared" si="24"/>
        <v>276816608.99653977</v>
      </c>
      <c r="K174">
        <f t="shared" si="29"/>
        <v>6794.9492678169163</v>
      </c>
      <c r="L174">
        <f t="shared" si="30"/>
        <v>79940.57962137548</v>
      </c>
      <c r="N174">
        <v>20000000000</v>
      </c>
      <c r="O174" s="2">
        <f t="shared" si="31"/>
        <v>2.4589618695165991</v>
      </c>
      <c r="P174" s="2">
        <f t="shared" si="32"/>
        <v>1.670852115486153E-3</v>
      </c>
      <c r="Q174" s="2">
        <f t="shared" si="25"/>
        <v>6.7949492678169153E-4</v>
      </c>
      <c r="R174">
        <v>120000</v>
      </c>
      <c r="S174">
        <f t="shared" si="26"/>
        <v>217024.22145328717</v>
      </c>
      <c r="T174">
        <f t="shared" si="33"/>
        <v>7669.9436217839657</v>
      </c>
      <c r="U174">
        <f t="shared" si="34"/>
        <v>90234.630844517233</v>
      </c>
      <c r="V174">
        <f t="shared" si="35"/>
        <v>37720197.814617634</v>
      </c>
    </row>
    <row r="175" spans="5:22" x14ac:dyDescent="0.15">
      <c r="E175" s="1">
        <v>43461</v>
      </c>
      <c r="F175">
        <f t="shared" si="27"/>
        <v>49456053999.328522</v>
      </c>
      <c r="G175">
        <f t="shared" si="28"/>
        <v>33496982.889344435</v>
      </c>
      <c r="H175">
        <v>10000000</v>
      </c>
      <c r="I175">
        <v>8.5000000000000006E-2</v>
      </c>
      <c r="J175">
        <f t="shared" si="24"/>
        <v>276816608.99653977</v>
      </c>
      <c r="K175">
        <f t="shared" si="29"/>
        <v>6773.0803775406821</v>
      </c>
      <c r="L175">
        <f t="shared" si="30"/>
        <v>79683.298559302129</v>
      </c>
      <c r="N175">
        <v>20000000000</v>
      </c>
      <c r="O175" s="2">
        <f t="shared" si="31"/>
        <v>2.4728026999664259</v>
      </c>
      <c r="P175" s="2">
        <f t="shared" si="32"/>
        <v>1.6748491444672218E-3</v>
      </c>
      <c r="Q175" s="2">
        <f t="shared" si="25"/>
        <v>6.7730803775406816E-4</v>
      </c>
      <c r="R175">
        <v>120000</v>
      </c>
      <c r="S175">
        <f t="shared" si="26"/>
        <v>217024.22145328717</v>
      </c>
      <c r="T175">
        <f t="shared" si="33"/>
        <v>7670.8954654138006</v>
      </c>
      <c r="U175">
        <f t="shared" si="34"/>
        <v>90245.829004868239</v>
      </c>
      <c r="V175">
        <f t="shared" si="35"/>
        <v>37937222.036070921</v>
      </c>
    </row>
    <row r="176" spans="5:22" x14ac:dyDescent="0.15">
      <c r="E176" s="1">
        <v>43462</v>
      </c>
      <c r="F176">
        <f t="shared" si="27"/>
        <v>49732870608.325058</v>
      </c>
      <c r="G176">
        <f t="shared" si="28"/>
        <v>33576666.18790374</v>
      </c>
      <c r="H176">
        <v>10000000</v>
      </c>
      <c r="I176">
        <v>8.5000000000000006E-2</v>
      </c>
      <c r="J176">
        <f t="shared" si="24"/>
        <v>276816608.99653977</v>
      </c>
      <c r="K176">
        <f t="shared" si="29"/>
        <v>6751.4032021878011</v>
      </c>
      <c r="L176">
        <f t="shared" si="30"/>
        <v>79428.272966915305</v>
      </c>
      <c r="N176">
        <v>20000000000</v>
      </c>
      <c r="O176" s="2">
        <f t="shared" si="31"/>
        <v>2.4866435304162531</v>
      </c>
      <c r="P176" s="2">
        <f t="shared" si="32"/>
        <v>1.678833309395187E-3</v>
      </c>
      <c r="Q176" s="2">
        <f t="shared" si="25"/>
        <v>6.7514032021878017E-4</v>
      </c>
      <c r="R176">
        <v>120000</v>
      </c>
      <c r="S176">
        <f t="shared" si="26"/>
        <v>217024.22145328717</v>
      </c>
      <c r="T176">
        <f t="shared" si="33"/>
        <v>7671.8367129882417</v>
      </c>
      <c r="U176">
        <f t="shared" si="34"/>
        <v>90256.902505744016</v>
      </c>
      <c r="V176">
        <f t="shared" si="35"/>
        <v>38154246.257524207</v>
      </c>
    </row>
    <row r="177" spans="5:22" x14ac:dyDescent="0.15">
      <c r="E177" s="1">
        <v>43463</v>
      </c>
      <c r="F177">
        <f t="shared" si="27"/>
        <v>50009687217.321594</v>
      </c>
      <c r="G177">
        <f t="shared" si="28"/>
        <v>33656094.460870653</v>
      </c>
      <c r="H177">
        <v>10000000</v>
      </c>
      <c r="I177">
        <v>8.5000000000000006E-2</v>
      </c>
      <c r="J177">
        <f t="shared" si="24"/>
        <v>276816608.99653977</v>
      </c>
      <c r="K177">
        <f t="shared" si="29"/>
        <v>6729.9150091891333</v>
      </c>
      <c r="L177">
        <f t="shared" si="30"/>
        <v>79175.470696342745</v>
      </c>
      <c r="N177">
        <v>20000000000</v>
      </c>
      <c r="O177" s="2">
        <f t="shared" si="31"/>
        <v>2.5004843608660798</v>
      </c>
      <c r="P177" s="2">
        <f t="shared" si="32"/>
        <v>1.6828047230435326E-3</v>
      </c>
      <c r="Q177" s="2">
        <f t="shared" si="25"/>
        <v>6.7299150091891329E-4</v>
      </c>
      <c r="R177">
        <v>120000</v>
      </c>
      <c r="S177">
        <f t="shared" si="26"/>
        <v>217024.22145328717</v>
      </c>
      <c r="T177">
        <f t="shared" si="33"/>
        <v>7672.7675404630481</v>
      </c>
      <c r="U177">
        <f t="shared" si="34"/>
        <v>90267.853417212318</v>
      </c>
      <c r="V177">
        <f t="shared" si="35"/>
        <v>38371270.478977494</v>
      </c>
    </row>
    <row r="178" spans="5:22" x14ac:dyDescent="0.15">
      <c r="E178" s="1">
        <v>43464</v>
      </c>
      <c r="F178">
        <f t="shared" si="27"/>
        <v>50286503826.31813</v>
      </c>
      <c r="G178">
        <f t="shared" si="28"/>
        <v>33735269.931566998</v>
      </c>
      <c r="H178">
        <v>10000000</v>
      </c>
      <c r="I178">
        <v>8.5000000000000006E-2</v>
      </c>
      <c r="J178">
        <f t="shared" si="24"/>
        <v>276816608.99653977</v>
      </c>
      <c r="K178">
        <f t="shared" si="29"/>
        <v>6708.6131197514642</v>
      </c>
      <c r="L178">
        <f t="shared" si="30"/>
        <v>78924.860232370163</v>
      </c>
      <c r="N178">
        <v>20000000000</v>
      </c>
      <c r="O178" s="2">
        <f t="shared" si="31"/>
        <v>2.5143251913159066</v>
      </c>
      <c r="P178" s="2">
        <f t="shared" si="32"/>
        <v>1.6867634965783498E-3</v>
      </c>
      <c r="Q178" s="2">
        <f t="shared" si="25"/>
        <v>6.7086131197514637E-4</v>
      </c>
      <c r="R178">
        <v>120000</v>
      </c>
      <c r="S178">
        <f t="shared" si="26"/>
        <v>217024.22145328717</v>
      </c>
      <c r="T178">
        <f t="shared" si="33"/>
        <v>7673.6881199195777</v>
      </c>
      <c r="U178">
        <f t="shared" si="34"/>
        <v>90278.683763759735</v>
      </c>
      <c r="V178">
        <f t="shared" si="35"/>
        <v>38588294.700430781</v>
      </c>
    </row>
    <row r="179" spans="5:22" x14ac:dyDescent="0.15">
      <c r="E179" s="1">
        <v>43465</v>
      </c>
      <c r="F179">
        <f t="shared" si="27"/>
        <v>50563320435.314667</v>
      </c>
      <c r="G179">
        <f t="shared" si="28"/>
        <v>33814194.791799366</v>
      </c>
      <c r="H179">
        <v>10000000</v>
      </c>
      <c r="I179">
        <v>8.5000000000000006E-2</v>
      </c>
      <c r="J179">
        <f t="shared" si="24"/>
        <v>276816608.99653977</v>
      </c>
      <c r="K179">
        <f t="shared" si="29"/>
        <v>6687.4949075106042</v>
      </c>
      <c r="L179">
        <f t="shared" si="30"/>
        <v>78676.410676595333</v>
      </c>
      <c r="N179">
        <v>20000000000</v>
      </c>
      <c r="O179" s="2">
        <f t="shared" si="31"/>
        <v>2.5281660217657334</v>
      </c>
      <c r="P179" s="2">
        <f t="shared" si="32"/>
        <v>1.6907097395899684E-3</v>
      </c>
      <c r="Q179" s="2">
        <f t="shared" si="25"/>
        <v>6.687494907510604E-4</v>
      </c>
      <c r="R179">
        <v>120000</v>
      </c>
      <c r="S179">
        <f t="shared" si="26"/>
        <v>217024.22145328717</v>
      </c>
      <c r="T179">
        <f t="shared" si="33"/>
        <v>7674.5986196708473</v>
      </c>
      <c r="U179">
        <f t="shared" si="34"/>
        <v>90289.395525539367</v>
      </c>
      <c r="V179">
        <f t="shared" si="35"/>
        <v>38805318.921884067</v>
      </c>
    </row>
    <row r="180" spans="5:22" x14ac:dyDescent="0.15">
      <c r="E180" s="1">
        <v>43466</v>
      </c>
      <c r="F180">
        <f t="shared" si="27"/>
        <v>50840137044.311203</v>
      </c>
      <c r="G180">
        <f t="shared" si="28"/>
        <v>33892871.202475965</v>
      </c>
      <c r="H180">
        <v>10000000</v>
      </c>
      <c r="I180">
        <v>8.5000000000000006E-2</v>
      </c>
      <c r="J180">
        <f t="shared" si="24"/>
        <v>276816608.99653977</v>
      </c>
      <c r="K180">
        <f t="shared" si="29"/>
        <v>6666.5577972253777</v>
      </c>
      <c r="L180">
        <f t="shared" si="30"/>
        <v>78430.091732063258</v>
      </c>
      <c r="N180">
        <v>20000000000</v>
      </c>
      <c r="O180" s="2">
        <f t="shared" si="31"/>
        <v>2.5420068522155601</v>
      </c>
      <c r="P180" s="2">
        <f t="shared" si="32"/>
        <v>1.6946435601237983E-3</v>
      </c>
      <c r="Q180" s="2">
        <f t="shared" si="25"/>
        <v>6.6665577972253788E-4</v>
      </c>
      <c r="R180">
        <v>120000</v>
      </c>
      <c r="S180">
        <f t="shared" si="26"/>
        <v>217024.22145328717</v>
      </c>
      <c r="T180">
        <f t="shared" si="33"/>
        <v>7675.4992043641214</v>
      </c>
      <c r="U180">
        <f t="shared" si="34"/>
        <v>90299.990639577896</v>
      </c>
      <c r="V180">
        <f t="shared" si="35"/>
        <v>39022343.143337354</v>
      </c>
    </row>
    <row r="181" spans="5:22" x14ac:dyDescent="0.15">
      <c r="E181" s="1">
        <v>43467</v>
      </c>
      <c r="F181">
        <f t="shared" si="27"/>
        <v>51116953653.307739</v>
      </c>
      <c r="G181">
        <f t="shared" si="28"/>
        <v>33971301.294208027</v>
      </c>
      <c r="H181">
        <v>10000000</v>
      </c>
      <c r="I181">
        <v>8.5000000000000006E-2</v>
      </c>
      <c r="J181">
        <f t="shared" si="24"/>
        <v>276816608.99653977</v>
      </c>
      <c r="K181">
        <f t="shared" si="29"/>
        <v>6645.799263511034</v>
      </c>
      <c r="L181">
        <f t="shared" si="30"/>
        <v>78185.8736883651</v>
      </c>
      <c r="N181">
        <v>20000000000</v>
      </c>
      <c r="O181" s="2">
        <f t="shared" si="31"/>
        <v>2.5558476826653869</v>
      </c>
      <c r="P181" s="2">
        <f t="shared" si="32"/>
        <v>1.6985650647104013E-3</v>
      </c>
      <c r="Q181" s="2">
        <f t="shared" si="25"/>
        <v>6.6457992635110346E-4</v>
      </c>
      <c r="R181">
        <v>120000</v>
      </c>
      <c r="S181">
        <f t="shared" si="26"/>
        <v>217024.22145328717</v>
      </c>
      <c r="T181">
        <f t="shared" si="33"/>
        <v>7676.3900350801696</v>
      </c>
      <c r="U181">
        <f t="shared" si="34"/>
        <v>90310.471000943158</v>
      </c>
      <c r="V181">
        <f t="shared" si="35"/>
        <v>39239367.364790641</v>
      </c>
    </row>
    <row r="182" spans="5:22" x14ac:dyDescent="0.15">
      <c r="E182" s="1">
        <v>43468</v>
      </c>
      <c r="F182">
        <f t="shared" si="27"/>
        <v>51393770262.304276</v>
      </c>
      <c r="G182">
        <f t="shared" si="28"/>
        <v>34049487.16789639</v>
      </c>
      <c r="H182">
        <v>10000000</v>
      </c>
      <c r="I182">
        <v>8.5000000000000006E-2</v>
      </c>
      <c r="J182">
        <f t="shared" si="24"/>
        <v>276816608.99653977</v>
      </c>
      <c r="K182">
        <f t="shared" si="29"/>
        <v>6625.2168296106938</v>
      </c>
      <c r="L182">
        <f t="shared" si="30"/>
        <v>77943.727407184633</v>
      </c>
      <c r="N182">
        <v>20000000000</v>
      </c>
      <c r="O182" s="2">
        <f t="shared" si="31"/>
        <v>2.5696885131152136</v>
      </c>
      <c r="P182" s="2">
        <f t="shared" si="32"/>
        <v>1.7024743583948195E-3</v>
      </c>
      <c r="Q182" s="2">
        <f t="shared" si="25"/>
        <v>6.6252168296106943E-4</v>
      </c>
      <c r="R182">
        <v>120000</v>
      </c>
      <c r="S182">
        <f t="shared" si="26"/>
        <v>217024.22145328717</v>
      </c>
      <c r="T182">
        <f t="shared" si="33"/>
        <v>7677.2712694293141</v>
      </c>
      <c r="U182">
        <f t="shared" si="34"/>
        <v>90320.838463874272</v>
      </c>
      <c r="V182">
        <f t="shared" si="35"/>
        <v>39456391.586243927</v>
      </c>
    </row>
    <row r="183" spans="5:22" x14ac:dyDescent="0.15">
      <c r="E183" s="1">
        <v>43469</v>
      </c>
      <c r="F183">
        <f t="shared" si="27"/>
        <v>51670586871.300812</v>
      </c>
      <c r="G183">
        <f t="shared" si="28"/>
        <v>34127430.895303577</v>
      </c>
      <c r="H183">
        <v>10000000</v>
      </c>
      <c r="I183">
        <v>8.5000000000000006E-2</v>
      </c>
      <c r="J183">
        <f t="shared" si="24"/>
        <v>276816608.99653977</v>
      </c>
      <c r="K183">
        <f t="shared" si="29"/>
        <v>6604.8080662034899</v>
      </c>
      <c r="L183">
        <f t="shared" si="30"/>
        <v>77703.624308276339</v>
      </c>
      <c r="N183">
        <v>20000000000</v>
      </c>
      <c r="O183" s="2">
        <f t="shared" si="31"/>
        <v>2.5835293435650404</v>
      </c>
      <c r="P183" s="2">
        <f t="shared" si="32"/>
        <v>1.7063715447651789E-3</v>
      </c>
      <c r="Q183" s="2">
        <f t="shared" si="25"/>
        <v>6.6048080662034904E-4</v>
      </c>
      <c r="R183">
        <v>120000</v>
      </c>
      <c r="S183">
        <f t="shared" si="26"/>
        <v>217024.22145328717</v>
      </c>
      <c r="T183">
        <f t="shared" si="33"/>
        <v>7678.1430616443922</v>
      </c>
      <c r="U183">
        <f t="shared" si="34"/>
        <v>90331.094842875202</v>
      </c>
      <c r="V183">
        <f t="shared" si="35"/>
        <v>39673415.807697214</v>
      </c>
    </row>
    <row r="184" spans="5:22" x14ac:dyDescent="0.15">
      <c r="E184" s="1">
        <v>43470</v>
      </c>
      <c r="F184">
        <f t="shared" si="27"/>
        <v>51947403480.297348</v>
      </c>
      <c r="G184">
        <f t="shared" si="28"/>
        <v>34205134.51961185</v>
      </c>
      <c r="H184">
        <v>10000000</v>
      </c>
      <c r="I184">
        <v>8.5000000000000006E-2</v>
      </c>
      <c r="J184">
        <f t="shared" si="24"/>
        <v>276816608.99653977</v>
      </c>
      <c r="K184">
        <f t="shared" si="29"/>
        <v>6584.570590248115</v>
      </c>
      <c r="L184">
        <f t="shared" si="30"/>
        <v>77465.536355860168</v>
      </c>
      <c r="N184">
        <v>20000000000</v>
      </c>
      <c r="O184" s="2">
        <f t="shared" si="31"/>
        <v>2.5973701740148676</v>
      </c>
      <c r="P184" s="2">
        <f t="shared" si="32"/>
        <v>1.7102567259805925E-3</v>
      </c>
      <c r="Q184" s="2">
        <f t="shared" si="25"/>
        <v>6.584570590248115E-4</v>
      </c>
      <c r="R184">
        <v>120000</v>
      </c>
      <c r="S184">
        <f t="shared" si="26"/>
        <v>217024.22145328717</v>
      </c>
      <c r="T184">
        <f t="shared" si="33"/>
        <v>7679.0055626707453</v>
      </c>
      <c r="U184">
        <f t="shared" si="34"/>
        <v>90341.241913773469</v>
      </c>
      <c r="V184">
        <f t="shared" si="35"/>
        <v>39890440.029150501</v>
      </c>
    </row>
    <row r="185" spans="5:22" x14ac:dyDescent="0.15">
      <c r="E185" s="1">
        <v>43471</v>
      </c>
      <c r="F185">
        <f t="shared" si="27"/>
        <v>52224220089.293884</v>
      </c>
      <c r="G185">
        <f t="shared" si="28"/>
        <v>34282600.055967711</v>
      </c>
      <c r="H185">
        <v>10000000</v>
      </c>
      <c r="I185">
        <v>8.5000000000000006E-2</v>
      </c>
      <c r="J185">
        <f t="shared" si="24"/>
        <v>276816608.99653977</v>
      </c>
      <c r="K185">
        <f t="shared" si="29"/>
        <v>6564.5020638605465</v>
      </c>
      <c r="L185">
        <f t="shared" si="30"/>
        <v>77229.436045418188</v>
      </c>
      <c r="N185">
        <v>20000000000</v>
      </c>
      <c r="O185" s="2">
        <f t="shared" si="31"/>
        <v>2.6112110044646943</v>
      </c>
      <c r="P185" s="2">
        <f t="shared" si="32"/>
        <v>1.7141300027983856E-3</v>
      </c>
      <c r="Q185" s="2">
        <f t="shared" si="25"/>
        <v>6.5645020638605467E-4</v>
      </c>
      <c r="R185">
        <v>120000</v>
      </c>
      <c r="S185">
        <f t="shared" si="26"/>
        <v>217024.22145328717</v>
      </c>
      <c r="T185">
        <f t="shared" si="33"/>
        <v>7679.8589202533512</v>
      </c>
      <c r="U185">
        <f t="shared" si="34"/>
        <v>90351.281414745303</v>
      </c>
      <c r="V185">
        <f t="shared" si="35"/>
        <v>40107464.250603788</v>
      </c>
    </row>
    <row r="186" spans="5:22" x14ac:dyDescent="0.15">
      <c r="E186" s="1">
        <v>43472</v>
      </c>
      <c r="F186">
        <f t="shared" si="27"/>
        <v>52501036698.290421</v>
      </c>
      <c r="G186">
        <f t="shared" si="28"/>
        <v>34359829.492013127</v>
      </c>
      <c r="H186">
        <v>10000000</v>
      </c>
      <c r="I186">
        <v>8.5000000000000006E-2</v>
      </c>
      <c r="J186">
        <f t="shared" si="24"/>
        <v>276816608.99653977</v>
      </c>
      <c r="K186">
        <f t="shared" si="29"/>
        <v>6544.6001932247518</v>
      </c>
      <c r="L186">
        <f t="shared" si="30"/>
        <v>76995.296390879434</v>
      </c>
      <c r="N186">
        <v>20000000000</v>
      </c>
      <c r="O186" s="2">
        <f t="shared" si="31"/>
        <v>2.6250518349145211</v>
      </c>
      <c r="P186" s="2">
        <f t="shared" si="32"/>
        <v>1.7179914746006564E-3</v>
      </c>
      <c r="Q186" s="2">
        <f t="shared" si="25"/>
        <v>6.544600193224752E-4</v>
      </c>
      <c r="R186">
        <v>120000</v>
      </c>
      <c r="S186">
        <f t="shared" si="26"/>
        <v>217024.22145328717</v>
      </c>
      <c r="T186">
        <f t="shared" si="33"/>
        <v>7680.7032790211833</v>
      </c>
      <c r="U186">
        <f t="shared" si="34"/>
        <v>90361.215047308026</v>
      </c>
      <c r="V186">
        <f t="shared" si="35"/>
        <v>40324488.472057074</v>
      </c>
    </row>
    <row r="187" spans="5:22" x14ac:dyDescent="0.15">
      <c r="E187" s="1">
        <v>43473</v>
      </c>
      <c r="F187">
        <f t="shared" si="27"/>
        <v>52777853307.286957</v>
      </c>
      <c r="G187">
        <f t="shared" si="28"/>
        <v>34436824.788404003</v>
      </c>
      <c r="H187">
        <v>10000000</v>
      </c>
      <c r="I187">
        <v>8.5000000000000006E-2</v>
      </c>
      <c r="J187">
        <f t="shared" si="24"/>
        <v>276816608.99653977</v>
      </c>
      <c r="K187">
        <f t="shared" si="29"/>
        <v>6524.8627275352555</v>
      </c>
      <c r="L187">
        <f t="shared" si="30"/>
        <v>76763.090912179468</v>
      </c>
      <c r="N187">
        <v>20000000000</v>
      </c>
      <c r="O187" s="2">
        <f t="shared" si="31"/>
        <v>2.6388926653643479</v>
      </c>
      <c r="P187" s="2">
        <f t="shared" si="32"/>
        <v>1.7218412394202002E-3</v>
      </c>
      <c r="Q187" s="2">
        <f t="shared" si="25"/>
        <v>6.5248627275352568E-4</v>
      </c>
      <c r="R187">
        <v>120000</v>
      </c>
      <c r="S187">
        <f t="shared" si="26"/>
        <v>217024.22145328717</v>
      </c>
      <c r="T187">
        <f t="shared" si="33"/>
        <v>7681.5387805689425</v>
      </c>
      <c r="U187">
        <f t="shared" si="34"/>
        <v>90371.04447728167</v>
      </c>
      <c r="V187">
        <f t="shared" si="35"/>
        <v>40541512.693510361</v>
      </c>
    </row>
    <row r="188" spans="5:22" x14ac:dyDescent="0.15">
      <c r="E188" s="1">
        <v>43474</v>
      </c>
      <c r="F188">
        <f t="shared" si="27"/>
        <v>53054669916.283493</v>
      </c>
      <c r="G188">
        <f t="shared" si="28"/>
        <v>34513587.879316181</v>
      </c>
      <c r="H188">
        <v>10000000</v>
      </c>
      <c r="I188">
        <v>8.5000000000000006E-2</v>
      </c>
      <c r="J188">
        <f t="shared" si="24"/>
        <v>276816608.99653977</v>
      </c>
      <c r="K188">
        <f t="shared" si="29"/>
        <v>6505.2874579704621</v>
      </c>
      <c r="L188">
        <f t="shared" si="30"/>
        <v>76532.793623181904</v>
      </c>
      <c r="N188">
        <v>20000000000</v>
      </c>
      <c r="O188" s="2">
        <f t="shared" si="31"/>
        <v>2.6527334958141746</v>
      </c>
      <c r="P188" s="2">
        <f t="shared" si="32"/>
        <v>1.7256793939658091E-3</v>
      </c>
      <c r="Q188" s="2">
        <f t="shared" si="25"/>
        <v>6.5052874579704623E-4</v>
      </c>
      <c r="R188">
        <v>120000</v>
      </c>
      <c r="S188">
        <f t="shared" si="26"/>
        <v>217024.22145328717</v>
      </c>
      <c r="T188">
        <f t="shared" si="33"/>
        <v>7682.3655635362038</v>
      </c>
      <c r="U188">
        <f t="shared" si="34"/>
        <v>90380.771335720041</v>
      </c>
      <c r="V188">
        <f t="shared" si="35"/>
        <v>40758536.914963648</v>
      </c>
    </row>
    <row r="189" spans="5:22" x14ac:dyDescent="0.15">
      <c r="E189" s="1">
        <v>43475</v>
      </c>
      <c r="F189">
        <f t="shared" si="27"/>
        <v>53331486525.280029</v>
      </c>
      <c r="G189">
        <f t="shared" si="28"/>
        <v>34590120.67293936</v>
      </c>
      <c r="H189">
        <v>10000000</v>
      </c>
      <c r="I189">
        <v>8.5000000000000006E-2</v>
      </c>
      <c r="J189">
        <f t="shared" si="24"/>
        <v>276816608.99653977</v>
      </c>
      <c r="K189">
        <f t="shared" si="29"/>
        <v>6485.8722166956768</v>
      </c>
      <c r="L189">
        <f t="shared" si="30"/>
        <v>76304.379019949134</v>
      </c>
      <c r="N189">
        <v>20000000000</v>
      </c>
      <c r="O189" s="2">
        <f t="shared" si="31"/>
        <v>2.6665743262640014</v>
      </c>
      <c r="P189" s="2">
        <f t="shared" si="32"/>
        <v>1.729506033646968E-3</v>
      </c>
      <c r="Q189" s="2">
        <f t="shared" si="25"/>
        <v>6.4858722166956763E-4</v>
      </c>
      <c r="R189">
        <v>120000</v>
      </c>
      <c r="S189">
        <f t="shared" si="26"/>
        <v>217024.22145328717</v>
      </c>
      <c r="T189">
        <f t="shared" si="33"/>
        <v>7683.1837636841083</v>
      </c>
      <c r="U189">
        <f t="shared" si="34"/>
        <v>90390.397219813036</v>
      </c>
      <c r="V189">
        <f t="shared" si="35"/>
        <v>40975561.136416934</v>
      </c>
    </row>
    <row r="190" spans="5:22" x14ac:dyDescent="0.15">
      <c r="E190" s="1">
        <v>43476</v>
      </c>
      <c r="F190">
        <f t="shared" si="27"/>
        <v>53608303134.276566</v>
      </c>
      <c r="G190">
        <f t="shared" si="28"/>
        <v>34666425.051959306</v>
      </c>
      <c r="H190">
        <v>10000000</v>
      </c>
      <c r="I190">
        <v>8.5000000000000006E-2</v>
      </c>
      <c r="J190">
        <f t="shared" si="24"/>
        <v>276816608.99653977</v>
      </c>
      <c r="K190">
        <f t="shared" si="29"/>
        <v>6466.6148758948448</v>
      </c>
      <c r="L190">
        <f t="shared" si="30"/>
        <v>76077.82206935111</v>
      </c>
      <c r="N190">
        <v>20000000000</v>
      </c>
      <c r="O190" s="2">
        <f t="shared" si="31"/>
        <v>2.6804151567138281</v>
      </c>
      <c r="P190" s="2">
        <f t="shared" si="32"/>
        <v>1.7333212525979652E-3</v>
      </c>
      <c r="Q190" s="2">
        <f t="shared" si="25"/>
        <v>6.466614875894845E-4</v>
      </c>
      <c r="R190">
        <v>120000</v>
      </c>
      <c r="S190">
        <f t="shared" si="26"/>
        <v>217024.22145328717</v>
      </c>
      <c r="T190">
        <f t="shared" si="33"/>
        <v>7683.9935139696918</v>
      </c>
      <c r="U190">
        <f t="shared" si="34"/>
        <v>90399.923693761069</v>
      </c>
      <c r="V190">
        <f t="shared" si="35"/>
        <v>41192585.357870221</v>
      </c>
    </row>
    <row r="191" spans="5:22" x14ac:dyDescent="0.15">
      <c r="E191" s="1">
        <v>43477</v>
      </c>
      <c r="F191">
        <f t="shared" si="27"/>
        <v>53885119743.273102</v>
      </c>
      <c r="G191">
        <f t="shared" si="28"/>
        <v>34742502.87402866</v>
      </c>
      <c r="H191">
        <v>10000000</v>
      </c>
      <c r="I191">
        <v>8.5000000000000006E-2</v>
      </c>
      <c r="J191">
        <f t="shared" si="24"/>
        <v>276816608.99653977</v>
      </c>
      <c r="K191">
        <f t="shared" si="29"/>
        <v>6447.5133468300101</v>
      </c>
      <c r="L191">
        <f t="shared" si="30"/>
        <v>75853.098198000109</v>
      </c>
      <c r="N191">
        <v>20000000000</v>
      </c>
      <c r="O191" s="2">
        <f t="shared" si="31"/>
        <v>2.6942559871636549</v>
      </c>
      <c r="P191" s="2">
        <f t="shared" si="32"/>
        <v>1.7371251437014331E-3</v>
      </c>
      <c r="Q191" s="2">
        <f t="shared" si="25"/>
        <v>6.4475133468300098E-4</v>
      </c>
      <c r="R191">
        <v>120000</v>
      </c>
      <c r="S191">
        <f t="shared" si="26"/>
        <v>217024.22145328717</v>
      </c>
      <c r="T191">
        <f t="shared" si="33"/>
        <v>7684.7949446178955</v>
      </c>
      <c r="U191">
        <f t="shared" si="34"/>
        <v>90409.352289622286</v>
      </c>
      <c r="V191">
        <f t="shared" si="35"/>
        <v>41409609.579323508</v>
      </c>
    </row>
    <row r="192" spans="5:22" x14ac:dyDescent="0.15">
      <c r="E192" s="1">
        <v>43478</v>
      </c>
      <c r="F192">
        <f t="shared" si="27"/>
        <v>54161936352.269638</v>
      </c>
      <c r="G192">
        <f t="shared" si="28"/>
        <v>34818355.972226657</v>
      </c>
      <c r="H192">
        <v>10000000</v>
      </c>
      <c r="I192">
        <v>8.5000000000000006E-2</v>
      </c>
      <c r="J192">
        <f t="shared" si="24"/>
        <v>276816608.99653977</v>
      </c>
      <c r="K192">
        <f t="shared" si="29"/>
        <v>6428.5655789275716</v>
      </c>
      <c r="L192">
        <f t="shared" si="30"/>
        <v>75630.183281500838</v>
      </c>
      <c r="N192">
        <v>20000000000</v>
      </c>
      <c r="O192" s="2">
        <f t="shared" si="31"/>
        <v>2.7080968176134821</v>
      </c>
      <c r="P192" s="2">
        <f t="shared" si="32"/>
        <v>1.7409177986113329E-3</v>
      </c>
      <c r="Q192" s="2">
        <f t="shared" si="25"/>
        <v>6.4285655789275719E-4</v>
      </c>
      <c r="R192">
        <v>120000</v>
      </c>
      <c r="S192">
        <f t="shared" si="26"/>
        <v>217024.22145328717</v>
      </c>
      <c r="T192">
        <f t="shared" si="33"/>
        <v>7685.5881831913948</v>
      </c>
      <c r="U192">
        <f t="shared" si="34"/>
        <v>90418.684508134043</v>
      </c>
      <c r="V192">
        <f t="shared" si="35"/>
        <v>41626633.800776795</v>
      </c>
    </row>
    <row r="193" spans="5:22" x14ac:dyDescent="0.15">
      <c r="E193" s="1">
        <v>43479</v>
      </c>
      <c r="F193">
        <f t="shared" si="27"/>
        <v>54438752961.266174</v>
      </c>
      <c r="G193">
        <f t="shared" si="28"/>
        <v>34893986.155508161</v>
      </c>
      <c r="H193">
        <v>10000000</v>
      </c>
      <c r="I193">
        <v>8.5000000000000006E-2</v>
      </c>
      <c r="J193">
        <f t="shared" si="24"/>
        <v>276816608.99653977</v>
      </c>
      <c r="K193">
        <f t="shared" si="29"/>
        <v>6409.7695588904562</v>
      </c>
      <c r="L193">
        <f t="shared" si="30"/>
        <v>75409.053634005366</v>
      </c>
      <c r="N193">
        <v>20000000000</v>
      </c>
      <c r="O193" s="2">
        <f t="shared" si="31"/>
        <v>2.7219376480633088</v>
      </c>
      <c r="P193" s="2">
        <f t="shared" si="32"/>
        <v>1.744699307775408E-3</v>
      </c>
      <c r="Q193" s="2">
        <f t="shared" si="25"/>
        <v>6.4097695588904568E-4</v>
      </c>
      <c r="R193">
        <v>120000</v>
      </c>
      <c r="S193">
        <f t="shared" si="26"/>
        <v>217024.22145328717</v>
      </c>
      <c r="T193">
        <f t="shared" si="33"/>
        <v>7686.3733546582789</v>
      </c>
      <c r="U193">
        <f t="shared" si="34"/>
        <v>90427.921819509153</v>
      </c>
      <c r="V193">
        <f t="shared" si="35"/>
        <v>41843658.022230081</v>
      </c>
    </row>
    <row r="194" spans="5:22" x14ac:dyDescent="0.15">
      <c r="E194" s="1">
        <v>43480</v>
      </c>
      <c r="F194">
        <f t="shared" si="27"/>
        <v>54715569570.262711</v>
      </c>
      <c r="G194">
        <f t="shared" si="28"/>
        <v>34969395.209142163</v>
      </c>
      <c r="H194">
        <v>10000000</v>
      </c>
      <c r="I194">
        <v>8.5000000000000006E-2</v>
      </c>
      <c r="J194">
        <f t="shared" si="24"/>
        <v>276816608.99653977</v>
      </c>
      <c r="K194">
        <f t="shared" si="29"/>
        <v>6391.1233098353105</v>
      </c>
      <c r="L194">
        <f t="shared" si="30"/>
        <v>75189.685998062472</v>
      </c>
      <c r="N194">
        <v>20000000000</v>
      </c>
      <c r="O194" s="2">
        <f t="shared" si="31"/>
        <v>2.7357784785131356</v>
      </c>
      <c r="P194" s="2">
        <f t="shared" si="32"/>
        <v>1.7484697604571082E-3</v>
      </c>
      <c r="Q194" s="2">
        <f t="shared" si="25"/>
        <v>6.3911233098353111E-4</v>
      </c>
      <c r="R194">
        <v>120000</v>
      </c>
      <c r="S194">
        <f t="shared" si="26"/>
        <v>217024.22145328717</v>
      </c>
      <c r="T194">
        <f t="shared" si="33"/>
        <v>7687.1505814576904</v>
      </c>
      <c r="U194">
        <f t="shared" si="34"/>
        <v>90437.065664208116</v>
      </c>
      <c r="V194">
        <f t="shared" si="35"/>
        <v>42060682.243683368</v>
      </c>
    </row>
    <row r="195" spans="5:22" x14ac:dyDescent="0.15">
      <c r="E195" s="1">
        <v>43481</v>
      </c>
      <c r="F195">
        <f t="shared" si="27"/>
        <v>54992386179.259247</v>
      </c>
      <c r="G195">
        <f t="shared" si="28"/>
        <v>35044584.895140223</v>
      </c>
      <c r="H195">
        <v>10000000</v>
      </c>
      <c r="I195">
        <v>8.5000000000000006E-2</v>
      </c>
      <c r="J195">
        <f t="shared" si="24"/>
        <v>276816608.99653977</v>
      </c>
      <c r="K195">
        <f t="shared" si="29"/>
        <v>6372.6248904539316</v>
      </c>
      <c r="L195">
        <f t="shared" si="30"/>
        <v>74972.057534752137</v>
      </c>
      <c r="N195">
        <v>20000000000</v>
      </c>
      <c r="O195" s="2">
        <f t="shared" si="31"/>
        <v>2.7496193089629624</v>
      </c>
      <c r="P195" s="2">
        <f t="shared" si="32"/>
        <v>1.7522292447570112E-3</v>
      </c>
      <c r="Q195" s="2">
        <f t="shared" si="25"/>
        <v>6.3726248904539314E-4</v>
      </c>
      <c r="R195">
        <v>120000</v>
      </c>
      <c r="S195">
        <f t="shared" si="26"/>
        <v>217024.22145328717</v>
      </c>
      <c r="T195">
        <f t="shared" si="33"/>
        <v>7687.9199835634663</v>
      </c>
      <c r="U195">
        <f t="shared" si="34"/>
        <v>90446.117453687839</v>
      </c>
      <c r="V195">
        <f t="shared" si="35"/>
        <v>42277706.465136655</v>
      </c>
    </row>
    <row r="196" spans="5:22" x14ac:dyDescent="0.15">
      <c r="E196" s="1">
        <v>43482</v>
      </c>
      <c r="F196">
        <f t="shared" si="27"/>
        <v>55269202788.255783</v>
      </c>
      <c r="G196">
        <f t="shared" si="28"/>
        <v>35119556.952674977</v>
      </c>
      <c r="H196">
        <v>10000000</v>
      </c>
      <c r="I196">
        <v>8.5000000000000006E-2</v>
      </c>
      <c r="J196">
        <f t="shared" si="24"/>
        <v>276816608.99653977</v>
      </c>
      <c r="K196">
        <f t="shared" si="29"/>
        <v>6354.2723941980885</v>
      </c>
      <c r="L196">
        <f t="shared" si="30"/>
        <v>74756.145814095158</v>
      </c>
      <c r="N196">
        <v>20000000000</v>
      </c>
      <c r="O196" s="2">
        <f t="shared" si="31"/>
        <v>2.7634601394127891</v>
      </c>
      <c r="P196" s="2">
        <f t="shared" si="32"/>
        <v>1.7559778476337489E-3</v>
      </c>
      <c r="Q196" s="2">
        <f t="shared" si="25"/>
        <v>6.3542723941980889E-4</v>
      </c>
      <c r="R196">
        <v>120000</v>
      </c>
      <c r="S196">
        <f t="shared" si="26"/>
        <v>217024.22145328717</v>
      </c>
      <c r="T196">
        <f t="shared" si="33"/>
        <v>7688.681678545885</v>
      </c>
      <c r="U196">
        <f t="shared" si="34"/>
        <v>90455.078571128048</v>
      </c>
      <c r="V196">
        <f t="shared" si="35"/>
        <v>42494730.686589941</v>
      </c>
    </row>
    <row r="197" spans="5:22" x14ac:dyDescent="0.15">
      <c r="E197" s="1">
        <v>43483</v>
      </c>
      <c r="F197">
        <f t="shared" si="27"/>
        <v>55546019397.252319</v>
      </c>
      <c r="G197">
        <f t="shared" si="28"/>
        <v>35194313.098489076</v>
      </c>
      <c r="H197">
        <v>10000000</v>
      </c>
      <c r="I197">
        <v>8.5000000000000006E-2</v>
      </c>
      <c r="J197">
        <f t="shared" si="24"/>
        <v>276816608.99653977</v>
      </c>
      <c r="K197">
        <f t="shared" si="29"/>
        <v>6336.0639484870135</v>
      </c>
      <c r="L197">
        <f t="shared" si="30"/>
        <v>74541.928805729563</v>
      </c>
      <c r="N197">
        <v>20000000000</v>
      </c>
      <c r="O197" s="2">
        <f t="shared" si="31"/>
        <v>2.7773009698626159</v>
      </c>
      <c r="P197" s="2">
        <f t="shared" si="32"/>
        <v>1.7597156549244539E-3</v>
      </c>
      <c r="Q197" s="2">
        <f t="shared" si="25"/>
        <v>6.3360639484870136E-4</v>
      </c>
      <c r="R197">
        <v>120000</v>
      </c>
      <c r="S197">
        <f t="shared" si="26"/>
        <v>217024.22145328717</v>
      </c>
      <c r="T197">
        <f t="shared" si="33"/>
        <v>7689.4357816315523</v>
      </c>
      <c r="U197">
        <f t="shared" si="34"/>
        <v>90463.950372135907</v>
      </c>
      <c r="V197">
        <f t="shared" si="35"/>
        <v>42711754.908043228</v>
      </c>
    </row>
    <row r="198" spans="5:22" x14ac:dyDescent="0.15">
      <c r="E198" s="1">
        <v>43484</v>
      </c>
      <c r="F198">
        <f t="shared" si="27"/>
        <v>55822836006.248856</v>
      </c>
      <c r="G198">
        <f t="shared" si="28"/>
        <v>35268855.027294807</v>
      </c>
      <c r="H198">
        <v>10000000</v>
      </c>
      <c r="I198">
        <v>8.5000000000000006E-2</v>
      </c>
      <c r="J198">
        <f t="shared" si="24"/>
        <v>276816608.99653977</v>
      </c>
      <c r="K198">
        <f t="shared" si="29"/>
        <v>6317.9977139367802</v>
      </c>
      <c r="L198">
        <f t="shared" si="30"/>
        <v>74329.384869844464</v>
      </c>
      <c r="N198">
        <v>20000000000</v>
      </c>
      <c r="O198" s="2">
        <f t="shared" si="31"/>
        <v>2.7911418003124426</v>
      </c>
      <c r="P198" s="2">
        <f t="shared" si="32"/>
        <v>1.7634427513647404E-3</v>
      </c>
      <c r="Q198" s="2">
        <f t="shared" si="25"/>
        <v>6.3179977139367805E-4</v>
      </c>
      <c r="R198">
        <v>120000</v>
      </c>
      <c r="S198">
        <f t="shared" si="26"/>
        <v>217024.22145328717</v>
      </c>
      <c r="T198">
        <f t="shared" si="33"/>
        <v>7690.1824057615113</v>
      </c>
      <c r="U198">
        <f t="shared" si="34"/>
        <v>90472.734185429537</v>
      </c>
      <c r="V198">
        <f t="shared" si="35"/>
        <v>42928779.129496515</v>
      </c>
    </row>
    <row r="199" spans="5:22" x14ac:dyDescent="0.15">
      <c r="E199" s="1">
        <v>43485</v>
      </c>
      <c r="F199">
        <f t="shared" si="27"/>
        <v>56099652615.245392</v>
      </c>
      <c r="G199">
        <f t="shared" si="28"/>
        <v>35343184.412164651</v>
      </c>
      <c r="H199">
        <v>10000000</v>
      </c>
      <c r="I199">
        <v>8.5000000000000006E-2</v>
      </c>
      <c r="J199">
        <f t="shared" si="24"/>
        <v>276816608.99653977</v>
      </c>
      <c r="K199">
        <f t="shared" si="29"/>
        <v>6300.0718836109054</v>
      </c>
      <c r="L199">
        <f t="shared" si="30"/>
        <v>74118.492748363584</v>
      </c>
      <c r="N199">
        <v>20000000000</v>
      </c>
      <c r="O199" s="2">
        <f t="shared" si="31"/>
        <v>2.8049826307622694</v>
      </c>
      <c r="P199" s="2">
        <f t="shared" si="32"/>
        <v>1.7671592206082326E-3</v>
      </c>
      <c r="Q199" s="2">
        <f t="shared" si="25"/>
        <v>6.3000718836109053E-4</v>
      </c>
      <c r="R199">
        <v>120000</v>
      </c>
      <c r="S199">
        <f t="shared" si="26"/>
        <v>217024.22145328717</v>
      </c>
      <c r="T199">
        <f t="shared" si="33"/>
        <v>7690.9216616476324</v>
      </c>
      <c r="U199">
        <f t="shared" si="34"/>
        <v>90481.431313501555</v>
      </c>
      <c r="V199">
        <f t="shared" si="35"/>
        <v>43145803.350949802</v>
      </c>
    </row>
    <row r="200" spans="5:22" x14ac:dyDescent="0.15">
      <c r="E200" s="1">
        <v>43486</v>
      </c>
      <c r="F200">
        <f t="shared" si="27"/>
        <v>56376469224.241928</v>
      </c>
      <c r="G200">
        <f t="shared" si="28"/>
        <v>35417302.904913016</v>
      </c>
      <c r="H200">
        <v>10000000</v>
      </c>
      <c r="I200">
        <v>8.5000000000000006E-2</v>
      </c>
      <c r="J200">
        <f t="shared" ref="J200:J258" si="36">H200/0.51*1.2/I200</f>
        <v>276816608.99653977</v>
      </c>
      <c r="K200">
        <f t="shared" si="29"/>
        <v>6282.2846822914462</v>
      </c>
      <c r="L200">
        <f t="shared" si="30"/>
        <v>73909.231556369952</v>
      </c>
      <c r="N200">
        <v>20000000000</v>
      </c>
      <c r="O200" s="2">
        <f t="shared" si="31"/>
        <v>2.8188234612120966</v>
      </c>
      <c r="P200" s="2">
        <f t="shared" si="32"/>
        <v>1.7708651452456507E-3</v>
      </c>
      <c r="Q200" s="2">
        <f t="shared" ref="Q200:Q258" si="37">G200/F200</f>
        <v>6.2822846822914457E-4</v>
      </c>
      <c r="R200">
        <v>120000</v>
      </c>
      <c r="S200">
        <f t="shared" ref="S200:S258" si="38">J200*49%/75000000*R200</f>
        <v>217024.22145328717</v>
      </c>
      <c r="T200">
        <f t="shared" si="33"/>
        <v>7691.6536578273399</v>
      </c>
      <c r="U200">
        <f t="shared" si="34"/>
        <v>90490.043033262817</v>
      </c>
      <c r="V200">
        <f t="shared" si="35"/>
        <v>43362827.572403088</v>
      </c>
    </row>
    <row r="201" spans="5:22" x14ac:dyDescent="0.15">
      <c r="E201" s="1">
        <v>43487</v>
      </c>
      <c r="F201">
        <f t="shared" ref="F201:F258" si="39">F200+J200</f>
        <v>56653285833.238464</v>
      </c>
      <c r="G201">
        <f t="shared" ref="G201:G258" si="40">G200+L200</f>
        <v>35491212.136469387</v>
      </c>
      <c r="H201">
        <v>10000000</v>
      </c>
      <c r="I201">
        <v>8.5000000000000006E-2</v>
      </c>
      <c r="J201">
        <f t="shared" si="36"/>
        <v>276816608.99653977</v>
      </c>
      <c r="K201">
        <f t="shared" ref="K201:K258" si="41">H201*G201/F201</f>
        <v>6264.6343657699563</v>
      </c>
      <c r="L201">
        <f t="shared" ref="L201:L258" si="42">K201/I201</f>
        <v>73701.580773764188</v>
      </c>
      <c r="N201">
        <v>20000000000</v>
      </c>
      <c r="O201" s="2">
        <f t="shared" ref="O201:O258" si="43">F201/N201</f>
        <v>2.8326642916619234</v>
      </c>
      <c r="P201" s="2">
        <f t="shared" ref="P201:P258" si="44">G201/N201</f>
        <v>1.7745606068234694E-3</v>
      </c>
      <c r="Q201" s="2">
        <f t="shared" si="37"/>
        <v>6.2646343657699554E-4</v>
      </c>
      <c r="R201">
        <v>120000</v>
      </c>
      <c r="S201">
        <f t="shared" si="38"/>
        <v>217024.22145328717</v>
      </c>
      <c r="T201">
        <f t="shared" ref="T201:T258" si="45">V201/F201*H201</f>
        <v>7692.378500716738</v>
      </c>
      <c r="U201">
        <f t="shared" ref="U201:U258" si="46">T201/I201</f>
        <v>90498.570596667501</v>
      </c>
      <c r="V201">
        <f t="shared" ref="V201:V258" si="47">V200+S201</f>
        <v>43579851.793856375</v>
      </c>
    </row>
    <row r="202" spans="5:22" x14ac:dyDescent="0.15">
      <c r="E202" s="1">
        <v>43488</v>
      </c>
      <c r="F202">
        <f t="shared" si="39"/>
        <v>56930102442.235001</v>
      </c>
      <c r="G202">
        <f t="shared" si="40"/>
        <v>35564913.71724315</v>
      </c>
      <c r="H202">
        <v>10000000</v>
      </c>
      <c r="I202">
        <v>8.5000000000000006E-2</v>
      </c>
      <c r="J202">
        <f t="shared" si="36"/>
        <v>276816608.99653977</v>
      </c>
      <c r="K202">
        <f t="shared" si="41"/>
        <v>6247.1192201576723</v>
      </c>
      <c r="L202">
        <f t="shared" si="42"/>
        <v>73495.520237149074</v>
      </c>
      <c r="N202">
        <v>20000000000</v>
      </c>
      <c r="O202" s="2">
        <f t="shared" si="43"/>
        <v>2.8465051221117501</v>
      </c>
      <c r="P202" s="2">
        <f t="shared" si="44"/>
        <v>1.7782456858621576E-3</v>
      </c>
      <c r="Q202" s="2">
        <f t="shared" si="37"/>
        <v>6.2471192201576725E-4</v>
      </c>
      <c r="R202">
        <v>120000</v>
      </c>
      <c r="S202">
        <f t="shared" si="38"/>
        <v>217024.22145328717</v>
      </c>
      <c r="T202">
        <f t="shared" si="45"/>
        <v>7693.096294662183</v>
      </c>
      <c r="U202">
        <f t="shared" si="46"/>
        <v>90507.01523131979</v>
      </c>
      <c r="V202">
        <f t="shared" si="47"/>
        <v>43796876.015309662</v>
      </c>
    </row>
    <row r="203" spans="5:22" x14ac:dyDescent="0.15">
      <c r="E203" s="1">
        <v>43489</v>
      </c>
      <c r="F203">
        <f t="shared" si="39"/>
        <v>57206919051.231537</v>
      </c>
      <c r="G203">
        <f t="shared" si="40"/>
        <v>35638409.237480298</v>
      </c>
      <c r="H203">
        <v>10000000</v>
      </c>
      <c r="I203">
        <v>8.5000000000000006E-2</v>
      </c>
      <c r="J203">
        <f t="shared" si="36"/>
        <v>276816608.99653977</v>
      </c>
      <c r="K203">
        <f t="shared" si="41"/>
        <v>6229.7375612142996</v>
      </c>
      <c r="L203">
        <f t="shared" si="42"/>
        <v>73291.03013193293</v>
      </c>
      <c r="N203">
        <v>20000000000</v>
      </c>
      <c r="O203" s="2">
        <f t="shared" si="43"/>
        <v>2.8603459525615769</v>
      </c>
      <c r="P203" s="2">
        <f t="shared" si="44"/>
        <v>1.7819204618740149E-3</v>
      </c>
      <c r="Q203" s="2">
        <f t="shared" si="37"/>
        <v>6.2297375612142987E-4</v>
      </c>
      <c r="R203">
        <v>120000</v>
      </c>
      <c r="S203">
        <f t="shared" si="38"/>
        <v>217024.22145328717</v>
      </c>
      <c r="T203">
        <f t="shared" si="45"/>
        <v>7693.8071419903581</v>
      </c>
      <c r="U203">
        <f t="shared" si="46"/>
        <v>90515.378141063033</v>
      </c>
      <c r="V203">
        <f t="shared" si="47"/>
        <v>44013900.236762948</v>
      </c>
    </row>
    <row r="204" spans="5:22" x14ac:dyDescent="0.15">
      <c r="E204" s="1">
        <v>43490</v>
      </c>
      <c r="F204">
        <f t="shared" si="39"/>
        <v>57483735660.228073</v>
      </c>
      <c r="G204">
        <f t="shared" si="40"/>
        <v>35711700.267612234</v>
      </c>
      <c r="H204">
        <v>10000000</v>
      </c>
      <c r="I204">
        <v>8.5000000000000006E-2</v>
      </c>
      <c r="J204">
        <f t="shared" si="36"/>
        <v>276816608.99653977</v>
      </c>
      <c r="K204">
        <f t="shared" si="41"/>
        <v>6212.4877336948184</v>
      </c>
      <c r="L204">
        <f t="shared" si="42"/>
        <v>73088.090984644921</v>
      </c>
      <c r="N204">
        <v>20000000000</v>
      </c>
      <c r="O204" s="2">
        <f t="shared" si="43"/>
        <v>2.8741867830114036</v>
      </c>
      <c r="P204" s="2">
        <f t="shared" si="44"/>
        <v>1.7855850133806116E-3</v>
      </c>
      <c r="Q204" s="2">
        <f t="shared" si="37"/>
        <v>6.2124877336948187E-4</v>
      </c>
      <c r="R204">
        <v>120000</v>
      </c>
      <c r="S204">
        <f t="shared" si="38"/>
        <v>217024.22145328717</v>
      </c>
      <c r="T204">
        <f t="shared" si="45"/>
        <v>7694.5111430569023</v>
      </c>
      <c r="U204">
        <f t="shared" si="46"/>
        <v>90523.66050655178</v>
      </c>
      <c r="V204">
        <f t="shared" si="47"/>
        <v>44230924.458216235</v>
      </c>
    </row>
    <row r="205" spans="5:22" x14ac:dyDescent="0.15">
      <c r="E205" s="1">
        <v>43491</v>
      </c>
      <c r="F205">
        <f t="shared" si="39"/>
        <v>57760552269.224609</v>
      </c>
      <c r="G205">
        <f t="shared" si="40"/>
        <v>35784788.358596876</v>
      </c>
      <c r="H205">
        <v>10000000</v>
      </c>
      <c r="I205">
        <v>8.5000000000000006E-2</v>
      </c>
      <c r="J205">
        <f t="shared" si="36"/>
        <v>276816608.99653977</v>
      </c>
      <c r="K205">
        <f t="shared" si="41"/>
        <v>6195.3681107137481</v>
      </c>
      <c r="L205">
        <f t="shared" si="42"/>
        <v>72886.683655455854</v>
      </c>
      <c r="N205">
        <v>20000000000</v>
      </c>
      <c r="O205" s="2">
        <f t="shared" si="43"/>
        <v>2.8880276134612304</v>
      </c>
      <c r="P205" s="2">
        <f t="shared" si="44"/>
        <v>1.7892394179298439E-3</v>
      </c>
      <c r="Q205" s="2">
        <f t="shared" si="37"/>
        <v>6.1953681107137484E-4</v>
      </c>
      <c r="R205">
        <v>120000</v>
      </c>
      <c r="S205">
        <f t="shared" si="38"/>
        <v>217024.22145328717</v>
      </c>
      <c r="T205">
        <f t="shared" si="45"/>
        <v>7695.2083962936458</v>
      </c>
      <c r="U205">
        <f t="shared" si="46"/>
        <v>90531.863485807597</v>
      </c>
      <c r="V205">
        <f t="shared" si="47"/>
        <v>44447948.679669522</v>
      </c>
    </row>
    <row r="206" spans="5:22" x14ac:dyDescent="0.15">
      <c r="E206" s="1">
        <v>43492</v>
      </c>
      <c r="F206">
        <f t="shared" si="39"/>
        <v>58037368878.221146</v>
      </c>
      <c r="G206">
        <f t="shared" si="40"/>
        <v>35857675.042252332</v>
      </c>
      <c r="H206">
        <v>10000000</v>
      </c>
      <c r="I206">
        <v>8.5000000000000006E-2</v>
      </c>
      <c r="J206">
        <f t="shared" si="36"/>
        <v>276816608.99653977</v>
      </c>
      <c r="K206">
        <f t="shared" si="41"/>
        <v>6178.3770931263098</v>
      </c>
      <c r="L206">
        <f t="shared" si="42"/>
        <v>72686.789330897751</v>
      </c>
      <c r="N206">
        <v>20000000000</v>
      </c>
      <c r="O206" s="2">
        <f t="shared" si="43"/>
        <v>2.9018684439110571</v>
      </c>
      <c r="P206" s="2">
        <f t="shared" si="44"/>
        <v>1.7928837521126167E-3</v>
      </c>
      <c r="Q206" s="2">
        <f t="shared" si="37"/>
        <v>6.1783770931263097E-4</v>
      </c>
      <c r="R206">
        <v>120000</v>
      </c>
      <c r="S206">
        <f t="shared" si="38"/>
        <v>217024.22145328717</v>
      </c>
      <c r="T206">
        <f t="shared" si="45"/>
        <v>7695.8989982544845</v>
      </c>
      <c r="U206">
        <f t="shared" si="46"/>
        <v>90539.988214758632</v>
      </c>
      <c r="V206">
        <f t="shared" si="47"/>
        <v>44664972.901122808</v>
      </c>
    </row>
    <row r="207" spans="5:22" x14ac:dyDescent="0.15">
      <c r="E207" s="1">
        <v>43493</v>
      </c>
      <c r="F207">
        <f t="shared" si="39"/>
        <v>58314185487.217682</v>
      </c>
      <c r="G207">
        <f t="shared" si="40"/>
        <v>35930361.831583232</v>
      </c>
      <c r="H207">
        <v>10000000</v>
      </c>
      <c r="I207">
        <v>8.5000000000000006E-2</v>
      </c>
      <c r="J207">
        <f t="shared" si="36"/>
        <v>276816608.99653977</v>
      </c>
      <c r="K207">
        <f t="shared" si="41"/>
        <v>6161.5131089259703</v>
      </c>
      <c r="L207">
        <f t="shared" si="42"/>
        <v>72488.389516776122</v>
      </c>
      <c r="N207">
        <v>20000000000</v>
      </c>
      <c r="O207" s="2">
        <f t="shared" si="43"/>
        <v>2.9157092743608839</v>
      </c>
      <c r="P207" s="2">
        <f t="shared" si="44"/>
        <v>1.7965180915791616E-3</v>
      </c>
      <c r="Q207" s="2">
        <f t="shared" si="37"/>
        <v>6.1615131089259704E-4</v>
      </c>
      <c r="R207">
        <v>120000</v>
      </c>
      <c r="S207">
        <f t="shared" si="38"/>
        <v>217024.22145328717</v>
      </c>
      <c r="T207">
        <f t="shared" si="45"/>
        <v>7696.5830436599526</v>
      </c>
      <c r="U207">
        <f t="shared" si="46"/>
        <v>90548.035807764143</v>
      </c>
      <c r="V207">
        <f t="shared" si="47"/>
        <v>44881997.122576095</v>
      </c>
    </row>
    <row r="208" spans="5:22" x14ac:dyDescent="0.15">
      <c r="E208" s="1">
        <v>43494</v>
      </c>
      <c r="F208">
        <f t="shared" si="39"/>
        <v>58591002096.214218</v>
      </c>
      <c r="G208">
        <f t="shared" si="40"/>
        <v>36002850.22110001</v>
      </c>
      <c r="H208">
        <v>10000000</v>
      </c>
      <c r="I208">
        <v>8.5000000000000006E-2</v>
      </c>
      <c r="J208">
        <f t="shared" si="36"/>
        <v>276816608.99653977</v>
      </c>
      <c r="K208">
        <f t="shared" si="41"/>
        <v>6144.7746126578522</v>
      </c>
      <c r="L208">
        <f t="shared" si="42"/>
        <v>72291.46603126885</v>
      </c>
      <c r="N208">
        <v>20000000000</v>
      </c>
      <c r="O208" s="2">
        <f t="shared" si="43"/>
        <v>2.9295501048107111</v>
      </c>
      <c r="P208" s="2">
        <f t="shared" si="44"/>
        <v>1.8001425110550004E-3</v>
      </c>
      <c r="Q208" s="2">
        <f t="shared" si="37"/>
        <v>6.1447746126578522E-4</v>
      </c>
      <c r="R208">
        <v>120000</v>
      </c>
      <c r="S208">
        <f t="shared" si="38"/>
        <v>217024.22145328717</v>
      </c>
      <c r="T208">
        <f t="shared" si="45"/>
        <v>7697.26062544054</v>
      </c>
      <c r="U208">
        <f t="shared" si="46"/>
        <v>90556.007358123999</v>
      </c>
      <c r="V208">
        <f t="shared" si="47"/>
        <v>45099021.344029382</v>
      </c>
    </row>
    <row r="209" spans="5:22" x14ac:dyDescent="0.15">
      <c r="E209" s="1">
        <v>43495</v>
      </c>
      <c r="F209">
        <f t="shared" si="39"/>
        <v>58867818705.210754</v>
      </c>
      <c r="G209">
        <f t="shared" si="40"/>
        <v>36075141.687131278</v>
      </c>
      <c r="H209">
        <v>10000000</v>
      </c>
      <c r="I209">
        <v>8.5000000000000006E-2</v>
      </c>
      <c r="J209">
        <f t="shared" si="36"/>
        <v>276816608.99653977</v>
      </c>
      <c r="K209">
        <f t="shared" si="41"/>
        <v>6128.1600848475209</v>
      </c>
      <c r="L209">
        <f t="shared" si="42"/>
        <v>72096.000998206116</v>
      </c>
      <c r="N209">
        <v>20000000000</v>
      </c>
      <c r="O209" s="2">
        <f t="shared" si="43"/>
        <v>2.9433909352605379</v>
      </c>
      <c r="P209" s="2">
        <f t="shared" si="44"/>
        <v>1.8037570843565639E-3</v>
      </c>
      <c r="Q209" s="2">
        <f t="shared" si="37"/>
        <v>6.1281600848475204E-4</v>
      </c>
      <c r="R209">
        <v>120000</v>
      </c>
      <c r="S209">
        <f t="shared" si="38"/>
        <v>217024.22145328717</v>
      </c>
      <c r="T209">
        <f t="shared" si="45"/>
        <v>7697.9318347787639</v>
      </c>
      <c r="U209">
        <f t="shared" si="46"/>
        <v>90563.903938573683</v>
      </c>
      <c r="V209">
        <f t="shared" si="47"/>
        <v>45316045.565482669</v>
      </c>
    </row>
    <row r="210" spans="5:22" x14ac:dyDescent="0.15">
      <c r="E210" s="1">
        <v>43496</v>
      </c>
      <c r="F210">
        <f t="shared" si="39"/>
        <v>59144635314.207291</v>
      </c>
      <c r="G210">
        <f t="shared" si="40"/>
        <v>36147237.688129485</v>
      </c>
      <c r="H210">
        <v>10000000</v>
      </c>
      <c r="I210">
        <v>8.5000000000000006E-2</v>
      </c>
      <c r="J210">
        <f t="shared" si="36"/>
        <v>276816608.99653977</v>
      </c>
      <c r="K210">
        <f t="shared" si="41"/>
        <v>6111.6680314446821</v>
      </c>
      <c r="L210">
        <f t="shared" si="42"/>
        <v>71901.976840525662</v>
      </c>
      <c r="N210">
        <v>20000000000</v>
      </c>
      <c r="O210" s="2">
        <f t="shared" si="43"/>
        <v>2.9572317657103646</v>
      </c>
      <c r="P210" s="2">
        <f t="shared" si="44"/>
        <v>1.8073618844064742E-3</v>
      </c>
      <c r="Q210" s="2">
        <f t="shared" si="37"/>
        <v>6.1116680314446815E-4</v>
      </c>
      <c r="R210">
        <v>120000</v>
      </c>
      <c r="S210">
        <f t="shared" si="38"/>
        <v>217024.22145328717</v>
      </c>
      <c r="T210">
        <f t="shared" si="45"/>
        <v>7698.5967611500919</v>
      </c>
      <c r="U210">
        <f t="shared" si="46"/>
        <v>90571.726601765782</v>
      </c>
      <c r="V210">
        <f t="shared" si="47"/>
        <v>45533069.786935955</v>
      </c>
    </row>
    <row r="211" spans="5:22" x14ac:dyDescent="0.15">
      <c r="E211" s="1">
        <v>43497</v>
      </c>
      <c r="F211">
        <f t="shared" si="39"/>
        <v>59421451923.203827</v>
      </c>
      <c r="G211">
        <f t="shared" si="40"/>
        <v>36219139.664970011</v>
      </c>
      <c r="H211">
        <v>10000000</v>
      </c>
      <c r="I211">
        <v>8.5000000000000006E-2</v>
      </c>
      <c r="J211">
        <f t="shared" si="36"/>
        <v>276816608.99653977</v>
      </c>
      <c r="K211">
        <f t="shared" si="41"/>
        <v>6095.2969832813178</v>
      </c>
      <c r="L211">
        <f t="shared" si="42"/>
        <v>71709.376273897855</v>
      </c>
      <c r="N211">
        <v>20000000000</v>
      </c>
      <c r="O211" s="2">
        <f t="shared" si="43"/>
        <v>2.9710725961601914</v>
      </c>
      <c r="P211" s="2">
        <f t="shared" si="44"/>
        <v>1.8109569832485005E-3</v>
      </c>
      <c r="Q211" s="2">
        <f t="shared" si="37"/>
        <v>6.0952969832813169E-4</v>
      </c>
      <c r="R211">
        <v>120000</v>
      </c>
      <c r="S211">
        <f t="shared" si="38"/>
        <v>217024.22145328717</v>
      </c>
      <c r="T211">
        <f t="shared" si="45"/>
        <v>7699.2554923626876</v>
      </c>
      <c r="U211">
        <f t="shared" si="46"/>
        <v>90579.476380737498</v>
      </c>
      <c r="V211">
        <f t="shared" si="47"/>
        <v>45750094.008389242</v>
      </c>
    </row>
    <row r="212" spans="5:22" x14ac:dyDescent="0.15">
      <c r="E212" s="1">
        <v>43498</v>
      </c>
      <c r="F212">
        <f t="shared" si="39"/>
        <v>59698268532.200363</v>
      </c>
      <c r="G212">
        <f t="shared" si="40"/>
        <v>36290849.041243911</v>
      </c>
      <c r="H212">
        <v>10000000</v>
      </c>
      <c r="I212">
        <v>8.5000000000000006E-2</v>
      </c>
      <c r="J212">
        <f t="shared" si="36"/>
        <v>276816608.99653977</v>
      </c>
      <c r="K212">
        <f t="shared" si="41"/>
        <v>6079.045495543839</v>
      </c>
      <c r="L212">
        <f t="shared" si="42"/>
        <v>71518.182300515749</v>
      </c>
      <c r="N212">
        <v>20000000000</v>
      </c>
      <c r="O212" s="2">
        <f t="shared" si="43"/>
        <v>2.9849134266100181</v>
      </c>
      <c r="P212" s="2">
        <f t="shared" si="44"/>
        <v>1.8145424520621956E-3</v>
      </c>
      <c r="Q212" s="2">
        <f t="shared" si="37"/>
        <v>6.0790454955438392E-4</v>
      </c>
      <c r="R212">
        <v>120000</v>
      </c>
      <c r="S212">
        <f t="shared" si="38"/>
        <v>217024.22145328717</v>
      </c>
      <c r="T212">
        <f t="shared" si="45"/>
        <v>7699.908114596079</v>
      </c>
      <c r="U212">
        <f t="shared" si="46"/>
        <v>90587.15428936563</v>
      </c>
      <c r="V212">
        <f t="shared" si="47"/>
        <v>45967118.229842529</v>
      </c>
    </row>
    <row r="213" spans="5:22" x14ac:dyDescent="0.15">
      <c r="E213" s="1">
        <v>43499</v>
      </c>
      <c r="F213">
        <f t="shared" si="39"/>
        <v>59975085141.196899</v>
      </c>
      <c r="G213">
        <f t="shared" si="40"/>
        <v>36362367.223544426</v>
      </c>
      <c r="H213">
        <v>10000000</v>
      </c>
      <c r="I213">
        <v>8.5000000000000006E-2</v>
      </c>
      <c r="J213">
        <f t="shared" si="36"/>
        <v>276816608.99653977</v>
      </c>
      <c r="K213">
        <f t="shared" si="41"/>
        <v>6062.9121472588131</v>
      </c>
      <c r="L213">
        <f t="shared" si="42"/>
        <v>71328.378203044849</v>
      </c>
      <c r="N213">
        <v>20000000000</v>
      </c>
      <c r="O213" s="2">
        <f t="shared" si="43"/>
        <v>2.9987542570598449</v>
      </c>
      <c r="P213" s="2">
        <f t="shared" si="44"/>
        <v>1.8181183611772212E-3</v>
      </c>
      <c r="Q213" s="2">
        <f t="shared" si="37"/>
        <v>6.062912147258814E-4</v>
      </c>
      <c r="R213">
        <v>120000</v>
      </c>
      <c r="S213">
        <f t="shared" si="38"/>
        <v>217024.22145328717</v>
      </c>
      <c r="T213">
        <f t="shared" si="45"/>
        <v>7700.5547124387349</v>
      </c>
      <c r="U213">
        <f t="shared" si="46"/>
        <v>90594.761322808641</v>
      </c>
      <c r="V213">
        <f t="shared" si="47"/>
        <v>46184142.451295815</v>
      </c>
    </row>
    <row r="214" spans="5:22" x14ac:dyDescent="0.15">
      <c r="E214" s="1">
        <v>43500</v>
      </c>
      <c r="F214">
        <f t="shared" si="39"/>
        <v>60251901750.193436</v>
      </c>
      <c r="G214">
        <f t="shared" si="40"/>
        <v>36433695.601747468</v>
      </c>
      <c r="H214">
        <v>10000000</v>
      </c>
      <c r="I214">
        <v>8.5000000000000006E-2</v>
      </c>
      <c r="J214">
        <f t="shared" si="36"/>
        <v>276816608.99653977</v>
      </c>
      <c r="K214">
        <f t="shared" si="41"/>
        <v>6046.895540791872</v>
      </c>
      <c r="L214">
        <f t="shared" si="42"/>
        <v>71139.947538727894</v>
      </c>
      <c r="N214">
        <v>20000000000</v>
      </c>
      <c r="O214" s="2">
        <f t="shared" si="43"/>
        <v>3.0125950875096716</v>
      </c>
      <c r="P214" s="2">
        <f t="shared" si="44"/>
        <v>1.8216847800873735E-3</v>
      </c>
      <c r="Q214" s="2">
        <f t="shared" si="37"/>
        <v>6.0468955407918721E-4</v>
      </c>
      <c r="R214">
        <v>120000</v>
      </c>
      <c r="S214">
        <f t="shared" si="38"/>
        <v>217024.22145328717</v>
      </c>
      <c r="T214">
        <f t="shared" si="45"/>
        <v>7701.195368924622</v>
      </c>
      <c r="U214">
        <f t="shared" si="46"/>
        <v>90602.298457936718</v>
      </c>
      <c r="V214">
        <f t="shared" si="47"/>
        <v>46401166.672749102</v>
      </c>
    </row>
    <row r="215" spans="5:22" x14ac:dyDescent="0.15">
      <c r="E215" s="1">
        <v>43501</v>
      </c>
      <c r="F215">
        <f t="shared" si="39"/>
        <v>60528718359.189972</v>
      </c>
      <c r="G215">
        <f t="shared" si="40"/>
        <v>36504835.549286194</v>
      </c>
      <c r="H215">
        <v>10000000</v>
      </c>
      <c r="I215">
        <v>8.5000000000000006E-2</v>
      </c>
      <c r="J215">
        <f t="shared" si="36"/>
        <v>276816608.99653977</v>
      </c>
      <c r="K215">
        <f t="shared" si="41"/>
        <v>6030.9943013593856</v>
      </c>
      <c r="L215">
        <f t="shared" si="42"/>
        <v>70952.874133639823</v>
      </c>
      <c r="N215">
        <v>20000000000</v>
      </c>
      <c r="O215" s="2">
        <f t="shared" si="43"/>
        <v>3.0264359179594984</v>
      </c>
      <c r="P215" s="2">
        <f t="shared" si="44"/>
        <v>1.8252417774643097E-3</v>
      </c>
      <c r="Q215" s="2">
        <f t="shared" si="37"/>
        <v>6.0309943013593854E-4</v>
      </c>
      <c r="R215">
        <v>120000</v>
      </c>
      <c r="S215">
        <f t="shared" si="38"/>
        <v>217024.22145328717</v>
      </c>
      <c r="T215">
        <f t="shared" si="45"/>
        <v>7701.8301655687428</v>
      </c>
      <c r="U215">
        <f t="shared" si="46"/>
        <v>90609.766653749903</v>
      </c>
      <c r="V215">
        <f t="shared" si="47"/>
        <v>46618190.894202389</v>
      </c>
    </row>
    <row r="216" spans="5:22" x14ac:dyDescent="0.15">
      <c r="E216" s="1">
        <v>43502</v>
      </c>
      <c r="F216">
        <f t="shared" si="39"/>
        <v>60805534968.186508</v>
      </c>
      <c r="G216">
        <f t="shared" si="40"/>
        <v>36575788.423419833</v>
      </c>
      <c r="H216">
        <v>10000000</v>
      </c>
      <c r="I216">
        <v>8.5000000000000006E-2</v>
      </c>
      <c r="J216">
        <f t="shared" si="36"/>
        <v>276816608.99653977</v>
      </c>
      <c r="K216">
        <f t="shared" si="41"/>
        <v>6015.2070765525386</v>
      </c>
      <c r="L216">
        <f t="shared" si="42"/>
        <v>70767.142077088691</v>
      </c>
      <c r="N216">
        <v>20000000000</v>
      </c>
      <c r="O216" s="2">
        <f t="shared" si="43"/>
        <v>3.0402767484093256</v>
      </c>
      <c r="P216" s="2">
        <f t="shared" si="44"/>
        <v>1.8287894211709917E-3</v>
      </c>
      <c r="Q216" s="2">
        <f t="shared" si="37"/>
        <v>6.0152070765525387E-4</v>
      </c>
      <c r="R216">
        <v>120000</v>
      </c>
      <c r="S216">
        <f t="shared" si="38"/>
        <v>217024.22145328717</v>
      </c>
      <c r="T216">
        <f t="shared" si="45"/>
        <v>7702.4591824017152</v>
      </c>
      <c r="U216">
        <f t="shared" si="46"/>
        <v>90617.166851784874</v>
      </c>
      <c r="V216">
        <f t="shared" si="47"/>
        <v>46835215.115655676</v>
      </c>
    </row>
    <row r="217" spans="5:22" x14ac:dyDescent="0.15">
      <c r="E217" s="1">
        <v>43503</v>
      </c>
      <c r="F217">
        <f t="shared" si="39"/>
        <v>61082351577.183044</v>
      </c>
      <c r="G217">
        <f t="shared" si="40"/>
        <v>36646555.565496922</v>
      </c>
      <c r="H217">
        <v>10000000</v>
      </c>
      <c r="I217">
        <v>8.5000000000000006E-2</v>
      </c>
      <c r="J217">
        <f t="shared" si="36"/>
        <v>276816608.99653977</v>
      </c>
      <c r="K217">
        <f t="shared" si="41"/>
        <v>5999.5325358734262</v>
      </c>
      <c r="L217">
        <f t="shared" si="42"/>
        <v>70582.735716157957</v>
      </c>
      <c r="N217">
        <v>20000000000</v>
      </c>
      <c r="O217" s="2">
        <f t="shared" si="43"/>
        <v>3.0541175788591524</v>
      </c>
      <c r="P217" s="2">
        <f t="shared" si="44"/>
        <v>1.8323277782748462E-3</v>
      </c>
      <c r="Q217" s="2">
        <f t="shared" si="37"/>
        <v>5.9995325358734271E-4</v>
      </c>
      <c r="R217">
        <v>120000</v>
      </c>
      <c r="S217">
        <f t="shared" si="38"/>
        <v>217024.22145328717</v>
      </c>
      <c r="T217">
        <f t="shared" si="45"/>
        <v>7703.0824980034085</v>
      </c>
      <c r="U217">
        <f t="shared" si="46"/>
        <v>90624.499976510677</v>
      </c>
      <c r="V217">
        <f t="shared" si="47"/>
        <v>47052239.337108962</v>
      </c>
    </row>
    <row r="218" spans="5:22" x14ac:dyDescent="0.15">
      <c r="E218" s="1">
        <v>43504</v>
      </c>
      <c r="F218">
        <f t="shared" si="39"/>
        <v>61359168186.179581</v>
      </c>
      <c r="G218">
        <f t="shared" si="40"/>
        <v>36717138.301213078</v>
      </c>
      <c r="H218">
        <v>10000000</v>
      </c>
      <c r="I218">
        <v>8.5000000000000006E-2</v>
      </c>
      <c r="J218">
        <f t="shared" si="36"/>
        <v>276816608.99653977</v>
      </c>
      <c r="K218">
        <f t="shared" si="41"/>
        <v>5983.9693702828226</v>
      </c>
      <c r="L218">
        <f t="shared" si="42"/>
        <v>70399.639650386147</v>
      </c>
      <c r="N218">
        <v>20000000000</v>
      </c>
      <c r="O218" s="2">
        <f t="shared" si="43"/>
        <v>3.0679584093089791</v>
      </c>
      <c r="P218" s="2">
        <f t="shared" si="44"/>
        <v>1.8358569150606538E-3</v>
      </c>
      <c r="Q218" s="2">
        <f t="shared" si="37"/>
        <v>5.9839693702828218E-4</v>
      </c>
      <c r="R218">
        <v>120000</v>
      </c>
      <c r="S218">
        <f t="shared" si="38"/>
        <v>217024.22145328717</v>
      </c>
      <c r="T218">
        <f t="shared" si="45"/>
        <v>7703.7001895356671</v>
      </c>
      <c r="U218">
        <f t="shared" si="46"/>
        <v>90631.76693571372</v>
      </c>
      <c r="V218">
        <f t="shared" si="47"/>
        <v>47269263.558562249</v>
      </c>
    </row>
    <row r="219" spans="5:22" x14ac:dyDescent="0.15">
      <c r="E219" s="1">
        <v>43505</v>
      </c>
      <c r="F219">
        <f t="shared" si="39"/>
        <v>61635984795.176117</v>
      </c>
      <c r="G219">
        <f t="shared" si="40"/>
        <v>36787537.940863468</v>
      </c>
      <c r="H219">
        <v>10000000</v>
      </c>
      <c r="I219">
        <v>8.5000000000000006E-2</v>
      </c>
      <c r="J219">
        <f t="shared" si="36"/>
        <v>276816608.99653977</v>
      </c>
      <c r="K219">
        <f t="shared" si="41"/>
        <v>5968.5162917592597</v>
      </c>
      <c r="L219">
        <f t="shared" si="42"/>
        <v>70217.838726579517</v>
      </c>
      <c r="N219">
        <v>20000000000</v>
      </c>
      <c r="O219" s="2">
        <f t="shared" si="43"/>
        <v>3.0817992397588059</v>
      </c>
      <c r="P219" s="2">
        <f t="shared" si="44"/>
        <v>1.8393768970431735E-3</v>
      </c>
      <c r="Q219" s="2">
        <f t="shared" si="37"/>
        <v>5.9685162917592601E-4</v>
      </c>
      <c r="R219">
        <v>120000</v>
      </c>
      <c r="S219">
        <f t="shared" si="38"/>
        <v>217024.22145328717</v>
      </c>
      <c r="T219">
        <f t="shared" si="45"/>
        <v>7704.3123327741496</v>
      </c>
      <c r="U219">
        <f t="shared" si="46"/>
        <v>90638.968620872343</v>
      </c>
      <c r="V219">
        <f t="shared" si="47"/>
        <v>47486287.780015536</v>
      </c>
    </row>
    <row r="220" spans="5:22" x14ac:dyDescent="0.15">
      <c r="E220" s="1">
        <v>43506</v>
      </c>
      <c r="F220">
        <f t="shared" si="39"/>
        <v>61912801404.172653</v>
      </c>
      <c r="G220">
        <f t="shared" si="40"/>
        <v>36857755.779590048</v>
      </c>
      <c r="H220">
        <v>10000000</v>
      </c>
      <c r="I220">
        <v>8.5000000000000006E-2</v>
      </c>
      <c r="J220">
        <f t="shared" si="36"/>
        <v>276816608.99653977</v>
      </c>
      <c r="K220">
        <f t="shared" si="41"/>
        <v>5953.1720328691181</v>
      </c>
      <c r="L220">
        <f t="shared" si="42"/>
        <v>70037.318033754331</v>
      </c>
      <c r="N220">
        <v>20000000000</v>
      </c>
      <c r="O220" s="2">
        <f t="shared" si="43"/>
        <v>3.0956400702086326</v>
      </c>
      <c r="P220" s="2">
        <f t="shared" si="44"/>
        <v>1.8428877889795025E-3</v>
      </c>
      <c r="Q220" s="2">
        <f t="shared" si="37"/>
        <v>5.9531720328691176E-4</v>
      </c>
      <c r="R220">
        <v>120000</v>
      </c>
      <c r="S220">
        <f t="shared" si="38"/>
        <v>217024.22145328717</v>
      </c>
      <c r="T220">
        <f t="shared" si="45"/>
        <v>7704.919002139326</v>
      </c>
      <c r="U220">
        <f t="shared" si="46"/>
        <v>90646.105907521473</v>
      </c>
      <c r="V220">
        <f t="shared" si="47"/>
        <v>47703312.001468822</v>
      </c>
    </row>
    <row r="221" spans="5:22" x14ac:dyDescent="0.15">
      <c r="E221" s="1">
        <v>43507</v>
      </c>
      <c r="F221">
        <f t="shared" si="39"/>
        <v>62189618013.169189</v>
      </c>
      <c r="G221">
        <f t="shared" si="40"/>
        <v>36927793.097623803</v>
      </c>
      <c r="H221">
        <v>10000000</v>
      </c>
      <c r="I221">
        <v>8.5000000000000006E-2</v>
      </c>
      <c r="J221">
        <f t="shared" si="36"/>
        <v>276816608.99653977</v>
      </c>
      <c r="K221">
        <f t="shared" si="41"/>
        <v>5937.9353463473635</v>
      </c>
      <c r="L221">
        <f t="shared" si="42"/>
        <v>69858.062898204269</v>
      </c>
      <c r="N221">
        <v>20000000000</v>
      </c>
      <c r="O221" s="2">
        <f t="shared" si="43"/>
        <v>3.1094809006584594</v>
      </c>
      <c r="P221" s="2">
        <f t="shared" si="44"/>
        <v>1.8463896548811902E-3</v>
      </c>
      <c r="Q221" s="2">
        <f t="shared" si="37"/>
        <v>5.9379353463473634E-4</v>
      </c>
      <c r="R221">
        <v>120000</v>
      </c>
      <c r="S221">
        <f t="shared" si="38"/>
        <v>217024.22145328717</v>
      </c>
      <c r="T221">
        <f t="shared" si="45"/>
        <v>7705.520270726629</v>
      </c>
      <c r="U221">
        <f t="shared" si="46"/>
        <v>90653.179655607397</v>
      </c>
      <c r="V221">
        <f t="shared" si="47"/>
        <v>47920336.222922109</v>
      </c>
    </row>
    <row r="222" spans="5:22" x14ac:dyDescent="0.15">
      <c r="E222" s="1">
        <v>43508</v>
      </c>
      <c r="F222">
        <f t="shared" si="39"/>
        <v>62466434622.165726</v>
      </c>
      <c r="G222">
        <f t="shared" si="40"/>
        <v>36997651.160522006</v>
      </c>
      <c r="H222">
        <v>10000000</v>
      </c>
      <c r="I222">
        <v>8.5000000000000006E-2</v>
      </c>
      <c r="J222">
        <f t="shared" si="36"/>
        <v>276816608.99653977</v>
      </c>
      <c r="K222">
        <f t="shared" si="41"/>
        <v>5922.8050046886583</v>
      </c>
      <c r="L222">
        <f t="shared" si="42"/>
        <v>69680.058878690092</v>
      </c>
      <c r="N222">
        <v>20000000000</v>
      </c>
      <c r="O222" s="2">
        <f t="shared" si="43"/>
        <v>3.1233217311082861</v>
      </c>
      <c r="P222" s="2">
        <f t="shared" si="44"/>
        <v>1.8498825580261003E-3</v>
      </c>
      <c r="Q222" s="2">
        <f t="shared" si="37"/>
        <v>5.9228050046886583E-4</v>
      </c>
      <c r="R222">
        <v>120000</v>
      </c>
      <c r="S222">
        <f t="shared" si="38"/>
        <v>217024.22145328717</v>
      </c>
      <c r="T222">
        <f t="shared" si="45"/>
        <v>7706.1162103358192</v>
      </c>
      <c r="U222">
        <f t="shared" si="46"/>
        <v>90660.190709833158</v>
      </c>
      <c r="V222">
        <f t="shared" si="47"/>
        <v>48137360.444375396</v>
      </c>
    </row>
    <row r="223" spans="5:22" x14ac:dyDescent="0.15">
      <c r="E223" s="1">
        <v>43509</v>
      </c>
      <c r="F223">
        <f t="shared" si="39"/>
        <v>62743251231.162262</v>
      </c>
      <c r="G223">
        <f t="shared" si="40"/>
        <v>37067331.219400696</v>
      </c>
      <c r="H223">
        <v>10000000</v>
      </c>
      <c r="I223">
        <v>8.5000000000000006E-2</v>
      </c>
      <c r="J223">
        <f t="shared" si="36"/>
        <v>276816608.99653977</v>
      </c>
      <c r="K223">
        <f t="shared" si="41"/>
        <v>5907.7797997485213</v>
      </c>
      <c r="L223">
        <f t="shared" si="42"/>
        <v>69503.291761747299</v>
      </c>
      <c r="N223">
        <v>20000000000</v>
      </c>
      <c r="O223" s="2">
        <f t="shared" si="43"/>
        <v>3.1371625615581129</v>
      </c>
      <c r="P223" s="2">
        <f t="shared" si="44"/>
        <v>1.8533665609700349E-3</v>
      </c>
      <c r="Q223" s="2">
        <f t="shared" si="37"/>
        <v>5.9077797997485215E-4</v>
      </c>
      <c r="R223">
        <v>120000</v>
      </c>
      <c r="S223">
        <f t="shared" si="38"/>
        <v>217024.22145328717</v>
      </c>
      <c r="T223">
        <f t="shared" si="45"/>
        <v>7706.7068914995662</v>
      </c>
      <c r="U223">
        <f t="shared" si="46"/>
        <v>90667.139899994887</v>
      </c>
      <c r="V223">
        <f t="shared" si="47"/>
        <v>48354384.665828682</v>
      </c>
    </row>
    <row r="224" spans="5:22" x14ac:dyDescent="0.15">
      <c r="E224" s="1">
        <v>43510</v>
      </c>
      <c r="F224">
        <f t="shared" si="39"/>
        <v>63020067840.158798</v>
      </c>
      <c r="G224">
        <f t="shared" si="40"/>
        <v>37136834.511162445</v>
      </c>
      <c r="H224">
        <v>10000000</v>
      </c>
      <c r="I224">
        <v>8.5000000000000006E-2</v>
      </c>
      <c r="J224">
        <f t="shared" si="36"/>
        <v>276816608.99653977</v>
      </c>
      <c r="K224">
        <f t="shared" si="41"/>
        <v>5892.8585423542554</v>
      </c>
      <c r="L224">
        <f t="shared" si="42"/>
        <v>69327.747557108887</v>
      </c>
      <c r="N224">
        <v>20000000000</v>
      </c>
      <c r="O224" s="2">
        <f t="shared" si="43"/>
        <v>3.1510033920079401</v>
      </c>
      <c r="P224" s="2">
        <f t="shared" si="44"/>
        <v>1.8568417255581222E-3</v>
      </c>
      <c r="Q224" s="2">
        <f t="shared" si="37"/>
        <v>5.892858542354255E-4</v>
      </c>
      <c r="R224">
        <v>120000</v>
      </c>
      <c r="S224">
        <f t="shared" si="38"/>
        <v>217024.22145328717</v>
      </c>
      <c r="T224">
        <f t="shared" si="45"/>
        <v>7707.2923835112742</v>
      </c>
      <c r="U224">
        <f t="shared" si="46"/>
        <v>90674.028041309095</v>
      </c>
      <c r="V224">
        <f t="shared" si="47"/>
        <v>48571408.887281969</v>
      </c>
    </row>
    <row r="225" spans="5:22" x14ac:dyDescent="0.15">
      <c r="E225" s="1">
        <v>43511</v>
      </c>
      <c r="F225">
        <f t="shared" si="39"/>
        <v>63296884449.155334</v>
      </c>
      <c r="G225">
        <f t="shared" si="40"/>
        <v>37206162.258719556</v>
      </c>
      <c r="H225">
        <v>10000000</v>
      </c>
      <c r="I225">
        <v>8.5000000000000006E-2</v>
      </c>
      <c r="J225">
        <f t="shared" si="36"/>
        <v>276816608.99653977</v>
      </c>
      <c r="K225">
        <f t="shared" si="41"/>
        <v>5878.0400619253633</v>
      </c>
      <c r="L225">
        <f t="shared" si="42"/>
        <v>69153.412493239564</v>
      </c>
      <c r="N225">
        <v>20000000000</v>
      </c>
      <c r="O225" s="2">
        <f t="shared" si="43"/>
        <v>3.1648442224577669</v>
      </c>
      <c r="P225" s="2">
        <f t="shared" si="44"/>
        <v>1.8603081129359778E-3</v>
      </c>
      <c r="Q225" s="2">
        <f t="shared" si="37"/>
        <v>5.8780400619253632E-4</v>
      </c>
      <c r="R225">
        <v>120000</v>
      </c>
      <c r="S225">
        <f t="shared" si="38"/>
        <v>217024.22145328717</v>
      </c>
      <c r="T225">
        <f t="shared" si="45"/>
        <v>7707.8727544521835</v>
      </c>
      <c r="U225">
        <f t="shared" si="46"/>
        <v>90680.85593473156</v>
      </c>
      <c r="V225">
        <f t="shared" si="47"/>
        <v>48788433.108735256</v>
      </c>
    </row>
    <row r="226" spans="5:22" x14ac:dyDescent="0.15">
      <c r="E226" s="1">
        <v>43512</v>
      </c>
      <c r="F226">
        <f t="shared" si="39"/>
        <v>63573701058.151871</v>
      </c>
      <c r="G226">
        <f t="shared" si="40"/>
        <v>37275315.671212792</v>
      </c>
      <c r="H226">
        <v>10000000</v>
      </c>
      <c r="I226">
        <v>8.5000000000000006E-2</v>
      </c>
      <c r="J226">
        <f t="shared" si="36"/>
        <v>276816608.99653977</v>
      </c>
      <c r="K226">
        <f t="shared" si="41"/>
        <v>5863.3232061031767</v>
      </c>
      <c r="L226">
        <f t="shared" si="42"/>
        <v>68980.273012978549</v>
      </c>
      <c r="N226">
        <v>20000000000</v>
      </c>
      <c r="O226" s="2">
        <f t="shared" si="43"/>
        <v>3.1786850529075936</v>
      </c>
      <c r="P226" s="2">
        <f t="shared" si="44"/>
        <v>1.8637657835606396E-3</v>
      </c>
      <c r="Q226" s="2">
        <f t="shared" si="37"/>
        <v>5.8633232061031766E-4</v>
      </c>
      <c r="R226">
        <v>120000</v>
      </c>
      <c r="S226">
        <f t="shared" si="38"/>
        <v>217024.22145328717</v>
      </c>
      <c r="T226">
        <f t="shared" si="45"/>
        <v>7708.4480712177619</v>
      </c>
      <c r="U226">
        <f t="shared" si="46"/>
        <v>90687.624367267781</v>
      </c>
      <c r="V226">
        <f t="shared" si="47"/>
        <v>49005457.330188543</v>
      </c>
    </row>
    <row r="227" spans="5:22" x14ac:dyDescent="0.15">
      <c r="E227" s="1">
        <v>43513</v>
      </c>
      <c r="F227">
        <f t="shared" si="39"/>
        <v>63850517667.148407</v>
      </c>
      <c r="G227">
        <f t="shared" si="40"/>
        <v>37344295.944225773</v>
      </c>
      <c r="H227">
        <v>10000000</v>
      </c>
      <c r="I227">
        <v>8.5000000000000006E-2</v>
      </c>
      <c r="J227">
        <f t="shared" si="36"/>
        <v>276816608.99653977</v>
      </c>
      <c r="K227">
        <f t="shared" si="41"/>
        <v>5848.7068403894409</v>
      </c>
      <c r="L227">
        <f t="shared" si="42"/>
        <v>68808.315769287539</v>
      </c>
      <c r="N227">
        <v>20000000000</v>
      </c>
      <c r="O227" s="2">
        <f t="shared" si="43"/>
        <v>3.1925258833574204</v>
      </c>
      <c r="P227" s="2">
        <f t="shared" si="44"/>
        <v>1.8672147972112886E-3</v>
      </c>
      <c r="Q227" s="2">
        <f t="shared" si="37"/>
        <v>5.8487068403894412E-4</v>
      </c>
      <c r="R227">
        <v>120000</v>
      </c>
      <c r="S227">
        <f t="shared" si="38"/>
        <v>217024.22145328717</v>
      </c>
      <c r="T227">
        <f t="shared" si="45"/>
        <v>7709.0183995434054</v>
      </c>
      <c r="U227">
        <f t="shared" si="46"/>
        <v>90694.334112275348</v>
      </c>
      <c r="V227">
        <f t="shared" si="47"/>
        <v>49222481.551641829</v>
      </c>
    </row>
    <row r="228" spans="5:22" x14ac:dyDescent="0.15">
      <c r="E228" s="1">
        <v>43514</v>
      </c>
      <c r="F228">
        <f t="shared" si="39"/>
        <v>64127334276.144943</v>
      </c>
      <c r="G228">
        <f t="shared" si="40"/>
        <v>37413104.259995058</v>
      </c>
      <c r="H228">
        <v>10000000</v>
      </c>
      <c r="I228">
        <v>8.5000000000000006E-2</v>
      </c>
      <c r="J228">
        <f t="shared" si="36"/>
        <v>276816608.99653977</v>
      </c>
      <c r="K228">
        <f t="shared" si="41"/>
        <v>5834.1898477935874</v>
      </c>
      <c r="L228">
        <f t="shared" si="42"/>
        <v>68637.52762110102</v>
      </c>
      <c r="N228">
        <v>20000000000</v>
      </c>
      <c r="O228" s="2">
        <f t="shared" si="43"/>
        <v>3.2063667138072471</v>
      </c>
      <c r="P228" s="2">
        <f t="shared" si="44"/>
        <v>1.870655212999753E-3</v>
      </c>
      <c r="Q228" s="2">
        <f t="shared" si="37"/>
        <v>5.834189847793588E-4</v>
      </c>
      <c r="R228">
        <v>120000</v>
      </c>
      <c r="S228">
        <f t="shared" si="38"/>
        <v>217024.22145328717</v>
      </c>
      <c r="T228">
        <f t="shared" si="45"/>
        <v>7709.583804029473</v>
      </c>
      <c r="U228">
        <f t="shared" si="46"/>
        <v>90700.985929758492</v>
      </c>
      <c r="V228">
        <f t="shared" si="47"/>
        <v>49439505.773095116</v>
      </c>
    </row>
    <row r="229" spans="5:22" x14ac:dyDescent="0.15">
      <c r="E229" s="1">
        <v>43515</v>
      </c>
      <c r="F229">
        <f t="shared" si="39"/>
        <v>64404150885.141479</v>
      </c>
      <c r="G229">
        <f t="shared" si="40"/>
        <v>37481741.787616156</v>
      </c>
      <c r="H229">
        <v>10000000</v>
      </c>
      <c r="I229">
        <v>8.5000000000000006E-2</v>
      </c>
      <c r="J229">
        <f t="shared" si="36"/>
        <v>276816608.99653977</v>
      </c>
      <c r="K229">
        <f t="shared" si="41"/>
        <v>5819.7711284884708</v>
      </c>
      <c r="L229">
        <f t="shared" si="42"/>
        <v>68467.895629276129</v>
      </c>
      <c r="N229">
        <v>20000000000</v>
      </c>
      <c r="O229" s="2">
        <f t="shared" si="43"/>
        <v>3.2202075442570739</v>
      </c>
      <c r="P229" s="2">
        <f t="shared" si="44"/>
        <v>1.8740870893808079E-3</v>
      </c>
      <c r="Q229" s="2">
        <f t="shared" si="37"/>
        <v>5.8197711284884704E-4</v>
      </c>
      <c r="R229">
        <v>120000</v>
      </c>
      <c r="S229">
        <f t="shared" si="38"/>
        <v>217024.22145328717</v>
      </c>
      <c r="T229">
        <f t="shared" si="45"/>
        <v>7710.1443481656925</v>
      </c>
      <c r="U229">
        <f t="shared" si="46"/>
        <v>90707.580566655204</v>
      </c>
      <c r="V229">
        <f t="shared" si="47"/>
        <v>49656529.994548403</v>
      </c>
    </row>
    <row r="230" spans="5:22" x14ac:dyDescent="0.15">
      <c r="E230" s="1">
        <v>43516</v>
      </c>
      <c r="F230">
        <f t="shared" si="39"/>
        <v>64680967494.138016</v>
      </c>
      <c r="G230">
        <f t="shared" si="40"/>
        <v>37550209.683245435</v>
      </c>
      <c r="H230">
        <v>10000000</v>
      </c>
      <c r="I230">
        <v>8.5000000000000006E-2</v>
      </c>
      <c r="J230">
        <f t="shared" si="36"/>
        <v>276816608.99653977</v>
      </c>
      <c r="K230">
        <f t="shared" si="41"/>
        <v>5805.4495994743093</v>
      </c>
      <c r="L230">
        <f t="shared" si="42"/>
        <v>68299.407052638926</v>
      </c>
      <c r="N230">
        <v>20000000000</v>
      </c>
      <c r="O230" s="2">
        <f t="shared" si="43"/>
        <v>3.2340483747069007</v>
      </c>
      <c r="P230" s="2">
        <f t="shared" si="44"/>
        <v>1.8775104841622717E-3</v>
      </c>
      <c r="Q230" s="2">
        <f t="shared" si="37"/>
        <v>5.805449599474309E-4</v>
      </c>
      <c r="R230">
        <v>120000</v>
      </c>
      <c r="S230">
        <f t="shared" si="38"/>
        <v>217024.22145328717</v>
      </c>
      <c r="T230">
        <f t="shared" si="45"/>
        <v>7710.7000943549101</v>
      </c>
      <c r="U230">
        <f t="shared" si="46"/>
        <v>90714.118757116579</v>
      </c>
      <c r="V230">
        <f t="shared" si="47"/>
        <v>49873554.216001689</v>
      </c>
    </row>
    <row r="231" spans="5:22" x14ac:dyDescent="0.15">
      <c r="E231" s="1">
        <v>43517</v>
      </c>
      <c r="F231">
        <f t="shared" si="39"/>
        <v>64957784103.134552</v>
      </c>
      <c r="G231">
        <f t="shared" si="40"/>
        <v>37618509.090298072</v>
      </c>
      <c r="H231">
        <v>10000000</v>
      </c>
      <c r="I231">
        <v>8.5000000000000006E-2</v>
      </c>
      <c r="J231">
        <f t="shared" si="36"/>
        <v>276816608.99653977</v>
      </c>
      <c r="K231">
        <f t="shared" si="41"/>
        <v>5791.2241942506134</v>
      </c>
      <c r="L231">
        <f t="shared" si="42"/>
        <v>68132.049344124855</v>
      </c>
      <c r="N231">
        <v>20000000000</v>
      </c>
      <c r="O231" s="2">
        <f t="shared" si="43"/>
        <v>3.2478892051567274</v>
      </c>
      <c r="P231" s="2">
        <f t="shared" si="44"/>
        <v>1.8809254545149037E-3</v>
      </c>
      <c r="Q231" s="2">
        <f t="shared" si="37"/>
        <v>5.7912241942506136E-4</v>
      </c>
      <c r="R231">
        <v>120000</v>
      </c>
      <c r="S231">
        <f t="shared" si="38"/>
        <v>217024.22145328717</v>
      </c>
      <c r="T231">
        <f t="shared" si="45"/>
        <v>7711.2511039362635</v>
      </c>
      <c r="U231">
        <f t="shared" si="46"/>
        <v>90720.601222779558</v>
      </c>
      <c r="V231">
        <f t="shared" si="47"/>
        <v>50090578.437454976</v>
      </c>
    </row>
    <row r="232" spans="5:22" x14ac:dyDescent="0.15">
      <c r="E232" s="1">
        <v>43518</v>
      </c>
      <c r="F232">
        <f t="shared" si="39"/>
        <v>65234600712.131088</v>
      </c>
      <c r="G232">
        <f t="shared" si="40"/>
        <v>37686641.139642194</v>
      </c>
      <c r="H232">
        <v>10000000</v>
      </c>
      <c r="I232">
        <v>8.5000000000000006E-2</v>
      </c>
      <c r="J232">
        <f t="shared" si="36"/>
        <v>276816608.99653977</v>
      </c>
      <c r="K232">
        <f t="shared" si="41"/>
        <v>5777.0938624958808</v>
      </c>
      <c r="L232">
        <f t="shared" si="42"/>
        <v>67965.810147010357</v>
      </c>
      <c r="N232">
        <v>20000000000</v>
      </c>
      <c r="O232" s="2">
        <f t="shared" si="43"/>
        <v>3.2617300356065546</v>
      </c>
      <c r="P232" s="2">
        <f t="shared" si="44"/>
        <v>1.8843320569821096E-3</v>
      </c>
      <c r="Q232" s="2">
        <f t="shared" si="37"/>
        <v>5.7770938624958812E-4</v>
      </c>
      <c r="R232">
        <v>120000</v>
      </c>
      <c r="S232">
        <f t="shared" si="38"/>
        <v>217024.22145328717</v>
      </c>
      <c r="T232">
        <f t="shared" si="45"/>
        <v>7711.7974372077388</v>
      </c>
      <c r="U232">
        <f t="shared" si="46"/>
        <v>90727.028673032211</v>
      </c>
      <c r="V232">
        <f t="shared" si="47"/>
        <v>50307602.658908263</v>
      </c>
    </row>
    <row r="233" spans="5:22" x14ac:dyDescent="0.15">
      <c r="E233" s="1">
        <v>43519</v>
      </c>
      <c r="F233">
        <f t="shared" si="39"/>
        <v>65511417321.127625</v>
      </c>
      <c r="G233">
        <f t="shared" si="40"/>
        <v>37754606.949789204</v>
      </c>
      <c r="H233">
        <v>10000000</v>
      </c>
      <c r="I233">
        <v>8.5000000000000006E-2</v>
      </c>
      <c r="J233">
        <f t="shared" si="36"/>
        <v>276816608.99653977</v>
      </c>
      <c r="K233">
        <f t="shared" si="41"/>
        <v>5763.0575697548275</v>
      </c>
      <c r="L233">
        <f t="shared" si="42"/>
        <v>67800.677291233253</v>
      </c>
      <c r="N233">
        <v>20000000000</v>
      </c>
      <c r="O233" s="2">
        <f t="shared" si="43"/>
        <v>3.2755708660563814</v>
      </c>
      <c r="P233" s="2">
        <f t="shared" si="44"/>
        <v>1.8877303474894602E-3</v>
      </c>
      <c r="Q233" s="2">
        <f t="shared" si="37"/>
        <v>5.7630575697548267E-4</v>
      </c>
      <c r="R233">
        <v>120000</v>
      </c>
      <c r="S233">
        <f t="shared" si="38"/>
        <v>217024.22145328717</v>
      </c>
      <c r="T233">
        <f t="shared" si="45"/>
        <v>7712.3391534481752</v>
      </c>
      <c r="U233">
        <f t="shared" si="46"/>
        <v>90733.401805272646</v>
      </c>
      <c r="V233">
        <f t="shared" si="47"/>
        <v>50524626.88036155</v>
      </c>
    </row>
    <row r="234" spans="5:22" x14ac:dyDescent="0.15">
      <c r="E234" s="1">
        <v>43520</v>
      </c>
      <c r="F234">
        <f t="shared" si="39"/>
        <v>65788233930.124161</v>
      </c>
      <c r="G234">
        <f t="shared" si="40"/>
        <v>37822407.627080441</v>
      </c>
      <c r="H234">
        <v>10000000</v>
      </c>
      <c r="I234">
        <v>8.5000000000000006E-2</v>
      </c>
      <c r="J234">
        <f t="shared" si="36"/>
        <v>276816608.99653977</v>
      </c>
      <c r="K234">
        <f t="shared" si="41"/>
        <v>5749.1142971329582</v>
      </c>
      <c r="L234">
        <f t="shared" si="42"/>
        <v>67636.638789799501</v>
      </c>
      <c r="N234">
        <v>20000000000</v>
      </c>
      <c r="O234" s="2">
        <f t="shared" si="43"/>
        <v>3.2894116965062081</v>
      </c>
      <c r="P234" s="2">
        <f t="shared" si="44"/>
        <v>1.891120381354022E-3</v>
      </c>
      <c r="Q234" s="2">
        <f t="shared" si="37"/>
        <v>5.7491142971329587E-4</v>
      </c>
      <c r="R234">
        <v>120000</v>
      </c>
      <c r="S234">
        <f t="shared" si="38"/>
        <v>217024.22145328717</v>
      </c>
      <c r="T234">
        <f t="shared" si="45"/>
        <v>7712.8763109387019</v>
      </c>
      <c r="U234">
        <f t="shared" si="46"/>
        <v>90739.721305161191</v>
      </c>
      <c r="V234">
        <f t="shared" si="47"/>
        <v>50741651.101814836</v>
      </c>
    </row>
    <row r="235" spans="5:22" x14ac:dyDescent="0.15">
      <c r="E235" s="1">
        <v>43521</v>
      </c>
      <c r="F235">
        <f t="shared" si="39"/>
        <v>66065050539.120697</v>
      </c>
      <c r="G235">
        <f t="shared" si="40"/>
        <v>37890044.265870243</v>
      </c>
      <c r="H235">
        <v>10000000</v>
      </c>
      <c r="I235">
        <v>8.5000000000000006E-2</v>
      </c>
      <c r="J235">
        <f t="shared" si="36"/>
        <v>276816608.99653977</v>
      </c>
      <c r="K235">
        <f t="shared" si="41"/>
        <v>5735.2630409982803</v>
      </c>
      <c r="L235">
        <f t="shared" si="42"/>
        <v>67473.682835273881</v>
      </c>
      <c r="N235">
        <v>20000000000</v>
      </c>
      <c r="O235" s="2">
        <f t="shared" si="43"/>
        <v>3.3032525269560349</v>
      </c>
      <c r="P235" s="2">
        <f t="shared" si="44"/>
        <v>1.8945022132935121E-3</v>
      </c>
      <c r="Q235" s="2">
        <f t="shared" si="37"/>
        <v>5.7352630409982799E-4</v>
      </c>
      <c r="R235">
        <v>120000</v>
      </c>
      <c r="S235">
        <f t="shared" si="38"/>
        <v>217024.22145328717</v>
      </c>
      <c r="T235">
        <f t="shared" si="45"/>
        <v>7713.4089669836449</v>
      </c>
      <c r="U235">
        <f t="shared" si="46"/>
        <v>90745.98784686641</v>
      </c>
      <c r="V235">
        <f t="shared" si="47"/>
        <v>50958675.323268123</v>
      </c>
    </row>
    <row r="236" spans="5:22" x14ac:dyDescent="0.15">
      <c r="E236" s="1">
        <v>43522</v>
      </c>
      <c r="F236">
        <f t="shared" si="39"/>
        <v>66341867148.117233</v>
      </c>
      <c r="G236">
        <f t="shared" si="40"/>
        <v>37957517.948705517</v>
      </c>
      <c r="H236">
        <v>10000000</v>
      </c>
      <c r="I236">
        <v>8.5000000000000006E-2</v>
      </c>
      <c r="J236">
        <f t="shared" si="36"/>
        <v>276816608.99653977</v>
      </c>
      <c r="K236">
        <f t="shared" si="41"/>
        <v>5721.5028126899415</v>
      </c>
      <c r="L236">
        <f t="shared" si="42"/>
        <v>67311.797796352243</v>
      </c>
      <c r="N236">
        <v>20000000000</v>
      </c>
      <c r="O236" s="2">
        <f t="shared" si="43"/>
        <v>3.3170933574058616</v>
      </c>
      <c r="P236" s="2">
        <f t="shared" si="44"/>
        <v>1.8978758974352759E-3</v>
      </c>
      <c r="Q236" s="2">
        <f t="shared" si="37"/>
        <v>5.721502812689941E-4</v>
      </c>
      <c r="R236">
        <v>120000</v>
      </c>
      <c r="S236">
        <f t="shared" si="38"/>
        <v>217024.22145328717</v>
      </c>
      <c r="T236">
        <f t="shared" si="45"/>
        <v>7713.9371779308995</v>
      </c>
      <c r="U236">
        <f t="shared" si="46"/>
        <v>90752.202093304688</v>
      </c>
      <c r="V236">
        <f t="shared" si="47"/>
        <v>51175699.54472141</v>
      </c>
    </row>
    <row r="237" spans="5:22" x14ac:dyDescent="0.15">
      <c r="E237" s="1">
        <v>43523</v>
      </c>
      <c r="F237">
        <f t="shared" si="39"/>
        <v>66618683757.11377</v>
      </c>
      <c r="G237">
        <f t="shared" si="40"/>
        <v>38024829.74650187</v>
      </c>
      <c r="H237">
        <v>10000000</v>
      </c>
      <c r="I237">
        <v>8.5000000000000006E-2</v>
      </c>
      <c r="J237">
        <f t="shared" si="36"/>
        <v>276816608.99653977</v>
      </c>
      <c r="K237">
        <f t="shared" si="41"/>
        <v>5707.8326382336318</v>
      </c>
      <c r="L237">
        <f t="shared" si="42"/>
        <v>67150.972214513313</v>
      </c>
      <c r="N237">
        <v>20000000000</v>
      </c>
      <c r="O237" s="2">
        <f t="shared" si="43"/>
        <v>3.3309341878556884</v>
      </c>
      <c r="P237" s="2">
        <f t="shared" si="44"/>
        <v>1.9012414873250936E-3</v>
      </c>
      <c r="Q237" s="2">
        <f t="shared" si="37"/>
        <v>5.7078326382336317E-4</v>
      </c>
      <c r="R237">
        <v>120000</v>
      </c>
      <c r="S237">
        <f t="shared" si="38"/>
        <v>217024.22145328717</v>
      </c>
      <c r="T237">
        <f t="shared" si="45"/>
        <v>7714.4609991918087</v>
      </c>
      <c r="U237">
        <f t="shared" si="46"/>
        <v>90758.364696374207</v>
      </c>
      <c r="V237">
        <f t="shared" si="47"/>
        <v>51392723.766174696</v>
      </c>
    </row>
    <row r="238" spans="5:22" x14ac:dyDescent="0.15">
      <c r="E238" s="1">
        <v>43524</v>
      </c>
      <c r="F238">
        <f t="shared" si="39"/>
        <v>66895500366.110306</v>
      </c>
      <c r="G238">
        <f t="shared" si="40"/>
        <v>38091980.718716383</v>
      </c>
      <c r="H238">
        <v>10000000</v>
      </c>
      <c r="I238">
        <v>8.5000000000000006E-2</v>
      </c>
      <c r="J238">
        <f t="shared" si="36"/>
        <v>276816608.99653977</v>
      </c>
      <c r="K238">
        <f t="shared" si="41"/>
        <v>5694.2515580635418</v>
      </c>
      <c r="L238">
        <f t="shared" si="42"/>
        <v>66991.194800747544</v>
      </c>
      <c r="N238">
        <v>20000000000</v>
      </c>
      <c r="O238" s="2">
        <f t="shared" si="43"/>
        <v>3.3447750183055152</v>
      </c>
      <c r="P238" s="2">
        <f t="shared" si="44"/>
        <v>1.9045990359358191E-3</v>
      </c>
      <c r="Q238" s="2">
        <f t="shared" si="37"/>
        <v>5.6942515580635418E-4</v>
      </c>
      <c r="R238">
        <v>120000</v>
      </c>
      <c r="S238">
        <f t="shared" si="38"/>
        <v>217024.22145328717</v>
      </c>
      <c r="T238">
        <f t="shared" si="45"/>
        <v>7714.980485260533</v>
      </c>
      <c r="U238">
        <f t="shared" si="46"/>
        <v>90764.476297182729</v>
      </c>
      <c r="V238">
        <f t="shared" si="47"/>
        <v>51609747.987627983</v>
      </c>
    </row>
    <row r="239" spans="5:22" x14ac:dyDescent="0.15">
      <c r="E239" s="1">
        <v>43525</v>
      </c>
      <c r="F239">
        <f t="shared" si="39"/>
        <v>67172316975.106842</v>
      </c>
      <c r="G239">
        <f t="shared" si="40"/>
        <v>38158971.913517132</v>
      </c>
      <c r="H239">
        <v>10000000</v>
      </c>
      <c r="I239">
        <v>8.5000000000000006E-2</v>
      </c>
      <c r="J239">
        <f t="shared" si="36"/>
        <v>276816608.99653977</v>
      </c>
      <c r="K239">
        <f t="shared" si="41"/>
        <v>5680.7586267507095</v>
      </c>
      <c r="L239">
        <f t="shared" si="42"/>
        <v>66832.454432361279</v>
      </c>
      <c r="N239">
        <v>20000000000</v>
      </c>
      <c r="O239" s="2">
        <f t="shared" si="43"/>
        <v>3.3586158487553419</v>
      </c>
      <c r="P239" s="2">
        <f t="shared" si="44"/>
        <v>1.9079485956758565E-3</v>
      </c>
      <c r="Q239" s="2">
        <f t="shared" si="37"/>
        <v>5.6807586267507094E-4</v>
      </c>
      <c r="R239">
        <v>120000</v>
      </c>
      <c r="S239">
        <f t="shared" si="38"/>
        <v>217024.22145328717</v>
      </c>
      <c r="T239">
        <f t="shared" si="45"/>
        <v>7715.4956897329566</v>
      </c>
      <c r="U239">
        <f t="shared" si="46"/>
        <v>90770.537526270069</v>
      </c>
      <c r="V239">
        <f t="shared" si="47"/>
        <v>51826772.20908127</v>
      </c>
    </row>
    <row r="240" spans="5:22" x14ac:dyDescent="0.15">
      <c r="E240" s="1">
        <v>43526</v>
      </c>
      <c r="F240">
        <f t="shared" si="39"/>
        <v>67449133584.103378</v>
      </c>
      <c r="G240">
        <f t="shared" si="40"/>
        <v>38225804.367949493</v>
      </c>
      <c r="H240">
        <v>10000000</v>
      </c>
      <c r="I240">
        <v>8.5000000000000006E-2</v>
      </c>
      <c r="J240">
        <f t="shared" si="36"/>
        <v>276816608.99653977</v>
      </c>
      <c r="K240">
        <f t="shared" si="41"/>
        <v>5667.3529127375878</v>
      </c>
      <c r="L240">
        <f t="shared" si="42"/>
        <v>66674.740149853969</v>
      </c>
      <c r="N240">
        <v>20000000000</v>
      </c>
      <c r="O240" s="2">
        <f t="shared" si="43"/>
        <v>3.3724566792051691</v>
      </c>
      <c r="P240" s="2">
        <f t="shared" si="44"/>
        <v>1.9112902183974748E-3</v>
      </c>
      <c r="Q240" s="2">
        <f t="shared" si="37"/>
        <v>5.6673529127375876E-4</v>
      </c>
      <c r="R240">
        <v>120000</v>
      </c>
      <c r="S240">
        <f t="shared" si="38"/>
        <v>217024.22145328717</v>
      </c>
      <c r="T240">
        <f t="shared" si="45"/>
        <v>7716.0066653251124</v>
      </c>
      <c r="U240">
        <f t="shared" si="46"/>
        <v>90776.549003824839</v>
      </c>
      <c r="V240">
        <f t="shared" si="47"/>
        <v>52043796.430534557</v>
      </c>
    </row>
    <row r="241" spans="5:22" x14ac:dyDescent="0.15">
      <c r="E241" s="1">
        <v>43527</v>
      </c>
      <c r="F241">
        <f t="shared" si="39"/>
        <v>67725950193.099915</v>
      </c>
      <c r="G241">
        <f t="shared" si="40"/>
        <v>38292479.108099349</v>
      </c>
      <c r="H241">
        <v>10000000</v>
      </c>
      <c r="I241">
        <v>8.5000000000000006E-2</v>
      </c>
      <c r="J241">
        <f t="shared" si="36"/>
        <v>276816608.99653977</v>
      </c>
      <c r="K241">
        <f t="shared" si="41"/>
        <v>5654.0334980786556</v>
      </c>
      <c r="L241">
        <f t="shared" si="42"/>
        <v>66518.041153866536</v>
      </c>
      <c r="N241">
        <v>20000000000</v>
      </c>
      <c r="O241" s="2">
        <f t="shared" si="43"/>
        <v>3.3862975096549959</v>
      </c>
      <c r="P241" s="2">
        <f t="shared" si="44"/>
        <v>1.9146239554049674E-3</v>
      </c>
      <c r="Q241" s="2">
        <f t="shared" si="37"/>
        <v>5.6540334980786553E-4</v>
      </c>
      <c r="R241">
        <v>120000</v>
      </c>
      <c r="S241">
        <f t="shared" si="38"/>
        <v>217024.22145328717</v>
      </c>
      <c r="T241">
        <f t="shared" si="45"/>
        <v>7716.5134638911723</v>
      </c>
      <c r="U241">
        <f t="shared" si="46"/>
        <v>90782.51133989614</v>
      </c>
      <c r="V241">
        <f t="shared" si="47"/>
        <v>52260820.651987843</v>
      </c>
    </row>
    <row r="242" spans="5:22" x14ac:dyDescent="0.15">
      <c r="E242" s="1">
        <v>43528</v>
      </c>
      <c r="F242">
        <f t="shared" si="39"/>
        <v>68002766802.096451</v>
      </c>
      <c r="G242">
        <f t="shared" si="40"/>
        <v>38358997.149253212</v>
      </c>
      <c r="H242">
        <v>10000000</v>
      </c>
      <c r="I242">
        <v>8.5000000000000006E-2</v>
      </c>
      <c r="J242">
        <f t="shared" si="36"/>
        <v>276816608.99653977</v>
      </c>
      <c r="K242">
        <f t="shared" si="41"/>
        <v>5640.7994781869147</v>
      </c>
      <c r="L242">
        <f t="shared" si="42"/>
        <v>66362.346802198997</v>
      </c>
      <c r="N242">
        <v>20000000000</v>
      </c>
      <c r="O242" s="2">
        <f t="shared" si="43"/>
        <v>3.4001383401048226</v>
      </c>
      <c r="P242" s="2">
        <f t="shared" si="44"/>
        <v>1.9179498574626605E-3</v>
      </c>
      <c r="Q242" s="2">
        <f t="shared" si="37"/>
        <v>5.6407994781869147E-4</v>
      </c>
      <c r="R242">
        <v>120000</v>
      </c>
      <c r="S242">
        <f t="shared" si="38"/>
        <v>217024.22145328717</v>
      </c>
      <c r="T242">
        <f t="shared" si="45"/>
        <v>7717.0161364409805</v>
      </c>
      <c r="U242">
        <f t="shared" si="46"/>
        <v>90788.425134599762</v>
      </c>
      <c r="V242">
        <f t="shared" si="47"/>
        <v>52477844.87344113</v>
      </c>
    </row>
    <row r="243" spans="5:22" x14ac:dyDescent="0.15">
      <c r="E243" s="1">
        <v>43529</v>
      </c>
      <c r="F243">
        <f t="shared" si="39"/>
        <v>68279583411.092987</v>
      </c>
      <c r="G243">
        <f t="shared" si="40"/>
        <v>38425359.496055409</v>
      </c>
      <c r="H243">
        <v>10000000</v>
      </c>
      <c r="I243">
        <v>8.5000000000000006E-2</v>
      </c>
      <c r="J243">
        <f t="shared" si="36"/>
        <v>276816608.99653977</v>
      </c>
      <c r="K243">
        <f t="shared" si="41"/>
        <v>5627.6499615861248</v>
      </c>
      <c r="L243">
        <f t="shared" si="42"/>
        <v>66207.646606895578</v>
      </c>
      <c r="N243">
        <v>20000000000</v>
      </c>
      <c r="O243" s="2">
        <f t="shared" si="43"/>
        <v>3.4139791705546494</v>
      </c>
      <c r="P243" s="2">
        <f t="shared" si="44"/>
        <v>1.9212679748027706E-3</v>
      </c>
      <c r="Q243" s="2">
        <f t="shared" si="37"/>
        <v>5.6276499615861252E-4</v>
      </c>
      <c r="R243">
        <v>120000</v>
      </c>
      <c r="S243">
        <f t="shared" si="38"/>
        <v>217024.22145328717</v>
      </c>
      <c r="T243">
        <f t="shared" si="45"/>
        <v>7717.5147331571725</v>
      </c>
      <c r="U243">
        <f t="shared" si="46"/>
        <v>90794.290978319666</v>
      </c>
      <c r="V243">
        <f t="shared" si="47"/>
        <v>52694869.094894417</v>
      </c>
    </row>
    <row r="244" spans="5:22" x14ac:dyDescent="0.15">
      <c r="E244" s="1">
        <v>43530</v>
      </c>
      <c r="F244">
        <f t="shared" si="39"/>
        <v>68556400020.089523</v>
      </c>
      <c r="G244">
        <f t="shared" si="40"/>
        <v>38491567.142662302</v>
      </c>
      <c r="H244">
        <v>10000000</v>
      </c>
      <c r="I244">
        <v>8.5000000000000006E-2</v>
      </c>
      <c r="J244">
        <f t="shared" si="36"/>
        <v>276816608.99653977</v>
      </c>
      <c r="K244">
        <f t="shared" si="41"/>
        <v>5614.5840696686037</v>
      </c>
      <c r="L244">
        <f t="shared" si="42"/>
        <v>66053.930231395338</v>
      </c>
      <c r="N244">
        <v>20000000000</v>
      </c>
      <c r="O244" s="2">
        <f t="shared" si="43"/>
        <v>3.4278200010044761</v>
      </c>
      <c r="P244" s="2">
        <f t="shared" si="44"/>
        <v>1.9245783571331151E-3</v>
      </c>
      <c r="Q244" s="2">
        <f t="shared" si="37"/>
        <v>5.6145840696686042E-4</v>
      </c>
      <c r="R244">
        <v>120000</v>
      </c>
      <c r="S244">
        <f t="shared" si="38"/>
        <v>217024.22145328717</v>
      </c>
      <c r="T244">
        <f t="shared" si="45"/>
        <v>7718.0093034118754</v>
      </c>
      <c r="U244">
        <f t="shared" si="46"/>
        <v>90800.109451904413</v>
      </c>
      <c r="V244">
        <f t="shared" si="47"/>
        <v>52911893.316347703</v>
      </c>
    </row>
    <row r="245" spans="5:22" x14ac:dyDescent="0.15">
      <c r="E245" s="1">
        <v>43531</v>
      </c>
      <c r="F245">
        <f t="shared" si="39"/>
        <v>68833216629.08606</v>
      </c>
      <c r="G245">
        <f t="shared" si="40"/>
        <v>38557621.072893694</v>
      </c>
      <c r="H245">
        <v>10000000</v>
      </c>
      <c r="I245">
        <v>8.5000000000000006E-2</v>
      </c>
      <c r="J245">
        <f t="shared" si="36"/>
        <v>276816608.99653977</v>
      </c>
      <c r="K245">
        <f t="shared" si="41"/>
        <v>5601.6009364584661</v>
      </c>
      <c r="L245">
        <f t="shared" si="42"/>
        <v>65901.187487746662</v>
      </c>
      <c r="N245">
        <v>20000000000</v>
      </c>
      <c r="O245" s="2">
        <f t="shared" si="43"/>
        <v>3.4416608314543029</v>
      </c>
      <c r="P245" s="2">
        <f t="shared" si="44"/>
        <v>1.9278810536446846E-3</v>
      </c>
      <c r="Q245" s="2">
        <f t="shared" si="37"/>
        <v>5.6016009364584659E-4</v>
      </c>
      <c r="R245">
        <v>120000</v>
      </c>
      <c r="S245">
        <f t="shared" si="38"/>
        <v>217024.22145328717</v>
      </c>
      <c r="T245">
        <f t="shared" si="45"/>
        <v>7718.4998957830076</v>
      </c>
      <c r="U245">
        <f t="shared" si="46"/>
        <v>90805.881126858905</v>
      </c>
      <c r="V245">
        <f t="shared" si="47"/>
        <v>53128917.53780099</v>
      </c>
    </row>
    <row r="246" spans="5:22" x14ac:dyDescent="0.15">
      <c r="E246" s="1">
        <v>43532</v>
      </c>
      <c r="F246">
        <f t="shared" si="39"/>
        <v>69110033238.082596</v>
      </c>
      <c r="G246">
        <f t="shared" si="40"/>
        <v>38623522.260381438</v>
      </c>
      <c r="H246">
        <v>10000000</v>
      </c>
      <c r="I246">
        <v>8.5000000000000006E-2</v>
      </c>
      <c r="J246">
        <f t="shared" si="36"/>
        <v>276816608.99653977</v>
      </c>
      <c r="K246">
        <f t="shared" si="41"/>
        <v>5588.6997083801452</v>
      </c>
      <c r="L246">
        <f t="shared" si="42"/>
        <v>65749.408333884057</v>
      </c>
      <c r="N246">
        <v>20000000000</v>
      </c>
      <c r="O246" s="2">
        <f t="shared" si="43"/>
        <v>3.4555016619041297</v>
      </c>
      <c r="P246" s="2">
        <f t="shared" si="44"/>
        <v>1.9311761130190719E-3</v>
      </c>
      <c r="Q246" s="2">
        <f t="shared" si="37"/>
        <v>5.5886997083801461E-4</v>
      </c>
      <c r="R246">
        <v>120000</v>
      </c>
      <c r="S246">
        <f t="shared" si="38"/>
        <v>217024.22145328717</v>
      </c>
      <c r="T246">
        <f t="shared" si="45"/>
        <v>7718.986558070178</v>
      </c>
      <c r="U246">
        <f t="shared" si="46"/>
        <v>90811.606565531503</v>
      </c>
      <c r="V246">
        <f t="shared" si="47"/>
        <v>53345941.759254277</v>
      </c>
    </row>
    <row r="247" spans="5:22" x14ac:dyDescent="0.15">
      <c r="E247" s="1">
        <v>43533</v>
      </c>
      <c r="F247">
        <f t="shared" si="39"/>
        <v>69386849847.079132</v>
      </c>
      <c r="G247">
        <f t="shared" si="40"/>
        <v>38689271.668715321</v>
      </c>
      <c r="H247">
        <v>10000000</v>
      </c>
      <c r="I247">
        <v>8.5000000000000006E-2</v>
      </c>
      <c r="J247">
        <f t="shared" si="36"/>
        <v>276816608.99653977</v>
      </c>
      <c r="K247">
        <f t="shared" si="41"/>
        <v>5575.8795440320682</v>
      </c>
      <c r="L247">
        <f t="shared" si="42"/>
        <v>65598.582870965503</v>
      </c>
      <c r="N247">
        <v>20000000000</v>
      </c>
      <c r="O247" s="2">
        <f t="shared" si="43"/>
        <v>3.4693424923539564</v>
      </c>
      <c r="P247" s="2">
        <f t="shared" si="44"/>
        <v>1.934463583435766E-3</v>
      </c>
      <c r="Q247" s="2">
        <f t="shared" si="37"/>
        <v>5.5758795440320687E-4</v>
      </c>
      <c r="R247">
        <v>120000</v>
      </c>
      <c r="S247">
        <f t="shared" si="38"/>
        <v>217024.22145328717</v>
      </c>
      <c r="T247">
        <f t="shared" si="45"/>
        <v>7719.4693373102191</v>
      </c>
      <c r="U247">
        <f t="shared" si="46"/>
        <v>90817.286321296691</v>
      </c>
      <c r="V247">
        <f t="shared" si="47"/>
        <v>53562965.980707563</v>
      </c>
    </row>
    <row r="248" spans="5:22" x14ac:dyDescent="0.15">
      <c r="E248" s="1">
        <v>43534</v>
      </c>
      <c r="F248">
        <f t="shared" si="39"/>
        <v>69663666456.075668</v>
      </c>
      <c r="G248">
        <f t="shared" si="40"/>
        <v>38754870.251586288</v>
      </c>
      <c r="H248">
        <v>10000000</v>
      </c>
      <c r="I248">
        <v>8.5000000000000006E-2</v>
      </c>
      <c r="J248">
        <f t="shared" si="36"/>
        <v>276816608.99653977</v>
      </c>
      <c r="K248">
        <f t="shared" si="41"/>
        <v>5563.139613965338</v>
      </c>
      <c r="L248">
        <f t="shared" si="42"/>
        <v>65448.701340768675</v>
      </c>
      <c r="N248">
        <v>20000000000</v>
      </c>
      <c r="O248" s="2">
        <f t="shared" si="43"/>
        <v>3.4831833228037836</v>
      </c>
      <c r="P248" s="2">
        <f t="shared" si="44"/>
        <v>1.9377435125793145E-3</v>
      </c>
      <c r="Q248" s="2">
        <f t="shared" si="37"/>
        <v>5.5631396139653379E-4</v>
      </c>
      <c r="R248">
        <v>120000</v>
      </c>
      <c r="S248">
        <f t="shared" si="38"/>
        <v>217024.22145328717</v>
      </c>
      <c r="T248">
        <f t="shared" si="45"/>
        <v>7719.9482797923374</v>
      </c>
      <c r="U248">
        <f t="shared" si="46"/>
        <v>90822.920938733369</v>
      </c>
      <c r="V248">
        <f t="shared" si="47"/>
        <v>53779990.20216085</v>
      </c>
    </row>
    <row r="249" spans="5:22" x14ac:dyDescent="0.15">
      <c r="E249" s="1">
        <v>43535</v>
      </c>
      <c r="F249">
        <f t="shared" si="39"/>
        <v>69940483065.072205</v>
      </c>
      <c r="G249">
        <f t="shared" si="40"/>
        <v>38820318.95292706</v>
      </c>
      <c r="H249">
        <v>10000000</v>
      </c>
      <c r="I249">
        <v>8.5000000000000006E-2</v>
      </c>
      <c r="J249">
        <f t="shared" si="36"/>
        <v>276816608.99653977</v>
      </c>
      <c r="K249">
        <f t="shared" si="41"/>
        <v>5550.4791004673034</v>
      </c>
      <c r="L249">
        <f t="shared" si="42"/>
        <v>65299.754123144739</v>
      </c>
      <c r="N249">
        <v>20000000000</v>
      </c>
      <c r="O249" s="2">
        <f t="shared" si="43"/>
        <v>3.4970241532536104</v>
      </c>
      <c r="P249" s="2">
        <f t="shared" si="44"/>
        <v>1.941015947646353E-3</v>
      </c>
      <c r="Q249" s="2">
        <f t="shared" si="37"/>
        <v>5.5504791004673028E-4</v>
      </c>
      <c r="R249">
        <v>120000</v>
      </c>
      <c r="S249">
        <f t="shared" si="38"/>
        <v>217024.22145328717</v>
      </c>
      <c r="T249">
        <f t="shared" si="45"/>
        <v>7720.423431072908</v>
      </c>
      <c r="U249">
        <f t="shared" si="46"/>
        <v>90828.510953798905</v>
      </c>
      <c r="V249">
        <f t="shared" si="47"/>
        <v>53997014.423614137</v>
      </c>
    </row>
    <row r="250" spans="5:22" x14ac:dyDescent="0.15">
      <c r="E250" s="1">
        <v>43536</v>
      </c>
      <c r="F250">
        <f t="shared" si="39"/>
        <v>70217299674.068741</v>
      </c>
      <c r="G250">
        <f t="shared" si="40"/>
        <v>38885618.707050204</v>
      </c>
      <c r="H250">
        <v>10000000</v>
      </c>
      <c r="I250">
        <v>8.5000000000000006E-2</v>
      </c>
      <c r="J250">
        <f t="shared" si="36"/>
        <v>276816608.99653977</v>
      </c>
      <c r="K250">
        <f t="shared" si="41"/>
        <v>5537.8971973498819</v>
      </c>
      <c r="L250">
        <f t="shared" si="42"/>
        <v>65151.731733528017</v>
      </c>
      <c r="N250">
        <v>20000000000</v>
      </c>
      <c r="O250" s="2">
        <f t="shared" si="43"/>
        <v>3.5108649837034371</v>
      </c>
      <c r="P250" s="2">
        <f t="shared" si="44"/>
        <v>1.9442809353525101E-3</v>
      </c>
      <c r="Q250" s="2">
        <f t="shared" si="37"/>
        <v>5.5378971973498814E-4</v>
      </c>
      <c r="R250">
        <v>120000</v>
      </c>
      <c r="S250">
        <f t="shared" si="38"/>
        <v>217024.22145328717</v>
      </c>
      <c r="T250">
        <f t="shared" si="45"/>
        <v>7720.8948359899232</v>
      </c>
      <c r="U250">
        <f t="shared" si="46"/>
        <v>90834.056893999092</v>
      </c>
      <c r="V250">
        <f t="shared" si="47"/>
        <v>54214038.645067424</v>
      </c>
    </row>
    <row r="251" spans="5:22" x14ac:dyDescent="0.15">
      <c r="E251" s="1">
        <v>43537</v>
      </c>
      <c r="F251">
        <f t="shared" si="39"/>
        <v>70494116283.065277</v>
      </c>
      <c r="G251">
        <f t="shared" si="40"/>
        <v>38950770.438783735</v>
      </c>
      <c r="H251">
        <v>10000000</v>
      </c>
      <c r="I251">
        <v>8.5000000000000006E-2</v>
      </c>
      <c r="J251">
        <f t="shared" si="36"/>
        <v>276816608.99653977</v>
      </c>
      <c r="K251">
        <f t="shared" si="41"/>
        <v>5525.3931097425275</v>
      </c>
      <c r="L251">
        <f t="shared" si="42"/>
        <v>65004.624820500321</v>
      </c>
      <c r="N251">
        <v>20000000000</v>
      </c>
      <c r="O251" s="2">
        <f t="shared" si="43"/>
        <v>3.5247058141532639</v>
      </c>
      <c r="P251" s="2">
        <f t="shared" si="44"/>
        <v>1.9475385219391867E-3</v>
      </c>
      <c r="Q251" s="2">
        <f t="shared" si="37"/>
        <v>5.5253931097425265E-4</v>
      </c>
      <c r="R251">
        <v>120000</v>
      </c>
      <c r="S251">
        <f t="shared" si="38"/>
        <v>217024.22145328717</v>
      </c>
      <c r="T251">
        <f t="shared" si="45"/>
        <v>7721.3625386770927</v>
      </c>
      <c r="U251">
        <f t="shared" si="46"/>
        <v>90839.559278554021</v>
      </c>
      <c r="V251">
        <f t="shared" si="47"/>
        <v>54431062.86652071</v>
      </c>
    </row>
    <row r="252" spans="5:22" x14ac:dyDescent="0.15">
      <c r="E252" s="1">
        <v>43538</v>
      </c>
      <c r="F252">
        <f t="shared" si="39"/>
        <v>70770932892.061813</v>
      </c>
      <c r="G252">
        <f t="shared" si="40"/>
        <v>39015775.063604236</v>
      </c>
      <c r="H252">
        <v>10000000</v>
      </c>
      <c r="I252">
        <v>8.5000000000000006E-2</v>
      </c>
      <c r="J252">
        <f t="shared" si="36"/>
        <v>276816608.99653977</v>
      </c>
      <c r="K252">
        <f t="shared" si="41"/>
        <v>5512.9660538896942</v>
      </c>
      <c r="L252">
        <f t="shared" si="42"/>
        <v>64858.424163408163</v>
      </c>
      <c r="N252">
        <v>20000000000</v>
      </c>
      <c r="O252" s="2">
        <f t="shared" si="43"/>
        <v>3.5385466446030907</v>
      </c>
      <c r="P252" s="2">
        <f t="shared" si="44"/>
        <v>1.9507887531802117E-3</v>
      </c>
      <c r="Q252" s="2">
        <f t="shared" si="37"/>
        <v>5.5129660538896937E-4</v>
      </c>
      <c r="R252">
        <v>120000</v>
      </c>
      <c r="S252">
        <f t="shared" si="38"/>
        <v>217024.22145328717</v>
      </c>
      <c r="T252">
        <f t="shared" si="45"/>
        <v>7721.8265825776225</v>
      </c>
      <c r="U252">
        <f t="shared" si="46"/>
        <v>90845.018618560265</v>
      </c>
      <c r="V252">
        <f t="shared" si="47"/>
        <v>54648087.087973997</v>
      </c>
    </row>
    <row r="253" spans="5:22" x14ac:dyDescent="0.15">
      <c r="E253" s="1">
        <v>43539</v>
      </c>
      <c r="F253">
        <f t="shared" si="39"/>
        <v>71047749501.05835</v>
      </c>
      <c r="G253">
        <f t="shared" si="40"/>
        <v>39080633.487767644</v>
      </c>
      <c r="H253">
        <v>10000000</v>
      </c>
      <c r="I253">
        <v>8.5000000000000006E-2</v>
      </c>
      <c r="J253">
        <f t="shared" si="36"/>
        <v>276816608.99653977</v>
      </c>
      <c r="K253">
        <f t="shared" si="41"/>
        <v>5500.6152569527185</v>
      </c>
      <c r="L253">
        <f t="shared" si="42"/>
        <v>64713.120670031974</v>
      </c>
      <c r="N253">
        <v>20000000000</v>
      </c>
      <c r="O253" s="2">
        <f t="shared" si="43"/>
        <v>3.5523874750529174</v>
      </c>
      <c r="P253" s="2">
        <f t="shared" si="44"/>
        <v>1.9540316743883821E-3</v>
      </c>
      <c r="Q253" s="2">
        <f t="shared" si="37"/>
        <v>5.5006152569527184E-4</v>
      </c>
      <c r="R253">
        <v>120000</v>
      </c>
      <c r="S253">
        <f t="shared" si="38"/>
        <v>217024.22145328717</v>
      </c>
      <c r="T253">
        <f t="shared" si="45"/>
        <v>7722.2870104576641</v>
      </c>
      <c r="U253">
        <f t="shared" si="46"/>
        <v>90850.435417148983</v>
      </c>
      <c r="V253">
        <f t="shared" si="47"/>
        <v>54865111.309427284</v>
      </c>
    </row>
    <row r="254" spans="5:22" x14ac:dyDescent="0.15">
      <c r="E254" s="1">
        <v>43540</v>
      </c>
      <c r="F254">
        <f t="shared" si="39"/>
        <v>71324566110.054886</v>
      </c>
      <c r="G254">
        <f t="shared" si="40"/>
        <v>39145346.60843768</v>
      </c>
      <c r="H254">
        <v>10000000</v>
      </c>
      <c r="I254">
        <v>8.5000000000000006E-2</v>
      </c>
      <c r="J254">
        <f t="shared" si="36"/>
        <v>276816608.99653977</v>
      </c>
      <c r="K254">
        <f t="shared" si="41"/>
        <v>5488.3399568159757</v>
      </c>
      <c r="L254">
        <f t="shared" si="42"/>
        <v>64568.705374305595</v>
      </c>
      <c r="N254">
        <v>20000000000</v>
      </c>
      <c r="O254" s="2">
        <f t="shared" si="43"/>
        <v>3.5662283055027442</v>
      </c>
      <c r="P254" s="2">
        <f t="shared" si="44"/>
        <v>1.9572673304218838E-3</v>
      </c>
      <c r="Q254" s="2">
        <f t="shared" si="37"/>
        <v>5.4883399568159748E-4</v>
      </c>
      <c r="R254">
        <v>120000</v>
      </c>
      <c r="S254">
        <f t="shared" si="38"/>
        <v>217024.22145328717</v>
      </c>
      <c r="T254">
        <f t="shared" si="45"/>
        <v>7722.7438644194481</v>
      </c>
      <c r="U254">
        <f t="shared" si="46"/>
        <v>90855.810169640565</v>
      </c>
      <c r="V254">
        <f t="shared" si="47"/>
        <v>55082135.53088057</v>
      </c>
    </row>
    <row r="255" spans="5:22" x14ac:dyDescent="0.15">
      <c r="E255" s="1">
        <v>43541</v>
      </c>
      <c r="F255">
        <f t="shared" si="39"/>
        <v>71601382719.051422</v>
      </c>
      <c r="G255">
        <f t="shared" si="40"/>
        <v>39209915.313811988</v>
      </c>
      <c r="H255">
        <v>10000000</v>
      </c>
      <c r="I255">
        <v>8.5000000000000006E-2</v>
      </c>
      <c r="J255">
        <f t="shared" si="36"/>
        <v>276816608.99653977</v>
      </c>
      <c r="K255">
        <f t="shared" si="41"/>
        <v>5476.1394018972151</v>
      </c>
      <c r="L255">
        <f t="shared" si="42"/>
        <v>64425.169434084877</v>
      </c>
      <c r="N255">
        <v>20000000000</v>
      </c>
      <c r="O255" s="2">
        <f t="shared" si="43"/>
        <v>3.5800691359525709</v>
      </c>
      <c r="P255" s="2">
        <f t="shared" si="44"/>
        <v>1.9604957656905995E-3</v>
      </c>
      <c r="Q255" s="2">
        <f t="shared" si="37"/>
        <v>5.476139401897215E-4</v>
      </c>
      <c r="R255">
        <v>120000</v>
      </c>
      <c r="S255">
        <f t="shared" si="38"/>
        <v>217024.22145328717</v>
      </c>
      <c r="T255">
        <f t="shared" si="45"/>
        <v>7723.1971859141295</v>
      </c>
      <c r="U255">
        <f t="shared" si="46"/>
        <v>90861.143363695635</v>
      </c>
      <c r="V255">
        <f t="shared" si="47"/>
        <v>55299159.752333857</v>
      </c>
    </row>
    <row r="256" spans="5:22" x14ac:dyDescent="0.15">
      <c r="E256" s="1">
        <v>43542</v>
      </c>
      <c r="F256">
        <f t="shared" si="39"/>
        <v>71878199328.047958</v>
      </c>
      <c r="G256">
        <f t="shared" si="40"/>
        <v>39274340.483246073</v>
      </c>
      <c r="H256">
        <v>10000000</v>
      </c>
      <c r="I256">
        <v>8.5000000000000006E-2</v>
      </c>
      <c r="J256">
        <f t="shared" si="36"/>
        <v>276816608.99653977</v>
      </c>
      <c r="K256">
        <f t="shared" si="41"/>
        <v>5464.012850961979</v>
      </c>
      <c r="L256">
        <f t="shared" si="42"/>
        <v>64282.504128964451</v>
      </c>
      <c r="N256">
        <v>20000000000</v>
      </c>
      <c r="O256" s="2">
        <f t="shared" si="43"/>
        <v>3.5939099664023981</v>
      </c>
      <c r="P256" s="2">
        <f t="shared" si="44"/>
        <v>1.9637170241623035E-3</v>
      </c>
      <c r="Q256" s="2">
        <f t="shared" si="37"/>
        <v>5.4640128509619791E-4</v>
      </c>
      <c r="R256">
        <v>120000</v>
      </c>
      <c r="S256">
        <f t="shared" si="38"/>
        <v>217024.22145328717</v>
      </c>
      <c r="T256">
        <f t="shared" si="45"/>
        <v>7723.6470157543154</v>
      </c>
      <c r="U256">
        <f t="shared" si="46"/>
        <v>90866.435479462525</v>
      </c>
      <c r="V256">
        <f t="shared" si="47"/>
        <v>55516183.973787144</v>
      </c>
    </row>
    <row r="257" spans="5:22" x14ac:dyDescent="0.15">
      <c r="E257" s="1">
        <v>43543</v>
      </c>
      <c r="F257">
        <f t="shared" si="39"/>
        <v>72155015937.044495</v>
      </c>
      <c r="G257">
        <f t="shared" si="40"/>
        <v>39338622.987375036</v>
      </c>
      <c r="H257">
        <v>10000000</v>
      </c>
      <c r="I257">
        <v>8.5000000000000006E-2</v>
      </c>
      <c r="J257">
        <f t="shared" si="36"/>
        <v>276816608.99653977</v>
      </c>
      <c r="K257">
        <f t="shared" si="41"/>
        <v>5451.9595729419734</v>
      </c>
      <c r="L257">
        <f t="shared" si="42"/>
        <v>64140.700858140859</v>
      </c>
      <c r="N257">
        <v>20000000000</v>
      </c>
      <c r="O257" s="2">
        <f t="shared" si="43"/>
        <v>3.6077507968522249</v>
      </c>
      <c r="P257" s="2">
        <f t="shared" si="44"/>
        <v>1.9669311493687516E-3</v>
      </c>
      <c r="Q257" s="2">
        <f t="shared" si="37"/>
        <v>5.4519595729419731E-4</v>
      </c>
      <c r="R257">
        <v>120000</v>
      </c>
      <c r="S257">
        <f t="shared" si="38"/>
        <v>217024.22145328717</v>
      </c>
      <c r="T257">
        <f t="shared" si="45"/>
        <v>7724.0933941263138</v>
      </c>
      <c r="U257">
        <f t="shared" si="46"/>
        <v>90871.686989721333</v>
      </c>
      <c r="V257">
        <f t="shared" si="47"/>
        <v>55733208.195240431</v>
      </c>
    </row>
    <row r="258" spans="5:22" x14ac:dyDescent="0.15">
      <c r="E258" s="1">
        <v>43544</v>
      </c>
      <c r="F258">
        <f t="shared" si="39"/>
        <v>72431832546.041031</v>
      </c>
      <c r="G258">
        <f t="shared" si="40"/>
        <v>39402763.688233174</v>
      </c>
      <c r="H258">
        <v>10000000</v>
      </c>
      <c r="I258">
        <v>8.5000000000000006E-2</v>
      </c>
      <c r="J258">
        <f t="shared" si="36"/>
        <v>276816608.99653977</v>
      </c>
      <c r="K258">
        <f t="shared" si="41"/>
        <v>5439.9788467573217</v>
      </c>
      <c r="L258">
        <f t="shared" si="42"/>
        <v>63999.75113832143</v>
      </c>
      <c r="N258">
        <v>20000000000</v>
      </c>
      <c r="O258" s="2">
        <f t="shared" si="43"/>
        <v>3.6215916273020516</v>
      </c>
      <c r="P258" s="2">
        <f t="shared" si="44"/>
        <v>1.9701381844116589E-3</v>
      </c>
      <c r="Q258" s="2">
        <f t="shared" si="37"/>
        <v>5.4399788467573214E-4</v>
      </c>
      <c r="R258">
        <v>120000</v>
      </c>
      <c r="S258">
        <f t="shared" si="38"/>
        <v>217024.22145328717</v>
      </c>
      <c r="T258">
        <f t="shared" si="45"/>
        <v>7724.5363606021092</v>
      </c>
      <c r="U258">
        <f t="shared" si="46"/>
        <v>90876.898360024803</v>
      </c>
      <c r="V258">
        <f t="shared" si="47"/>
        <v>55950232.416693717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91" workbookViewId="0">
      <selection activeCell="N113" sqref="H113:N113"/>
    </sheetView>
  </sheetViews>
  <sheetFormatPr defaultRowHeight="13.5" x14ac:dyDescent="0.15"/>
  <cols>
    <col min="6" max="6" width="11.62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7">
        <f>'0.1一直买one'!B17</f>
        <v>2950863687.9099998</v>
      </c>
      <c r="H5">
        <v>10000000</v>
      </c>
      <c r="I5">
        <v>67000000</v>
      </c>
      <c r="J5">
        <v>1</v>
      </c>
      <c r="K5">
        <f>I5/0.51*1.2/J5</f>
        <v>157647058.82352939</v>
      </c>
      <c r="L5">
        <f>I5*H5/G5</f>
        <v>227052.16874132844</v>
      </c>
      <c r="M5">
        <f>L5/J5</f>
        <v>227052.16874132844</v>
      </c>
      <c r="O5">
        <v>20000000000</v>
      </c>
      <c r="P5" s="2">
        <f>G5/O5</f>
        <v>0.14754318439549999</v>
      </c>
      <c r="Q5" s="2">
        <f>H5/O5</f>
        <v>5.0000000000000001E-4</v>
      </c>
      <c r="R5" s="2">
        <f>H5/G5</f>
        <v>3.3888383394228123E-3</v>
      </c>
    </row>
    <row r="6" spans="6:18" x14ac:dyDescent="0.15">
      <c r="F6" s="1">
        <v>43294</v>
      </c>
      <c r="G6">
        <f>G5+K5</f>
        <v>3108510746.7335291</v>
      </c>
      <c r="H6">
        <f>H5+M5</f>
        <v>10227052.168741329</v>
      </c>
      <c r="I6">
        <v>67000000</v>
      </c>
      <c r="J6">
        <v>1</v>
      </c>
      <c r="K6">
        <f t="shared" ref="K6:K69" si="0">I6/0.51*1.2/J6</f>
        <v>157647058.82352939</v>
      </c>
      <c r="L6">
        <f>I6*H6/G6</f>
        <v>220431.11674157821</v>
      </c>
      <c r="M6">
        <f>L6/J6</f>
        <v>220431.11674157821</v>
      </c>
      <c r="O6">
        <v>20000000000</v>
      </c>
      <c r="P6" s="2">
        <f>G6/O6</f>
        <v>0.15542553733667647</v>
      </c>
      <c r="Q6" s="2">
        <f>H6/O6</f>
        <v>5.1135260843706643E-4</v>
      </c>
      <c r="R6" s="2">
        <f t="shared" ref="R6:R69" si="1">H6/G6</f>
        <v>3.2900166677847496E-3</v>
      </c>
    </row>
    <row r="7" spans="6:18" x14ac:dyDescent="0.15">
      <c r="F7" s="1">
        <v>43295</v>
      </c>
      <c r="G7">
        <f t="shared" ref="G7:G70" si="2">G6+K6</f>
        <v>3266157805.5570583</v>
      </c>
      <c r="H7">
        <f t="shared" ref="H7:H70" si="3">H6+M6</f>
        <v>10447483.285482908</v>
      </c>
      <c r="I7">
        <v>67000000</v>
      </c>
      <c r="J7">
        <v>1</v>
      </c>
      <c r="K7">
        <f t="shared" si="0"/>
        <v>157647058.82352939</v>
      </c>
      <c r="L7">
        <f t="shared" ref="L7:L70" si="4">I7*H7/G7</f>
        <v>214313.39873915547</v>
      </c>
      <c r="M7">
        <f t="shared" ref="M7:M70" si="5">L7/J7</f>
        <v>214313.39873915547</v>
      </c>
      <c r="O7">
        <v>20000000000</v>
      </c>
      <c r="P7" s="2">
        <f t="shared" ref="P7:P70" si="6">G7/O7</f>
        <v>0.16330789027785292</v>
      </c>
      <c r="Q7" s="2">
        <f t="shared" ref="Q7:Q70" si="7">H7/O7</f>
        <v>5.2237416427414543E-4</v>
      </c>
      <c r="R7" s="2">
        <f t="shared" si="1"/>
        <v>3.1987074438679917E-3</v>
      </c>
    </row>
    <row r="8" spans="6:18" x14ac:dyDescent="0.15">
      <c r="F8" s="1">
        <v>43296</v>
      </c>
      <c r="G8">
        <f t="shared" si="2"/>
        <v>3423804864.3805876</v>
      </c>
      <c r="H8">
        <f t="shared" si="3"/>
        <v>10661796.684222063</v>
      </c>
      <c r="I8">
        <v>67000000</v>
      </c>
      <c r="J8">
        <v>1</v>
      </c>
      <c r="K8">
        <f t="shared" si="0"/>
        <v>157647058.82352939</v>
      </c>
      <c r="L8">
        <f t="shared" si="4"/>
        <v>208639.33726903916</v>
      </c>
      <c r="M8">
        <f t="shared" si="5"/>
        <v>208639.33726903916</v>
      </c>
      <c r="O8">
        <v>20000000000</v>
      </c>
      <c r="P8" s="2">
        <f t="shared" si="6"/>
        <v>0.17119024321902937</v>
      </c>
      <c r="Q8" s="2">
        <f t="shared" si="7"/>
        <v>5.3308983421110313E-4</v>
      </c>
      <c r="R8" s="2">
        <f t="shared" si="1"/>
        <v>3.1140199592393902E-3</v>
      </c>
    </row>
    <row r="9" spans="6:18" x14ac:dyDescent="0.15">
      <c r="F9" s="1">
        <v>43297</v>
      </c>
      <c r="G9">
        <f t="shared" si="2"/>
        <v>3581451923.2041168</v>
      </c>
      <c r="H9">
        <f t="shared" si="3"/>
        <v>10870436.021491103</v>
      </c>
      <c r="I9">
        <v>67000000</v>
      </c>
      <c r="J9">
        <v>1</v>
      </c>
      <c r="K9">
        <f t="shared" si="0"/>
        <v>157647058.82352939</v>
      </c>
      <c r="L9">
        <f t="shared" si="4"/>
        <v>203358.64589474065</v>
      </c>
      <c r="M9">
        <f t="shared" si="5"/>
        <v>203358.64589474065</v>
      </c>
      <c r="O9">
        <v>20000000000</v>
      </c>
      <c r="P9" s="2">
        <f t="shared" si="6"/>
        <v>0.17907259616020585</v>
      </c>
      <c r="Q9" s="2">
        <f t="shared" si="7"/>
        <v>5.4352180107455515E-4</v>
      </c>
      <c r="R9" s="2">
        <f t="shared" si="1"/>
        <v>3.035203670070756E-3</v>
      </c>
    </row>
    <row r="10" spans="6:18" x14ac:dyDescent="0.15">
      <c r="F10" s="1">
        <v>43298</v>
      </c>
      <c r="G10">
        <f t="shared" si="2"/>
        <v>3739098982.0276461</v>
      </c>
      <c r="H10">
        <f t="shared" si="3"/>
        <v>11073794.667385843</v>
      </c>
      <c r="I10">
        <v>67000000</v>
      </c>
      <c r="J10">
        <v>1</v>
      </c>
      <c r="K10">
        <f t="shared" si="0"/>
        <v>157647058.82352939</v>
      </c>
      <c r="L10">
        <f t="shared" si="4"/>
        <v>198428.61777157569</v>
      </c>
      <c r="M10">
        <f t="shared" si="5"/>
        <v>198428.61777157569</v>
      </c>
      <c r="O10">
        <v>20000000000</v>
      </c>
      <c r="P10" s="2">
        <f t="shared" si="6"/>
        <v>0.1869549491013823</v>
      </c>
      <c r="Q10" s="2">
        <f t="shared" si="7"/>
        <v>5.5368973336929216E-4</v>
      </c>
      <c r="R10" s="2">
        <f t="shared" si="1"/>
        <v>2.9616211607697862E-3</v>
      </c>
    </row>
    <row r="11" spans="6:18" x14ac:dyDescent="0.15">
      <c r="F11" s="1">
        <v>43299</v>
      </c>
      <c r="G11">
        <f t="shared" si="2"/>
        <v>3896746040.8511753</v>
      </c>
      <c r="H11">
        <f t="shared" si="3"/>
        <v>11272223.285157418</v>
      </c>
      <c r="I11">
        <v>67000000</v>
      </c>
      <c r="J11">
        <v>1</v>
      </c>
      <c r="K11">
        <f t="shared" si="0"/>
        <v>157647058.82352939</v>
      </c>
      <c r="L11">
        <f t="shared" si="4"/>
        <v>193812.72276614115</v>
      </c>
      <c r="M11">
        <f t="shared" si="5"/>
        <v>193812.72276614115</v>
      </c>
      <c r="O11">
        <v>20000000000</v>
      </c>
      <c r="P11" s="2">
        <f t="shared" si="6"/>
        <v>0.19483730204255875</v>
      </c>
      <c r="Q11" s="2">
        <f t="shared" si="7"/>
        <v>5.6361116425787086E-4</v>
      </c>
      <c r="R11" s="2">
        <f t="shared" si="1"/>
        <v>2.8927272054647935E-3</v>
      </c>
    </row>
    <row r="12" spans="6:18" x14ac:dyDescent="0.15">
      <c r="F12" s="1">
        <v>43300</v>
      </c>
      <c r="G12">
        <f t="shared" si="2"/>
        <v>4054393099.6747046</v>
      </c>
      <c r="H12">
        <f t="shared" si="3"/>
        <v>11466036.007923558</v>
      </c>
      <c r="I12">
        <v>67000000</v>
      </c>
      <c r="J12">
        <v>1</v>
      </c>
      <c r="K12">
        <f t="shared" si="0"/>
        <v>157647058.82352939</v>
      </c>
      <c r="L12">
        <f t="shared" si="4"/>
        <v>189479.5086822033</v>
      </c>
      <c r="M12">
        <f t="shared" si="5"/>
        <v>189479.5086822033</v>
      </c>
      <c r="O12">
        <v>20000000000</v>
      </c>
      <c r="P12" s="2">
        <f t="shared" si="6"/>
        <v>0.20271965498373523</v>
      </c>
      <c r="Q12" s="2">
        <f t="shared" si="7"/>
        <v>5.7330180039617796E-4</v>
      </c>
      <c r="R12" s="2">
        <f t="shared" si="1"/>
        <v>2.8280523683910943E-3</v>
      </c>
    </row>
    <row r="13" spans="6:18" x14ac:dyDescent="0.15">
      <c r="F13" s="1">
        <v>43301</v>
      </c>
      <c r="G13">
        <f t="shared" si="2"/>
        <v>4212040158.4982338</v>
      </c>
      <c r="H13">
        <f t="shared" si="3"/>
        <v>11655515.516605761</v>
      </c>
      <c r="I13">
        <v>67000000</v>
      </c>
      <c r="J13">
        <v>1</v>
      </c>
      <c r="K13">
        <f t="shared" si="0"/>
        <v>157647058.82352939</v>
      </c>
      <c r="L13">
        <f t="shared" si="4"/>
        <v>185401.73175628413</v>
      </c>
      <c r="M13">
        <f t="shared" si="5"/>
        <v>185401.73175628413</v>
      </c>
      <c r="O13">
        <v>20000000000</v>
      </c>
      <c r="P13" s="2">
        <f t="shared" si="6"/>
        <v>0.21060200792491168</v>
      </c>
      <c r="Q13" s="2">
        <f t="shared" si="7"/>
        <v>5.8277577583028804E-4</v>
      </c>
      <c r="R13" s="2">
        <f t="shared" si="1"/>
        <v>2.7671900262131958E-3</v>
      </c>
    </row>
    <row r="14" spans="6:18" x14ac:dyDescent="0.15">
      <c r="F14" s="1">
        <v>43302</v>
      </c>
      <c r="G14">
        <f t="shared" si="2"/>
        <v>4369687217.321763</v>
      </c>
      <c r="H14">
        <f t="shared" si="3"/>
        <v>11840917.248362046</v>
      </c>
      <c r="I14">
        <v>67000000</v>
      </c>
      <c r="J14">
        <v>1</v>
      </c>
      <c r="K14">
        <f t="shared" si="0"/>
        <v>157647058.82352939</v>
      </c>
      <c r="L14">
        <f t="shared" si="4"/>
        <v>181555.66203809576</v>
      </c>
      <c r="M14">
        <f t="shared" si="5"/>
        <v>181555.66203809576</v>
      </c>
      <c r="O14">
        <v>20000000000</v>
      </c>
      <c r="P14" s="2">
        <f t="shared" si="6"/>
        <v>0.21848436086608816</v>
      </c>
      <c r="Q14" s="2">
        <f t="shared" si="7"/>
        <v>5.9204586241810224E-4</v>
      </c>
      <c r="R14" s="2">
        <f t="shared" si="1"/>
        <v>2.7097860005685934E-3</v>
      </c>
    </row>
    <row r="15" spans="6:18" x14ac:dyDescent="0.15">
      <c r="F15" s="1">
        <v>43303</v>
      </c>
      <c r="G15">
        <f t="shared" si="2"/>
        <v>4527334276.1452923</v>
      </c>
      <c r="H15">
        <f t="shared" si="3"/>
        <v>12022472.910400141</v>
      </c>
      <c r="I15">
        <v>67000000</v>
      </c>
      <c r="J15">
        <v>1</v>
      </c>
      <c r="K15">
        <f t="shared" si="0"/>
        <v>157647058.82352939</v>
      </c>
      <c r="L15">
        <f t="shared" si="4"/>
        <v>177920.52361608276</v>
      </c>
      <c r="M15">
        <f t="shared" si="5"/>
        <v>177920.52361608276</v>
      </c>
      <c r="O15">
        <v>20000000000</v>
      </c>
      <c r="P15" s="2">
        <f t="shared" si="6"/>
        <v>0.22636671380726461</v>
      </c>
      <c r="Q15" s="2">
        <f t="shared" si="7"/>
        <v>6.0112364552000709E-4</v>
      </c>
      <c r="R15" s="2">
        <f t="shared" si="1"/>
        <v>2.6555302032251161E-3</v>
      </c>
    </row>
    <row r="16" spans="6:18" x14ac:dyDescent="0.15">
      <c r="F16" s="1">
        <v>43304</v>
      </c>
      <c r="G16">
        <f t="shared" si="2"/>
        <v>4684981334.9688215</v>
      </c>
      <c r="H16">
        <f t="shared" si="3"/>
        <v>12200393.434016224</v>
      </c>
      <c r="I16">
        <v>67000000</v>
      </c>
      <c r="J16">
        <v>1</v>
      </c>
      <c r="K16">
        <f t="shared" si="0"/>
        <v>157647058.82352939</v>
      </c>
      <c r="L16">
        <f t="shared" si="4"/>
        <v>174478.03985424564</v>
      </c>
      <c r="M16">
        <f t="shared" si="5"/>
        <v>174478.03985424564</v>
      </c>
      <c r="O16">
        <v>20000000000</v>
      </c>
      <c r="P16" s="2">
        <f t="shared" si="6"/>
        <v>0.23424906674844106</v>
      </c>
      <c r="Q16" s="2">
        <f t="shared" si="7"/>
        <v>6.1001967170081124E-4</v>
      </c>
      <c r="R16" s="2">
        <f t="shared" si="1"/>
        <v>2.6041498485708304E-3</v>
      </c>
    </row>
    <row r="17" spans="6:18" x14ac:dyDescent="0.15">
      <c r="F17" s="1">
        <v>43305</v>
      </c>
      <c r="G17">
        <f t="shared" si="2"/>
        <v>4842628393.7923508</v>
      </c>
      <c r="H17">
        <f t="shared" si="3"/>
        <v>12374871.473870469</v>
      </c>
      <c r="I17">
        <v>67000000</v>
      </c>
      <c r="J17">
        <v>1</v>
      </c>
      <c r="K17">
        <f t="shared" si="0"/>
        <v>157647058.82352939</v>
      </c>
      <c r="L17">
        <f t="shared" si="4"/>
        <v>171212.06116334384</v>
      </c>
      <c r="M17">
        <f t="shared" si="5"/>
        <v>171212.06116334384</v>
      </c>
      <c r="O17">
        <v>20000000000</v>
      </c>
      <c r="P17" s="2">
        <f t="shared" si="6"/>
        <v>0.24213141968961754</v>
      </c>
      <c r="Q17" s="2">
        <f t="shared" si="7"/>
        <v>6.1874357369352351E-4</v>
      </c>
      <c r="R17" s="2">
        <f t="shared" si="1"/>
        <v>2.5554038979603557E-3</v>
      </c>
    </row>
    <row r="18" spans="6:18" x14ac:dyDescent="0.15">
      <c r="F18" s="1">
        <v>43306</v>
      </c>
      <c r="G18">
        <f t="shared" si="2"/>
        <v>5000275452.61588</v>
      </c>
      <c r="H18">
        <f t="shared" si="3"/>
        <v>12546083.535033813</v>
      </c>
      <c r="I18">
        <v>67000000</v>
      </c>
      <c r="J18">
        <v>1</v>
      </c>
      <c r="K18">
        <f t="shared" si="0"/>
        <v>157647058.82352939</v>
      </c>
      <c r="L18">
        <f t="shared" si="4"/>
        <v>168108.25819755878</v>
      </c>
      <c r="M18">
        <f t="shared" si="5"/>
        <v>168108.25819755878</v>
      </c>
      <c r="O18">
        <v>20000000000</v>
      </c>
      <c r="P18" s="2">
        <f t="shared" si="6"/>
        <v>0.250013772630794</v>
      </c>
      <c r="Q18" s="2">
        <f t="shared" si="7"/>
        <v>6.2730417675169062E-4</v>
      </c>
      <c r="R18" s="2">
        <f t="shared" si="1"/>
        <v>2.5090784805605788E-3</v>
      </c>
    </row>
    <row r="19" spans="6:18" x14ac:dyDescent="0.15">
      <c r="F19" s="1">
        <v>43307</v>
      </c>
      <c r="G19">
        <f t="shared" si="2"/>
        <v>5157922511.4394093</v>
      </c>
      <c r="H19">
        <f t="shared" si="3"/>
        <v>12714191.793231372</v>
      </c>
      <c r="I19">
        <v>67000000</v>
      </c>
      <c r="J19">
        <v>1</v>
      </c>
      <c r="K19">
        <f t="shared" si="0"/>
        <v>157647058.82352939</v>
      </c>
      <c r="L19">
        <f t="shared" si="4"/>
        <v>165153.86732880131</v>
      </c>
      <c r="M19">
        <f t="shared" si="5"/>
        <v>165153.86732880131</v>
      </c>
      <c r="O19">
        <v>20000000000</v>
      </c>
      <c r="P19" s="2">
        <f t="shared" si="6"/>
        <v>0.25789612557197045</v>
      </c>
      <c r="Q19" s="2">
        <f t="shared" si="7"/>
        <v>6.3570958966156863E-4</v>
      </c>
      <c r="R19" s="2">
        <f t="shared" si="1"/>
        <v>2.4649830944597213E-3</v>
      </c>
    </row>
    <row r="20" spans="6:18" x14ac:dyDescent="0.15">
      <c r="F20" s="1">
        <v>43308</v>
      </c>
      <c r="G20">
        <f t="shared" si="2"/>
        <v>5315569570.2629385</v>
      </c>
      <c r="H20">
        <f t="shared" si="3"/>
        <v>12879345.660560174</v>
      </c>
      <c r="I20">
        <v>67000000</v>
      </c>
      <c r="J20">
        <v>1</v>
      </c>
      <c r="K20">
        <f t="shared" si="0"/>
        <v>157647058.82352939</v>
      </c>
      <c r="L20">
        <f t="shared" si="4"/>
        <v>162337.47820458811</v>
      </c>
      <c r="M20">
        <f t="shared" si="5"/>
        <v>162337.47820458811</v>
      </c>
      <c r="O20">
        <v>20000000000</v>
      </c>
      <c r="P20" s="2">
        <f t="shared" si="6"/>
        <v>0.2657784785131469</v>
      </c>
      <c r="Q20" s="2">
        <f t="shared" si="7"/>
        <v>6.4396728302800865E-4</v>
      </c>
      <c r="R20" s="2">
        <f t="shared" si="1"/>
        <v>2.4229474358893749E-3</v>
      </c>
    </row>
    <row r="21" spans="6:18" x14ac:dyDescent="0.15">
      <c r="F21" s="1">
        <v>43309</v>
      </c>
      <c r="G21">
        <f t="shared" si="2"/>
        <v>5473216629.0864677</v>
      </c>
      <c r="H21">
        <f t="shared" si="3"/>
        <v>13041683.138764761</v>
      </c>
      <c r="I21">
        <v>67000000</v>
      </c>
      <c r="J21">
        <v>1</v>
      </c>
      <c r="K21">
        <f t="shared" si="0"/>
        <v>157647058.82352939</v>
      </c>
      <c r="L21">
        <f t="shared" si="4"/>
        <v>159648.85541961153</v>
      </c>
      <c r="M21">
        <f t="shared" si="5"/>
        <v>159648.85541961153</v>
      </c>
      <c r="O21">
        <v>20000000000</v>
      </c>
      <c r="P21" s="2">
        <f t="shared" si="6"/>
        <v>0.27366083145432341</v>
      </c>
      <c r="Q21" s="2">
        <f t="shared" si="7"/>
        <v>6.5208415693823805E-4</v>
      </c>
      <c r="R21" s="2">
        <f t="shared" si="1"/>
        <v>2.3828187376061421E-3</v>
      </c>
    </row>
    <row r="22" spans="6:18" x14ac:dyDescent="0.15">
      <c r="F22" s="1">
        <v>43310</v>
      </c>
      <c r="G22">
        <f t="shared" si="2"/>
        <v>5630863687.909997</v>
      </c>
      <c r="H22">
        <f t="shared" si="3"/>
        <v>13201331.994184373</v>
      </c>
      <c r="I22">
        <v>67000000</v>
      </c>
      <c r="J22">
        <v>1</v>
      </c>
      <c r="K22">
        <f t="shared" si="0"/>
        <v>157647058.82352939</v>
      </c>
      <c r="L22">
        <f t="shared" si="4"/>
        <v>157078.7880213538</v>
      </c>
      <c r="M22">
        <f t="shared" si="5"/>
        <v>157078.7880213538</v>
      </c>
      <c r="O22">
        <v>20000000000</v>
      </c>
      <c r="P22" s="2">
        <f t="shared" si="6"/>
        <v>0.28154318439549986</v>
      </c>
      <c r="Q22" s="2">
        <f t="shared" si="7"/>
        <v>6.6006659970921865E-4</v>
      </c>
      <c r="R22" s="2">
        <f t="shared" si="1"/>
        <v>2.3444595227067734E-3</v>
      </c>
    </row>
    <row r="23" spans="6:18" x14ac:dyDescent="0.15">
      <c r="F23" s="1">
        <v>43311</v>
      </c>
      <c r="G23">
        <f t="shared" si="2"/>
        <v>5788510746.7335262</v>
      </c>
      <c r="H23">
        <f t="shared" si="3"/>
        <v>13358410.782205727</v>
      </c>
      <c r="I23">
        <v>67000000</v>
      </c>
      <c r="J23">
        <v>1</v>
      </c>
      <c r="K23">
        <f t="shared" si="0"/>
        <v>157647058.82352939</v>
      </c>
      <c r="L23">
        <f t="shared" si="4"/>
        <v>154618.96186559601</v>
      </c>
      <c r="M23">
        <f t="shared" si="5"/>
        <v>154618.96186559601</v>
      </c>
      <c r="O23">
        <v>20000000000</v>
      </c>
      <c r="P23" s="2">
        <f t="shared" si="6"/>
        <v>0.28942553733667631</v>
      </c>
      <c r="Q23" s="2">
        <f t="shared" si="7"/>
        <v>6.6792053911028638E-4</v>
      </c>
      <c r="R23" s="2">
        <f t="shared" si="1"/>
        <v>2.3077456994865073E-3</v>
      </c>
    </row>
    <row r="24" spans="6:18" x14ac:dyDescent="0.15">
      <c r="F24" s="1">
        <v>43312</v>
      </c>
      <c r="G24">
        <f t="shared" si="2"/>
        <v>5946157805.5570555</v>
      </c>
      <c r="H24">
        <f t="shared" si="3"/>
        <v>13513029.744071323</v>
      </c>
      <c r="I24">
        <v>67000000</v>
      </c>
      <c r="J24">
        <v>1</v>
      </c>
      <c r="K24">
        <f t="shared" si="0"/>
        <v>157647058.82352939</v>
      </c>
      <c r="L24">
        <f t="shared" si="4"/>
        <v>152261.85083864594</v>
      </c>
      <c r="M24">
        <f t="shared" si="5"/>
        <v>152261.85083864594</v>
      </c>
      <c r="O24">
        <v>20000000000</v>
      </c>
      <c r="P24" s="2">
        <f t="shared" si="6"/>
        <v>0.29730789027785276</v>
      </c>
      <c r="Q24" s="2">
        <f t="shared" si="7"/>
        <v>6.7565148720356621E-4</v>
      </c>
      <c r="R24" s="2">
        <f t="shared" si="1"/>
        <v>2.2725649378902381E-3</v>
      </c>
    </row>
    <row r="25" spans="6:18" x14ac:dyDescent="0.15">
      <c r="F25" s="1">
        <v>43313</v>
      </c>
      <c r="G25">
        <f t="shared" si="2"/>
        <v>6103804864.3805847</v>
      </c>
      <c r="H25">
        <f t="shared" si="3"/>
        <v>13665291.59490997</v>
      </c>
      <c r="I25">
        <v>67000000</v>
      </c>
      <c r="J25">
        <v>1</v>
      </c>
      <c r="K25">
        <f t="shared" si="0"/>
        <v>157647058.82352939</v>
      </c>
      <c r="L25">
        <f t="shared" si="4"/>
        <v>150000.62374239755</v>
      </c>
      <c r="M25">
        <f t="shared" si="5"/>
        <v>150000.62374239755</v>
      </c>
      <c r="O25">
        <v>20000000000</v>
      </c>
      <c r="P25" s="2">
        <f t="shared" si="6"/>
        <v>0.30519024321902921</v>
      </c>
      <c r="Q25" s="2">
        <f t="shared" si="7"/>
        <v>6.8326457974549851E-4</v>
      </c>
      <c r="R25" s="2">
        <f t="shared" si="1"/>
        <v>2.2388152797372766E-3</v>
      </c>
    </row>
    <row r="26" spans="6:18" x14ac:dyDescent="0.15">
      <c r="F26" s="1">
        <v>43314</v>
      </c>
      <c r="G26">
        <f t="shared" si="2"/>
        <v>6261451923.204114</v>
      </c>
      <c r="H26">
        <f t="shared" si="3"/>
        <v>13815292.218652368</v>
      </c>
      <c r="I26">
        <v>67000000</v>
      </c>
      <c r="J26">
        <v>1</v>
      </c>
      <c r="K26">
        <f t="shared" si="0"/>
        <v>157647058.82352939</v>
      </c>
      <c r="L26">
        <f t="shared" si="4"/>
        <v>147829.06424937421</v>
      </c>
      <c r="M26">
        <f t="shared" si="5"/>
        <v>147829.06424937421</v>
      </c>
      <c r="O26">
        <v>20000000000</v>
      </c>
      <c r="P26" s="2">
        <f t="shared" si="6"/>
        <v>0.31307259616020572</v>
      </c>
      <c r="Q26" s="2">
        <f t="shared" si="7"/>
        <v>6.9076461093261837E-4</v>
      </c>
      <c r="R26" s="2">
        <f t="shared" si="1"/>
        <v>2.2064039440205106E-3</v>
      </c>
    </row>
    <row r="27" spans="6:18" x14ac:dyDescent="0.15">
      <c r="F27" s="1">
        <v>43315</v>
      </c>
      <c r="G27">
        <f t="shared" si="2"/>
        <v>6419098982.0276432</v>
      </c>
      <c r="H27">
        <f t="shared" si="3"/>
        <v>13963121.282901742</v>
      </c>
      <c r="I27">
        <v>67000000</v>
      </c>
      <c r="J27">
        <v>1</v>
      </c>
      <c r="K27">
        <f t="shared" si="0"/>
        <v>157647058.82352939</v>
      </c>
      <c r="L27">
        <f t="shared" si="4"/>
        <v>145741.50181726983</v>
      </c>
      <c r="M27">
        <f t="shared" si="5"/>
        <v>145741.50181726983</v>
      </c>
      <c r="O27">
        <v>20000000000</v>
      </c>
      <c r="P27" s="2">
        <f t="shared" si="6"/>
        <v>0.32095494910138217</v>
      </c>
      <c r="Q27" s="2">
        <f t="shared" si="7"/>
        <v>6.9815606414508704E-4</v>
      </c>
      <c r="R27" s="2">
        <f t="shared" si="1"/>
        <v>2.1752462957801469E-3</v>
      </c>
    </row>
    <row r="28" spans="6:18" x14ac:dyDescent="0.15">
      <c r="F28" s="1">
        <v>43316</v>
      </c>
      <c r="G28">
        <f t="shared" si="2"/>
        <v>6576746040.8511724</v>
      </c>
      <c r="H28">
        <f t="shared" si="3"/>
        <v>14108862.784719011</v>
      </c>
      <c r="I28">
        <v>67000000</v>
      </c>
      <c r="J28">
        <v>1</v>
      </c>
      <c r="K28">
        <f t="shared" si="0"/>
        <v>157647058.82352939</v>
      </c>
      <c r="L28">
        <f t="shared" si="4"/>
        <v>143732.75183571363</v>
      </c>
      <c r="M28">
        <f t="shared" si="5"/>
        <v>143732.75183571363</v>
      </c>
      <c r="O28">
        <v>20000000000</v>
      </c>
      <c r="P28" s="2">
        <f t="shared" si="6"/>
        <v>0.32883730204255862</v>
      </c>
      <c r="Q28" s="2">
        <f t="shared" si="7"/>
        <v>7.054431392359505E-4</v>
      </c>
      <c r="R28" s="2">
        <f t="shared" si="1"/>
        <v>2.1452649527718454E-3</v>
      </c>
    </row>
    <row r="29" spans="6:18" x14ac:dyDescent="0.15">
      <c r="F29" s="1">
        <v>43317</v>
      </c>
      <c r="G29">
        <f t="shared" si="2"/>
        <v>6734393099.6747017</v>
      </c>
      <c r="H29">
        <f t="shared" si="3"/>
        <v>14252595.536554724</v>
      </c>
      <c r="I29">
        <v>67000000</v>
      </c>
      <c r="J29">
        <v>1</v>
      </c>
      <c r="K29">
        <f t="shared" si="0"/>
        <v>157647058.82352939</v>
      </c>
      <c r="L29">
        <f t="shared" si="4"/>
        <v>141798.06358427356</v>
      </c>
      <c r="M29">
        <f t="shared" si="5"/>
        <v>141798.06358427356</v>
      </c>
      <c r="O29">
        <v>20000000000</v>
      </c>
      <c r="P29" s="2">
        <f t="shared" si="6"/>
        <v>0.33671965498373507</v>
      </c>
      <c r="Q29" s="2">
        <f t="shared" si="7"/>
        <v>7.1262977682773625E-4</v>
      </c>
      <c r="R29" s="2">
        <f t="shared" si="1"/>
        <v>2.1163890087205011E-3</v>
      </c>
    </row>
    <row r="30" spans="6:18" x14ac:dyDescent="0.15">
      <c r="F30" s="1">
        <v>43318</v>
      </c>
      <c r="G30">
        <f t="shared" si="2"/>
        <v>6892040158.4982309</v>
      </c>
      <c r="H30">
        <f t="shared" si="3"/>
        <v>14394393.600138998</v>
      </c>
      <c r="I30">
        <v>67000000</v>
      </c>
      <c r="J30">
        <v>1</v>
      </c>
      <c r="K30">
        <f t="shared" si="0"/>
        <v>157647058.82352939</v>
      </c>
      <c r="L30">
        <f t="shared" si="4"/>
        <v>139933.07482692614</v>
      </c>
      <c r="M30">
        <f t="shared" si="5"/>
        <v>139933.07482692614</v>
      </c>
      <c r="O30">
        <v>20000000000</v>
      </c>
      <c r="P30" s="2">
        <f t="shared" si="6"/>
        <v>0.34460200792491152</v>
      </c>
      <c r="Q30" s="2">
        <f t="shared" si="7"/>
        <v>7.197196800069499E-4</v>
      </c>
      <c r="R30" s="2">
        <f t="shared" si="1"/>
        <v>2.0885533556257631E-3</v>
      </c>
    </row>
    <row r="31" spans="6:18" x14ac:dyDescent="0.15">
      <c r="F31" s="1">
        <v>43319</v>
      </c>
      <c r="G31">
        <f t="shared" si="2"/>
        <v>7049687217.3217602</v>
      </c>
      <c r="H31">
        <f t="shared" si="3"/>
        <v>14534326.674965924</v>
      </c>
      <c r="I31">
        <v>67000000</v>
      </c>
      <c r="J31">
        <v>1</v>
      </c>
      <c r="K31">
        <f t="shared" si="0"/>
        <v>157647058.82352939</v>
      </c>
      <c r="L31">
        <f t="shared" si="4"/>
        <v>138133.77206721978</v>
      </c>
      <c r="M31">
        <f t="shared" si="5"/>
        <v>138133.77206721978</v>
      </c>
      <c r="O31">
        <v>20000000000</v>
      </c>
      <c r="P31" s="2">
        <f t="shared" si="6"/>
        <v>0.35248436086608803</v>
      </c>
      <c r="Q31" s="2">
        <f t="shared" si="7"/>
        <v>7.2671633374829622E-4</v>
      </c>
      <c r="R31" s="2">
        <f t="shared" si="1"/>
        <v>2.0616980905555191E-3</v>
      </c>
    </row>
    <row r="32" spans="6:18" x14ac:dyDescent="0.15">
      <c r="F32" s="1">
        <v>43320</v>
      </c>
      <c r="G32">
        <f t="shared" si="2"/>
        <v>7207334276.1452894</v>
      </c>
      <c r="H32">
        <f t="shared" si="3"/>
        <v>14672460.447033143</v>
      </c>
      <c r="I32">
        <v>67000000</v>
      </c>
      <c r="J32">
        <v>1</v>
      </c>
      <c r="K32">
        <f t="shared" si="0"/>
        <v>157647058.82352939</v>
      </c>
      <c r="L32">
        <f t="shared" si="4"/>
        <v>136396.45565003395</v>
      </c>
      <c r="M32">
        <f t="shared" si="5"/>
        <v>136396.45565003395</v>
      </c>
      <c r="O32">
        <v>20000000000</v>
      </c>
      <c r="P32" s="2">
        <f t="shared" si="6"/>
        <v>0.36036671380726448</v>
      </c>
      <c r="Q32" s="2">
        <f t="shared" si="7"/>
        <v>7.3362302235165718E-4</v>
      </c>
      <c r="R32" s="2">
        <f t="shared" si="1"/>
        <v>2.035767994776626E-3</v>
      </c>
    </row>
    <row r="33" spans="6:18" x14ac:dyDescent="0.15">
      <c r="F33" s="1">
        <v>43321</v>
      </c>
      <c r="G33">
        <f t="shared" si="2"/>
        <v>7364981334.9688187</v>
      </c>
      <c r="H33">
        <f t="shared" si="3"/>
        <v>14808856.902683176</v>
      </c>
      <c r="I33">
        <v>67000000</v>
      </c>
      <c r="J33">
        <v>1</v>
      </c>
      <c r="K33">
        <f t="shared" si="0"/>
        <v>157647058.82352939</v>
      </c>
      <c r="L33">
        <f t="shared" si="4"/>
        <v>134717.70902783604</v>
      </c>
      <c r="M33">
        <f t="shared" si="5"/>
        <v>134717.70902783604</v>
      </c>
      <c r="O33">
        <v>20000000000</v>
      </c>
      <c r="P33" s="2">
        <f t="shared" si="6"/>
        <v>0.36824906674844093</v>
      </c>
      <c r="Q33" s="2">
        <f t="shared" si="7"/>
        <v>7.4044284513415885E-4</v>
      </c>
      <c r="R33" s="2">
        <f t="shared" si="1"/>
        <v>2.0107120750423291E-3</v>
      </c>
    </row>
    <row r="34" spans="6:18" x14ac:dyDescent="0.15">
      <c r="F34" s="1">
        <v>43322</v>
      </c>
      <c r="G34">
        <f t="shared" si="2"/>
        <v>7522628393.7923479</v>
      </c>
      <c r="H34">
        <f t="shared" si="3"/>
        <v>14943574.611711012</v>
      </c>
      <c r="I34">
        <v>67000000</v>
      </c>
      <c r="J34">
        <v>1</v>
      </c>
      <c r="K34">
        <f t="shared" si="0"/>
        <v>157647058.82352939</v>
      </c>
      <c r="L34">
        <f t="shared" si="4"/>
        <v>133094.37161761723</v>
      </c>
      <c r="M34">
        <f t="shared" si="5"/>
        <v>133094.37161761723</v>
      </c>
      <c r="O34">
        <v>20000000000</v>
      </c>
      <c r="P34" s="2">
        <f t="shared" si="6"/>
        <v>0.37613141968961739</v>
      </c>
      <c r="Q34" s="2">
        <f t="shared" si="7"/>
        <v>7.4717873058555064E-4</v>
      </c>
      <c r="R34" s="2">
        <f t="shared" si="1"/>
        <v>1.9864831584718991E-3</v>
      </c>
    </row>
    <row r="35" spans="6:18" x14ac:dyDescent="0.15">
      <c r="F35" s="1">
        <v>43323</v>
      </c>
      <c r="G35">
        <f t="shared" si="2"/>
        <v>7680275452.6158772</v>
      </c>
      <c r="H35">
        <f t="shared" si="3"/>
        <v>15076668.983328629</v>
      </c>
      <c r="I35">
        <v>67000000</v>
      </c>
      <c r="J35">
        <v>1</v>
      </c>
      <c r="K35">
        <f t="shared" si="0"/>
        <v>157647058.82352939</v>
      </c>
      <c r="L35">
        <f t="shared" si="4"/>
        <v>131523.51476390977</v>
      </c>
      <c r="M35">
        <f t="shared" si="5"/>
        <v>131523.51476390977</v>
      </c>
      <c r="O35">
        <v>20000000000</v>
      </c>
      <c r="P35" s="2">
        <f t="shared" si="6"/>
        <v>0.38401377263079384</v>
      </c>
      <c r="Q35" s="2">
        <f t="shared" si="7"/>
        <v>7.5383344916643146E-4</v>
      </c>
      <c r="R35" s="2">
        <f t="shared" si="1"/>
        <v>1.9630375337896981E-3</v>
      </c>
    </row>
    <row r="36" spans="6:18" x14ac:dyDescent="0.15">
      <c r="F36" s="1">
        <v>43324</v>
      </c>
      <c r="G36">
        <f t="shared" si="2"/>
        <v>7837922511.4394064</v>
      </c>
      <c r="H36">
        <f t="shared" si="3"/>
        <v>15208192.49809254</v>
      </c>
      <c r="I36">
        <v>67000000</v>
      </c>
      <c r="J36">
        <v>1</v>
      </c>
      <c r="K36">
        <f t="shared" si="0"/>
        <v>157647058.82352939</v>
      </c>
      <c r="L36">
        <f t="shared" si="4"/>
        <v>130002.42039712048</v>
      </c>
      <c r="M36">
        <f t="shared" si="5"/>
        <v>130002.42039712048</v>
      </c>
      <c r="O36">
        <v>20000000000</v>
      </c>
      <c r="P36" s="2">
        <f t="shared" si="6"/>
        <v>0.39189612557197034</v>
      </c>
      <c r="Q36" s="2">
        <f t="shared" si="7"/>
        <v>7.6040962490462694E-4</v>
      </c>
      <c r="R36" s="2">
        <f t="shared" si="1"/>
        <v>1.9403346327928432E-3</v>
      </c>
    </row>
    <row r="37" spans="6:18" x14ac:dyDescent="0.15">
      <c r="F37" s="1">
        <v>43325</v>
      </c>
      <c r="G37">
        <f t="shared" si="2"/>
        <v>7995569570.2629356</v>
      </c>
      <c r="H37">
        <f t="shared" si="3"/>
        <v>15338194.918489659</v>
      </c>
      <c r="I37">
        <v>67000000</v>
      </c>
      <c r="J37">
        <v>1</v>
      </c>
      <c r="K37">
        <f t="shared" si="0"/>
        <v>157647058.82352939</v>
      </c>
      <c r="L37">
        <f t="shared" si="4"/>
        <v>128528.56203776516</v>
      </c>
      <c r="M37">
        <f t="shared" si="5"/>
        <v>128528.56203776516</v>
      </c>
      <c r="O37">
        <v>20000000000</v>
      </c>
      <c r="P37" s="2">
        <f t="shared" si="6"/>
        <v>0.3997784785131468</v>
      </c>
      <c r="Q37" s="2">
        <f t="shared" si="7"/>
        <v>7.6690974592448296E-4</v>
      </c>
      <c r="R37" s="2">
        <f t="shared" si="1"/>
        <v>1.9183367468323161E-3</v>
      </c>
    </row>
    <row r="38" spans="6:18" x14ac:dyDescent="0.15">
      <c r="F38" s="1">
        <v>43326</v>
      </c>
      <c r="G38">
        <f t="shared" si="2"/>
        <v>8153216629.0864649</v>
      </c>
      <c r="H38">
        <f t="shared" si="3"/>
        <v>15466723.480527425</v>
      </c>
      <c r="I38">
        <v>67000000</v>
      </c>
      <c r="J38">
        <v>1</v>
      </c>
      <c r="K38">
        <f t="shared" si="0"/>
        <v>157647058.82352939</v>
      </c>
      <c r="L38">
        <f t="shared" si="4"/>
        <v>127099.58784836647</v>
      </c>
      <c r="M38">
        <f t="shared" si="5"/>
        <v>127099.58784836647</v>
      </c>
      <c r="O38">
        <v>20000000000</v>
      </c>
      <c r="P38" s="2">
        <f t="shared" si="6"/>
        <v>0.40766083145432325</v>
      </c>
      <c r="Q38" s="2">
        <f t="shared" si="7"/>
        <v>7.7333617402637123E-4</v>
      </c>
      <c r="R38" s="2">
        <f t="shared" si="1"/>
        <v>1.897008773856216E-3</v>
      </c>
    </row>
    <row r="39" spans="6:18" x14ac:dyDescent="0.15">
      <c r="F39" s="1">
        <v>43327</v>
      </c>
      <c r="G39">
        <f t="shared" si="2"/>
        <v>8310863687.9099941</v>
      </c>
      <c r="H39">
        <f t="shared" si="3"/>
        <v>15593823.068375792</v>
      </c>
      <c r="I39">
        <v>67000000</v>
      </c>
      <c r="J39">
        <v>1</v>
      </c>
      <c r="K39">
        <f t="shared" si="0"/>
        <v>157647058.82352939</v>
      </c>
      <c r="L39">
        <f t="shared" si="4"/>
        <v>125713.30547763077</v>
      </c>
      <c r="M39">
        <f t="shared" si="5"/>
        <v>125713.30547763077</v>
      </c>
      <c r="O39">
        <v>20000000000</v>
      </c>
      <c r="P39" s="2">
        <f t="shared" si="6"/>
        <v>0.4155431843954997</v>
      </c>
      <c r="Q39" s="2">
        <f t="shared" si="7"/>
        <v>7.7969115341878961E-4</v>
      </c>
      <c r="R39" s="2">
        <f t="shared" si="1"/>
        <v>1.8763179922034444E-3</v>
      </c>
    </row>
    <row r="40" spans="6:18" x14ac:dyDescent="0.15">
      <c r="F40" s="1">
        <v>43328</v>
      </c>
      <c r="G40">
        <f t="shared" si="2"/>
        <v>8468510746.7335234</v>
      </c>
      <c r="H40">
        <f t="shared" si="3"/>
        <v>15719536.373853423</v>
      </c>
      <c r="I40">
        <v>67000000</v>
      </c>
      <c r="J40">
        <v>1</v>
      </c>
      <c r="K40">
        <f t="shared" si="0"/>
        <v>157647058.82352939</v>
      </c>
      <c r="L40">
        <f t="shared" si="4"/>
        <v>124367.66847753289</v>
      </c>
      <c r="M40">
        <f t="shared" si="5"/>
        <v>124367.66847753289</v>
      </c>
      <c r="O40">
        <v>20000000000</v>
      </c>
      <c r="P40" s="2">
        <f t="shared" si="6"/>
        <v>0.42342553733667615</v>
      </c>
      <c r="Q40" s="2">
        <f t="shared" si="7"/>
        <v>7.8597681869267114E-4</v>
      </c>
      <c r="R40" s="2">
        <f t="shared" si="1"/>
        <v>1.8562338578736251E-3</v>
      </c>
    </row>
    <row r="41" spans="6:18" x14ac:dyDescent="0.15">
      <c r="F41" s="1">
        <v>43329</v>
      </c>
      <c r="G41">
        <f t="shared" si="2"/>
        <v>8626157805.5570526</v>
      </c>
      <c r="H41">
        <f t="shared" si="3"/>
        <v>15843904.042330956</v>
      </c>
      <c r="I41">
        <v>67000000</v>
      </c>
      <c r="J41">
        <v>1</v>
      </c>
      <c r="K41">
        <f t="shared" si="0"/>
        <v>157647058.82352939</v>
      </c>
      <c r="L41">
        <f t="shared" si="4"/>
        <v>123060.76410430596</v>
      </c>
      <c r="M41">
        <f t="shared" si="5"/>
        <v>123060.76410430596</v>
      </c>
      <c r="O41">
        <v>20000000000</v>
      </c>
      <c r="P41" s="2">
        <f t="shared" si="6"/>
        <v>0.43130789027785266</v>
      </c>
      <c r="Q41" s="2">
        <f t="shared" si="7"/>
        <v>7.9219520211654777E-4</v>
      </c>
      <c r="R41" s="2">
        <f t="shared" si="1"/>
        <v>1.8367278224523278E-3</v>
      </c>
    </row>
    <row r="42" spans="6:18" x14ac:dyDescent="0.15">
      <c r="F42" s="1">
        <v>43330</v>
      </c>
      <c r="G42">
        <f t="shared" si="2"/>
        <v>8783804864.3805828</v>
      </c>
      <c r="H42">
        <f t="shared" si="3"/>
        <v>15966964.806435263</v>
      </c>
      <c r="I42">
        <v>67000000</v>
      </c>
      <c r="J42">
        <v>1</v>
      </c>
      <c r="K42">
        <f t="shared" si="0"/>
        <v>157647058.82352939</v>
      </c>
      <c r="L42">
        <f t="shared" si="4"/>
        <v>121790.80234002921</v>
      </c>
      <c r="M42">
        <f t="shared" si="5"/>
        <v>121790.80234002921</v>
      </c>
      <c r="O42">
        <v>20000000000</v>
      </c>
      <c r="P42" s="2">
        <f t="shared" si="6"/>
        <v>0.43919024321902916</v>
      </c>
      <c r="Q42" s="2">
        <f t="shared" si="7"/>
        <v>7.9834824032176319E-4</v>
      </c>
      <c r="R42" s="2">
        <f t="shared" si="1"/>
        <v>1.8177731692541673E-3</v>
      </c>
    </row>
    <row r="43" spans="6:18" x14ac:dyDescent="0.15">
      <c r="F43" s="1">
        <v>43331</v>
      </c>
      <c r="G43">
        <f t="shared" si="2"/>
        <v>8941451923.204113</v>
      </c>
      <c r="H43">
        <f t="shared" si="3"/>
        <v>16088755.608775292</v>
      </c>
      <c r="I43">
        <v>67000000</v>
      </c>
      <c r="J43">
        <v>1</v>
      </c>
      <c r="K43">
        <f t="shared" si="0"/>
        <v>157647058.82352939</v>
      </c>
      <c r="L43">
        <f t="shared" si="4"/>
        <v>120556.10599331715</v>
      </c>
      <c r="M43">
        <f t="shared" si="5"/>
        <v>120556.10599331715</v>
      </c>
      <c r="O43">
        <v>20000000000</v>
      </c>
      <c r="P43" s="2">
        <f t="shared" si="6"/>
        <v>0.44707259616020567</v>
      </c>
      <c r="Q43" s="2">
        <f t="shared" si="7"/>
        <v>8.0443778043876458E-4</v>
      </c>
      <c r="R43" s="2">
        <f t="shared" si="1"/>
        <v>1.7993448655718978E-3</v>
      </c>
    </row>
    <row r="44" spans="6:18" x14ac:dyDescent="0.15">
      <c r="F44" s="1">
        <v>43332</v>
      </c>
      <c r="G44">
        <f t="shared" si="2"/>
        <v>9099098982.0276432</v>
      </c>
      <c r="H44">
        <f t="shared" si="3"/>
        <v>16209311.714768609</v>
      </c>
      <c r="I44">
        <v>67000000</v>
      </c>
      <c r="J44">
        <v>1</v>
      </c>
      <c r="K44">
        <f t="shared" si="0"/>
        <v>157647058.82352939</v>
      </c>
      <c r="L44">
        <f t="shared" si="4"/>
        <v>119355.10175618369</v>
      </c>
      <c r="M44">
        <f t="shared" si="5"/>
        <v>119355.10175618369</v>
      </c>
      <c r="O44">
        <v>20000000000</v>
      </c>
      <c r="P44" s="2">
        <f t="shared" si="6"/>
        <v>0.45495494910138218</v>
      </c>
      <c r="Q44" s="2">
        <f t="shared" si="7"/>
        <v>8.1046558573843043E-4</v>
      </c>
      <c r="R44" s="2">
        <f t="shared" si="1"/>
        <v>1.7814194291967715E-3</v>
      </c>
    </row>
    <row r="45" spans="6:18" x14ac:dyDescent="0.15">
      <c r="F45" s="1">
        <v>43333</v>
      </c>
      <c r="G45">
        <f t="shared" si="2"/>
        <v>9256746040.8511734</v>
      </c>
      <c r="H45">
        <f t="shared" si="3"/>
        <v>16328666.816524792</v>
      </c>
      <c r="I45">
        <v>67000000</v>
      </c>
      <c r="J45">
        <v>1</v>
      </c>
      <c r="K45">
        <f t="shared" si="0"/>
        <v>157647058.82352939</v>
      </c>
      <c r="L45">
        <f t="shared" si="4"/>
        <v>118186.3121100127</v>
      </c>
      <c r="M45">
        <f t="shared" si="5"/>
        <v>118186.3121100127</v>
      </c>
      <c r="O45">
        <v>20000000000</v>
      </c>
      <c r="P45" s="2">
        <f t="shared" si="6"/>
        <v>0.46283730204255868</v>
      </c>
      <c r="Q45" s="2">
        <f t="shared" si="7"/>
        <v>8.1643334082623961E-4</v>
      </c>
      <c r="R45" s="2">
        <f t="shared" si="1"/>
        <v>1.7639748076121297E-3</v>
      </c>
    </row>
    <row r="46" spans="6:18" x14ac:dyDescent="0.15">
      <c r="F46" s="1">
        <v>43334</v>
      </c>
      <c r="G46">
        <f t="shared" si="2"/>
        <v>9414393099.6747036</v>
      </c>
      <c r="H46">
        <f t="shared" si="3"/>
        <v>16446853.128634805</v>
      </c>
      <c r="I46">
        <v>67000000</v>
      </c>
      <c r="J46">
        <v>1</v>
      </c>
      <c r="K46">
        <f t="shared" si="0"/>
        <v>157647058.82352939</v>
      </c>
      <c r="L46">
        <f t="shared" si="4"/>
        <v>117048.34798714824</v>
      </c>
      <c r="M46">
        <f t="shared" si="5"/>
        <v>117048.34798714824</v>
      </c>
      <c r="O46">
        <v>20000000000</v>
      </c>
      <c r="P46" s="2">
        <f t="shared" si="6"/>
        <v>0.47071965498373519</v>
      </c>
      <c r="Q46" s="2">
        <f t="shared" si="7"/>
        <v>8.2234265643174023E-4</v>
      </c>
      <c r="R46" s="2">
        <f t="shared" si="1"/>
        <v>1.7469902684648991E-3</v>
      </c>
    </row>
    <row r="47" spans="6:18" x14ac:dyDescent="0.15">
      <c r="F47" s="1">
        <v>43335</v>
      </c>
      <c r="G47">
        <f t="shared" si="2"/>
        <v>9572040158.4982338</v>
      </c>
      <c r="H47">
        <f t="shared" si="3"/>
        <v>16563901.476621954</v>
      </c>
      <c r="I47">
        <v>67000000</v>
      </c>
      <c r="J47">
        <v>1</v>
      </c>
      <c r="K47">
        <f t="shared" si="0"/>
        <v>157647058.82352939</v>
      </c>
      <c r="L47">
        <f t="shared" si="4"/>
        <v>115939.9021062805</v>
      </c>
      <c r="M47">
        <f t="shared" si="5"/>
        <v>115939.9021062805</v>
      </c>
      <c r="O47">
        <v>20000000000</v>
      </c>
      <c r="P47" s="2">
        <f t="shared" si="6"/>
        <v>0.4786020079249117</v>
      </c>
      <c r="Q47" s="2">
        <f t="shared" si="7"/>
        <v>8.281950738310977E-4</v>
      </c>
      <c r="R47" s="2">
        <f t="shared" si="1"/>
        <v>1.7304463000937388E-3</v>
      </c>
    </row>
    <row r="48" spans="6:18" x14ac:dyDescent="0.15">
      <c r="F48" s="1">
        <v>43336</v>
      </c>
      <c r="G48">
        <f t="shared" si="2"/>
        <v>9729687217.321764</v>
      </c>
      <c r="H48">
        <f t="shared" si="3"/>
        <v>16679841.378728235</v>
      </c>
      <c r="I48">
        <v>67000000</v>
      </c>
      <c r="J48">
        <v>1</v>
      </c>
      <c r="K48">
        <f t="shared" si="0"/>
        <v>157647058.82352939</v>
      </c>
      <c r="L48">
        <f t="shared" si="4"/>
        <v>114859.7429098459</v>
      </c>
      <c r="M48">
        <f t="shared" si="5"/>
        <v>114859.7429098459</v>
      </c>
      <c r="O48">
        <v>20000000000</v>
      </c>
      <c r="P48" s="2">
        <f t="shared" si="6"/>
        <v>0.48648436086608821</v>
      </c>
      <c r="Q48" s="2">
        <f t="shared" si="7"/>
        <v>8.3399206893641179E-4</v>
      </c>
      <c r="R48" s="2">
        <f t="shared" si="1"/>
        <v>1.714324521042476E-3</v>
      </c>
    </row>
    <row r="49" spans="6:18" x14ac:dyDescent="0.15">
      <c r="F49" s="1">
        <v>43337</v>
      </c>
      <c r="G49">
        <f t="shared" si="2"/>
        <v>9887334276.1452942</v>
      </c>
      <c r="H49">
        <f t="shared" si="3"/>
        <v>16794701.121638082</v>
      </c>
      <c r="I49">
        <v>67000000</v>
      </c>
      <c r="J49">
        <v>1</v>
      </c>
      <c r="K49">
        <f t="shared" si="0"/>
        <v>157647058.82352939</v>
      </c>
      <c r="L49">
        <f t="shared" si="4"/>
        <v>113806.70904033021</v>
      </c>
      <c r="M49">
        <f t="shared" si="5"/>
        <v>113806.70904033021</v>
      </c>
      <c r="O49">
        <v>20000000000</v>
      </c>
      <c r="P49" s="2">
        <f t="shared" si="6"/>
        <v>0.49436671380726471</v>
      </c>
      <c r="Q49" s="2">
        <f t="shared" si="7"/>
        <v>8.3973505608190408E-4</v>
      </c>
      <c r="R49" s="2">
        <f t="shared" si="1"/>
        <v>1.698607597616869E-3</v>
      </c>
    </row>
    <row r="50" spans="6:18" x14ac:dyDescent="0.15">
      <c r="F50" s="1">
        <v>43338</v>
      </c>
      <c r="G50">
        <f t="shared" si="2"/>
        <v>10044981334.968824</v>
      </c>
      <c r="H50">
        <f t="shared" si="3"/>
        <v>16908507.830678411</v>
      </c>
      <c r="I50">
        <v>67000000</v>
      </c>
      <c r="J50">
        <v>1</v>
      </c>
      <c r="K50">
        <f t="shared" si="0"/>
        <v>157647058.82352939</v>
      </c>
      <c r="L50">
        <f t="shared" si="4"/>
        <v>112779.70429986563</v>
      </c>
      <c r="M50">
        <f t="shared" si="5"/>
        <v>112779.70429986563</v>
      </c>
      <c r="O50">
        <v>20000000000</v>
      </c>
      <c r="P50" s="2">
        <f t="shared" si="6"/>
        <v>0.50224906674844116</v>
      </c>
      <c r="Q50" s="2">
        <f t="shared" si="7"/>
        <v>8.4542539153392054E-4</v>
      </c>
      <c r="R50" s="2">
        <f t="shared" si="1"/>
        <v>1.6832791686547108E-3</v>
      </c>
    </row>
    <row r="51" spans="6:18" x14ac:dyDescent="0.15">
      <c r="F51" s="1">
        <v>43339</v>
      </c>
      <c r="G51">
        <f t="shared" si="2"/>
        <v>10202628393.792355</v>
      </c>
      <c r="H51">
        <f t="shared" si="3"/>
        <v>17021287.534978278</v>
      </c>
      <c r="I51">
        <v>67000000</v>
      </c>
      <c r="J51">
        <v>1</v>
      </c>
      <c r="K51">
        <f t="shared" si="0"/>
        <v>157647058.82352939</v>
      </c>
      <c r="L51">
        <f t="shared" si="4"/>
        <v>111777.69304402194</v>
      </c>
      <c r="M51">
        <f t="shared" si="5"/>
        <v>111777.69304402194</v>
      </c>
      <c r="O51">
        <v>20000000000</v>
      </c>
      <c r="P51" s="2">
        <f t="shared" si="6"/>
        <v>0.51013141968961773</v>
      </c>
      <c r="Q51" s="2">
        <f t="shared" si="7"/>
        <v>8.5106437674891387E-4</v>
      </c>
      <c r="R51" s="2">
        <f t="shared" si="1"/>
        <v>1.6683237767764472E-3</v>
      </c>
    </row>
    <row r="52" spans="6:18" x14ac:dyDescent="0.15">
      <c r="F52" s="1">
        <v>43340</v>
      </c>
      <c r="G52">
        <f t="shared" si="2"/>
        <v>10360275452.615885</v>
      </c>
      <c r="H52">
        <f t="shared" si="3"/>
        <v>17133065.2280223</v>
      </c>
      <c r="I52">
        <v>67000000</v>
      </c>
      <c r="J52">
        <v>1</v>
      </c>
      <c r="K52">
        <f t="shared" si="0"/>
        <v>157647058.82352939</v>
      </c>
      <c r="L52">
        <f t="shared" si="4"/>
        <v>110799.69596635143</v>
      </c>
      <c r="M52">
        <f t="shared" si="5"/>
        <v>110799.69596635143</v>
      </c>
      <c r="O52">
        <v>20000000000</v>
      </c>
      <c r="P52" s="2">
        <f t="shared" si="6"/>
        <v>0.51801377263079429</v>
      </c>
      <c r="Q52" s="2">
        <f t="shared" si="7"/>
        <v>8.5665326140111503E-4</v>
      </c>
      <c r="R52" s="2">
        <f t="shared" si="1"/>
        <v>1.6537268054679318E-3</v>
      </c>
    </row>
    <row r="53" spans="6:18" x14ac:dyDescent="0.15">
      <c r="F53" s="1">
        <v>43341</v>
      </c>
      <c r="G53">
        <f t="shared" si="2"/>
        <v>10517922511.439415</v>
      </c>
      <c r="H53">
        <f t="shared" si="3"/>
        <v>17243864.923988651</v>
      </c>
      <c r="I53">
        <v>67000000</v>
      </c>
      <c r="J53">
        <v>1</v>
      </c>
      <c r="K53">
        <f t="shared" si="0"/>
        <v>157647058.82352939</v>
      </c>
      <c r="L53">
        <f t="shared" si="4"/>
        <v>109844.78623517901</v>
      </c>
      <c r="M53">
        <f t="shared" si="5"/>
        <v>109844.78623517901</v>
      </c>
      <c r="O53">
        <v>20000000000</v>
      </c>
      <c r="P53" s="2">
        <f t="shared" si="6"/>
        <v>0.52589612557197074</v>
      </c>
      <c r="Q53" s="2">
        <f t="shared" si="7"/>
        <v>8.6219324619943262E-4</v>
      </c>
      <c r="R53" s="2">
        <f t="shared" si="1"/>
        <v>1.6394744214205822E-3</v>
      </c>
    </row>
    <row r="54" spans="6:18" x14ac:dyDescent="0.15">
      <c r="F54" s="1">
        <v>43342</v>
      </c>
      <c r="G54">
        <f t="shared" si="2"/>
        <v>10675569570.262945</v>
      </c>
      <c r="H54">
        <f t="shared" si="3"/>
        <v>17353709.710223831</v>
      </c>
      <c r="I54">
        <v>67000000</v>
      </c>
      <c r="J54">
        <v>1</v>
      </c>
      <c r="K54">
        <f t="shared" si="0"/>
        <v>157647058.82352939</v>
      </c>
      <c r="L54">
        <f t="shared" si="4"/>
        <v>108912.08594843702</v>
      </c>
      <c r="M54">
        <f t="shared" si="5"/>
        <v>108912.08594843702</v>
      </c>
      <c r="O54">
        <v>20000000000</v>
      </c>
      <c r="P54" s="2">
        <f t="shared" si="6"/>
        <v>0.5337784785131473</v>
      </c>
      <c r="Q54" s="2">
        <f t="shared" si="7"/>
        <v>8.6768548551119156E-4</v>
      </c>
      <c r="R54" s="2">
        <f t="shared" si="1"/>
        <v>1.6255535216184629E-3</v>
      </c>
    </row>
    <row r="55" spans="6:18" x14ac:dyDescent="0.15">
      <c r="F55" s="1">
        <v>43343</v>
      </c>
      <c r="G55">
        <f t="shared" si="2"/>
        <v>10833216629.086475</v>
      </c>
      <c r="H55">
        <f t="shared" si="3"/>
        <v>17462621.796172269</v>
      </c>
      <c r="I55">
        <v>67000000</v>
      </c>
      <c r="J55">
        <v>1</v>
      </c>
      <c r="K55">
        <f t="shared" si="0"/>
        <v>157647058.82352939</v>
      </c>
      <c r="L55">
        <f t="shared" si="4"/>
        <v>108000.76287611386</v>
      </c>
      <c r="M55">
        <f t="shared" si="5"/>
        <v>108000.76287611386</v>
      </c>
      <c r="O55">
        <v>20000000000</v>
      </c>
      <c r="P55" s="2">
        <f t="shared" si="6"/>
        <v>0.54166083145432375</v>
      </c>
      <c r="Q55" s="2">
        <f t="shared" si="7"/>
        <v>8.7313108980861343E-4</v>
      </c>
      <c r="R55" s="2">
        <f t="shared" si="1"/>
        <v>1.6119516847181174E-3</v>
      </c>
    </row>
    <row r="56" spans="6:18" x14ac:dyDescent="0.15">
      <c r="F56" s="1">
        <v>43344</v>
      </c>
      <c r="G56">
        <f t="shared" si="2"/>
        <v>10990863687.910006</v>
      </c>
      <c r="H56">
        <f t="shared" si="3"/>
        <v>17570622.559048381</v>
      </c>
      <c r="I56">
        <v>67000000</v>
      </c>
      <c r="J56">
        <v>1</v>
      </c>
      <c r="K56">
        <f t="shared" si="0"/>
        <v>157647058.82352939</v>
      </c>
      <c r="L56">
        <f t="shared" si="4"/>
        <v>107110.02746319211</v>
      </c>
      <c r="M56">
        <f t="shared" si="5"/>
        <v>107110.02746319211</v>
      </c>
      <c r="O56">
        <v>20000000000</v>
      </c>
      <c r="P56" s="2">
        <f t="shared" si="6"/>
        <v>0.54954318439550032</v>
      </c>
      <c r="Q56" s="2">
        <f t="shared" si="7"/>
        <v>8.7853112795241905E-4</v>
      </c>
      <c r="R56" s="2">
        <f t="shared" si="1"/>
        <v>1.5986571263162999E-3</v>
      </c>
    </row>
    <row r="57" spans="6:18" x14ac:dyDescent="0.15">
      <c r="F57" s="1">
        <v>43345</v>
      </c>
      <c r="G57">
        <f t="shared" si="2"/>
        <v>11148510746.733536</v>
      </c>
      <c r="H57">
        <f t="shared" si="3"/>
        <v>17677732.586511571</v>
      </c>
      <c r="I57">
        <v>67000000</v>
      </c>
      <c r="J57">
        <v>1</v>
      </c>
      <c r="K57">
        <f t="shared" si="0"/>
        <v>157647058.82352939</v>
      </c>
      <c r="L57">
        <f t="shared" si="4"/>
        <v>106239.13006885709</v>
      </c>
      <c r="M57">
        <f t="shared" si="5"/>
        <v>106239.13006885709</v>
      </c>
      <c r="O57">
        <v>20000000000</v>
      </c>
      <c r="P57" s="2">
        <f t="shared" si="6"/>
        <v>0.55742553733667677</v>
      </c>
      <c r="Q57" s="2">
        <f t="shared" si="7"/>
        <v>8.8388662932557859E-4</v>
      </c>
      <c r="R57" s="2">
        <f t="shared" si="1"/>
        <v>1.5856586577441358E-3</v>
      </c>
    </row>
    <row r="58" spans="6:18" x14ac:dyDescent="0.15">
      <c r="F58" s="1">
        <v>43346</v>
      </c>
      <c r="G58">
        <f t="shared" si="2"/>
        <v>11306157805.557066</v>
      </c>
      <c r="H58">
        <f t="shared" si="3"/>
        <v>17783971.716580428</v>
      </c>
      <c r="I58">
        <v>67000000</v>
      </c>
      <c r="J58">
        <v>1</v>
      </c>
      <c r="K58">
        <f t="shared" si="0"/>
        <v>157647058.82352939</v>
      </c>
      <c r="L58">
        <f t="shared" si="4"/>
        <v>105387.35842031536</v>
      </c>
      <c r="M58">
        <f t="shared" si="5"/>
        <v>105387.35842031536</v>
      </c>
      <c r="O58">
        <v>20000000000</v>
      </c>
      <c r="P58" s="2">
        <f t="shared" si="6"/>
        <v>0.56530789027785333</v>
      </c>
      <c r="Q58" s="2">
        <f t="shared" si="7"/>
        <v>8.8919858582902137E-4</v>
      </c>
      <c r="R58" s="2">
        <f t="shared" si="1"/>
        <v>1.5729456480644084E-3</v>
      </c>
    </row>
    <row r="59" spans="6:18" x14ac:dyDescent="0.15">
      <c r="F59" s="1">
        <v>43347</v>
      </c>
      <c r="G59">
        <f t="shared" si="2"/>
        <v>11463804864.380596</v>
      </c>
      <c r="H59">
        <f t="shared" si="3"/>
        <v>17889359.075000744</v>
      </c>
      <c r="I59">
        <v>67000000</v>
      </c>
      <c r="J59">
        <v>1</v>
      </c>
      <c r="K59">
        <f t="shared" si="0"/>
        <v>157647058.82352939</v>
      </c>
      <c r="L59">
        <f t="shared" si="4"/>
        <v>104554.03526181802</v>
      </c>
      <c r="M59">
        <f t="shared" si="5"/>
        <v>104554.03526181802</v>
      </c>
      <c r="O59">
        <v>20000000000</v>
      </c>
      <c r="P59" s="2">
        <f t="shared" si="6"/>
        <v>0.57319024321902978</v>
      </c>
      <c r="Q59" s="2">
        <f t="shared" si="7"/>
        <v>8.944679537500372E-4</v>
      </c>
      <c r="R59" s="2">
        <f t="shared" si="1"/>
        <v>1.5605079889823585E-3</v>
      </c>
    </row>
    <row r="60" spans="6:18" x14ac:dyDescent="0.15">
      <c r="F60" s="1">
        <v>43348</v>
      </c>
      <c r="G60">
        <f t="shared" si="2"/>
        <v>11621451923.204126</v>
      </c>
      <c r="H60">
        <f t="shared" si="3"/>
        <v>17993913.110262562</v>
      </c>
      <c r="I60">
        <v>67000000</v>
      </c>
      <c r="J60">
        <v>1</v>
      </c>
      <c r="K60">
        <f t="shared" si="0"/>
        <v>157647058.82352939</v>
      </c>
      <c r="L60">
        <f t="shared" si="4"/>
        <v>103738.51618147902</v>
      </c>
      <c r="M60">
        <f t="shared" si="5"/>
        <v>103738.51618147902</v>
      </c>
      <c r="O60">
        <v>20000000000</v>
      </c>
      <c r="P60" s="2">
        <f t="shared" si="6"/>
        <v>0.58107259616020634</v>
      </c>
      <c r="Q60" s="2">
        <f t="shared" si="7"/>
        <v>8.996956555131281E-4</v>
      </c>
      <c r="R60" s="2">
        <f t="shared" si="1"/>
        <v>1.5483360624101346E-3</v>
      </c>
    </row>
    <row r="61" spans="6:18" x14ac:dyDescent="0.15">
      <c r="F61" s="1">
        <v>43349</v>
      </c>
      <c r="G61">
        <f t="shared" si="2"/>
        <v>11779098982.027657</v>
      </c>
      <c r="H61">
        <f t="shared" si="3"/>
        <v>18097651.626444042</v>
      </c>
      <c r="I61">
        <v>67000000</v>
      </c>
      <c r="J61">
        <v>1</v>
      </c>
      <c r="K61">
        <f t="shared" si="0"/>
        <v>157647058.82352939</v>
      </c>
      <c r="L61">
        <f t="shared" si="4"/>
        <v>102940.18760024235</v>
      </c>
      <c r="M61">
        <f t="shared" si="5"/>
        <v>102940.18760024235</v>
      </c>
      <c r="O61">
        <v>20000000000</v>
      </c>
      <c r="P61" s="2">
        <f t="shared" si="6"/>
        <v>0.5889549491013828</v>
      </c>
      <c r="Q61" s="2">
        <f t="shared" si="7"/>
        <v>9.0488258132220205E-4</v>
      </c>
      <c r="R61" s="2">
        <f t="shared" si="1"/>
        <v>1.5364207104513784E-3</v>
      </c>
    </row>
    <row r="62" spans="6:18" x14ac:dyDescent="0.15">
      <c r="F62" s="1">
        <v>43350</v>
      </c>
      <c r="G62">
        <f t="shared" si="2"/>
        <v>11936746040.851187</v>
      </c>
      <c r="H62">
        <f t="shared" si="3"/>
        <v>18200591.814044286</v>
      </c>
      <c r="I62">
        <v>67000000</v>
      </c>
      <c r="J62">
        <v>1</v>
      </c>
      <c r="K62">
        <f t="shared" si="0"/>
        <v>157647058.82352939</v>
      </c>
      <c r="L62">
        <f t="shared" si="4"/>
        <v>102158.46490891845</v>
      </c>
      <c r="M62">
        <f t="shared" si="5"/>
        <v>102158.46490891845</v>
      </c>
      <c r="O62">
        <v>20000000000</v>
      </c>
      <c r="P62" s="2">
        <f t="shared" si="6"/>
        <v>0.59683730204255936</v>
      </c>
      <c r="Q62" s="2">
        <f t="shared" si="7"/>
        <v>9.1002959070221427E-4</v>
      </c>
      <c r="R62" s="2">
        <f t="shared" si="1"/>
        <v>1.5247532075957978E-3</v>
      </c>
    </row>
    <row r="63" spans="6:18" x14ac:dyDescent="0.15">
      <c r="F63" s="1">
        <v>43351</v>
      </c>
      <c r="G63">
        <f t="shared" si="2"/>
        <v>12094393099.674717</v>
      </c>
      <c r="H63">
        <f t="shared" si="3"/>
        <v>18302750.278953206</v>
      </c>
      <c r="I63">
        <v>67000000</v>
      </c>
      <c r="J63">
        <v>1</v>
      </c>
      <c r="K63">
        <f t="shared" si="0"/>
        <v>157647058.82352939</v>
      </c>
      <c r="L63">
        <f t="shared" si="4"/>
        <v>101392.79074059914</v>
      </c>
      <c r="M63">
        <f t="shared" si="5"/>
        <v>101392.79074059914</v>
      </c>
      <c r="O63">
        <v>20000000000</v>
      </c>
      <c r="P63" s="2">
        <f t="shared" si="6"/>
        <v>0.60471965498373581</v>
      </c>
      <c r="Q63" s="2">
        <f t="shared" si="7"/>
        <v>9.1513751394766026E-4</v>
      </c>
      <c r="R63" s="2">
        <f t="shared" si="1"/>
        <v>1.5133252349343155E-3</v>
      </c>
    </row>
    <row r="64" spans="6:18" x14ac:dyDescent="0.15">
      <c r="F64" s="1">
        <v>43352</v>
      </c>
      <c r="G64">
        <f t="shared" si="2"/>
        <v>12252040158.498247</v>
      </c>
      <c r="H64">
        <f t="shared" si="3"/>
        <v>18404143.069693804</v>
      </c>
      <c r="I64">
        <v>67000000</v>
      </c>
      <c r="J64">
        <v>1</v>
      </c>
      <c r="K64">
        <f t="shared" si="0"/>
        <v>157647058.82352939</v>
      </c>
      <c r="L64">
        <f t="shared" si="4"/>
        <v>100642.63336699878</v>
      </c>
      <c r="M64">
        <f t="shared" si="5"/>
        <v>100642.63336699878</v>
      </c>
      <c r="O64">
        <v>20000000000</v>
      </c>
      <c r="P64" s="2">
        <f t="shared" si="6"/>
        <v>0.61260200792491237</v>
      </c>
      <c r="Q64" s="2">
        <f t="shared" si="7"/>
        <v>9.2020715348469016E-4</v>
      </c>
      <c r="R64" s="2">
        <f t="shared" si="1"/>
        <v>1.5021288562238626E-3</v>
      </c>
    </row>
    <row r="65" spans="6:18" x14ac:dyDescent="0.15">
      <c r="F65" s="1">
        <v>43353</v>
      </c>
      <c r="G65">
        <f t="shared" si="2"/>
        <v>12409687217.321777</v>
      </c>
      <c r="H65">
        <f t="shared" si="3"/>
        <v>18504785.703060802</v>
      </c>
      <c r="I65">
        <v>67000000</v>
      </c>
      <c r="J65">
        <v>1</v>
      </c>
      <c r="K65">
        <f t="shared" si="0"/>
        <v>157647058.82352939</v>
      </c>
      <c r="L65">
        <f t="shared" si="4"/>
        <v>99907.485208369995</v>
      </c>
      <c r="M65">
        <f t="shared" si="5"/>
        <v>99907.485208369995</v>
      </c>
      <c r="O65">
        <v>20000000000</v>
      </c>
      <c r="P65" s="2">
        <f t="shared" si="6"/>
        <v>0.62048436086608882</v>
      </c>
      <c r="Q65" s="2">
        <f t="shared" si="7"/>
        <v>9.2523928515304008E-4</v>
      </c>
      <c r="R65" s="2">
        <f t="shared" si="1"/>
        <v>1.4911564956473133E-3</v>
      </c>
    </row>
    <row r="66" spans="6:18" x14ac:dyDescent="0.15">
      <c r="F66" s="1">
        <v>43354</v>
      </c>
      <c r="G66">
        <f t="shared" si="2"/>
        <v>12567334276.145308</v>
      </c>
      <c r="H66">
        <f t="shared" si="3"/>
        <v>18604693.188269172</v>
      </c>
      <c r="I66">
        <v>67000000</v>
      </c>
      <c r="J66">
        <v>1</v>
      </c>
      <c r="K66">
        <f t="shared" si="0"/>
        <v>157647058.82352939</v>
      </c>
      <c r="L66">
        <f t="shared" si="4"/>
        <v>99186.861447626696</v>
      </c>
      <c r="M66">
        <f t="shared" si="5"/>
        <v>99186.861447626696</v>
      </c>
      <c r="O66">
        <v>20000000000</v>
      </c>
      <c r="P66" s="2">
        <f t="shared" si="6"/>
        <v>0.62836671380726539</v>
      </c>
      <c r="Q66" s="2">
        <f t="shared" si="7"/>
        <v>9.3023465941345857E-4</v>
      </c>
      <c r="R66" s="2">
        <f t="shared" si="1"/>
        <v>1.4804009171287566E-3</v>
      </c>
    </row>
    <row r="67" spans="6:18" x14ac:dyDescent="0.15">
      <c r="F67" s="1">
        <v>43355</v>
      </c>
      <c r="G67">
        <f t="shared" si="2"/>
        <v>12724981334.968838</v>
      </c>
      <c r="H67">
        <f t="shared" si="3"/>
        <v>18703880.049716797</v>
      </c>
      <c r="I67">
        <v>67000000</v>
      </c>
      <c r="J67">
        <v>1</v>
      </c>
      <c r="K67">
        <f t="shared" si="0"/>
        <v>157647058.82352939</v>
      </c>
      <c r="L67">
        <f t="shared" si="4"/>
        <v>98480.298740186277</v>
      </c>
      <c r="M67">
        <f t="shared" si="5"/>
        <v>98480.298740186277</v>
      </c>
      <c r="O67">
        <v>20000000000</v>
      </c>
      <c r="P67" s="2">
        <f t="shared" si="6"/>
        <v>0.63624906674844184</v>
      </c>
      <c r="Q67" s="2">
        <f t="shared" si="7"/>
        <v>9.3519400248583985E-4</v>
      </c>
      <c r="R67" s="2">
        <f t="shared" si="1"/>
        <v>1.469855205077407E-3</v>
      </c>
    </row>
    <row r="68" spans="6:18" x14ac:dyDescent="0.15">
      <c r="F68" s="1">
        <v>43356</v>
      </c>
      <c r="G68">
        <f t="shared" si="2"/>
        <v>12882628393.792368</v>
      </c>
      <c r="H68">
        <f t="shared" si="3"/>
        <v>18802360.348456983</v>
      </c>
      <c r="I68">
        <v>67000000</v>
      </c>
      <c r="J68">
        <v>1</v>
      </c>
      <c r="K68">
        <f t="shared" si="0"/>
        <v>157647058.82352939</v>
      </c>
      <c r="L68">
        <f t="shared" si="4"/>
        <v>97787.354011829273</v>
      </c>
      <c r="M68">
        <f t="shared" si="5"/>
        <v>97787.354011829273</v>
      </c>
      <c r="O68">
        <v>20000000000</v>
      </c>
      <c r="P68" s="2">
        <f t="shared" si="6"/>
        <v>0.6441314196896184</v>
      </c>
      <c r="Q68" s="2">
        <f t="shared" si="7"/>
        <v>9.4011801742284917E-4</v>
      </c>
      <c r="R68" s="2">
        <f t="shared" si="1"/>
        <v>1.459512746445213E-3</v>
      </c>
    </row>
    <row r="69" spans="6:18" x14ac:dyDescent="0.15">
      <c r="F69" s="1">
        <v>43357</v>
      </c>
      <c r="G69">
        <f t="shared" si="2"/>
        <v>13040275452.615898</v>
      </c>
      <c r="H69">
        <f t="shared" si="3"/>
        <v>18900147.702468812</v>
      </c>
      <c r="I69">
        <v>67000000</v>
      </c>
      <c r="J69">
        <v>1</v>
      </c>
      <c r="K69">
        <f t="shared" si="0"/>
        <v>157647058.82352939</v>
      </c>
      <c r="L69">
        <f t="shared" si="4"/>
        <v>97107.603337580338</v>
      </c>
      <c r="M69">
        <f t="shared" si="5"/>
        <v>97107.603337580338</v>
      </c>
      <c r="O69">
        <v>20000000000</v>
      </c>
      <c r="P69" s="2">
        <f t="shared" si="6"/>
        <v>0.65201377263079485</v>
      </c>
      <c r="Q69" s="2">
        <f t="shared" si="7"/>
        <v>9.4500738512344061E-4</v>
      </c>
      <c r="R69" s="2">
        <f t="shared" si="1"/>
        <v>1.4493672139937362E-3</v>
      </c>
    </row>
    <row r="70" spans="6:18" x14ac:dyDescent="0.15">
      <c r="F70" s="1">
        <v>43358</v>
      </c>
      <c r="G70">
        <f t="shared" si="2"/>
        <v>13197922511.439428</v>
      </c>
      <c r="H70">
        <f t="shared" si="3"/>
        <v>18997255.305806391</v>
      </c>
      <c r="I70">
        <v>67000000</v>
      </c>
      <c r="J70">
        <v>1</v>
      </c>
      <c r="K70">
        <f t="shared" ref="K70:K133" si="8">I70/0.51*1.2/J70</f>
        <v>157647058.82352939</v>
      </c>
      <c r="L70">
        <f t="shared" si="4"/>
        <v>96440.640895247139</v>
      </c>
      <c r="M70">
        <f t="shared" si="5"/>
        <v>96440.640895247139</v>
      </c>
      <c r="O70">
        <v>20000000000</v>
      </c>
      <c r="P70" s="2">
        <f t="shared" si="6"/>
        <v>0.65989612557197141</v>
      </c>
      <c r="Q70" s="2">
        <f t="shared" si="7"/>
        <v>9.498627652903195E-4</v>
      </c>
      <c r="R70" s="2">
        <f t="shared" ref="R70:R83" si="9">H70/G70</f>
        <v>1.4394125506753306E-3</v>
      </c>
    </row>
    <row r="71" spans="6:18" x14ac:dyDescent="0.15">
      <c r="F71" s="1">
        <v>43359</v>
      </c>
      <c r="G71">
        <f t="shared" ref="G71:G83" si="10">G70+K70</f>
        <v>13355569570.262959</v>
      </c>
      <c r="H71">
        <f t="shared" ref="H71:H83" si="11">H70+M70</f>
        <v>19093695.946701638</v>
      </c>
      <c r="I71">
        <v>67000000</v>
      </c>
      <c r="J71">
        <v>1</v>
      </c>
      <c r="K71">
        <f t="shared" si="8"/>
        <v>157647058.82352939</v>
      </c>
      <c r="L71">
        <f t="shared" ref="L71:L83" si="12">I71*H71/G71</f>
        <v>95786.077987823475</v>
      </c>
      <c r="M71">
        <f t="shared" ref="M71:M83" si="13">L71/J71</f>
        <v>95786.077987823475</v>
      </c>
      <c r="O71">
        <v>20000000000</v>
      </c>
      <c r="P71" s="2">
        <f t="shared" ref="P71:P83" si="14">G71/O71</f>
        <v>0.66777847851314798</v>
      </c>
      <c r="Q71" s="2">
        <f t="shared" ref="Q71:Q83" si="15">H71/O71</f>
        <v>9.5468479733508188E-4</v>
      </c>
      <c r="R71" s="2">
        <f t="shared" si="9"/>
        <v>1.4296429550421414E-3</v>
      </c>
    </row>
    <row r="72" spans="6:18" x14ac:dyDescent="0.15">
      <c r="F72" s="1">
        <v>43360</v>
      </c>
      <c r="G72">
        <f t="shared" si="10"/>
        <v>13513216629.086489</v>
      </c>
      <c r="H72">
        <f t="shared" si="11"/>
        <v>19189482.024689462</v>
      </c>
      <c r="I72">
        <v>67000000</v>
      </c>
      <c r="J72">
        <v>1</v>
      </c>
      <c r="K72">
        <f t="shared" si="8"/>
        <v>157647058.82352939</v>
      </c>
      <c r="L72">
        <f t="shared" si="12"/>
        <v>95143.54212947363</v>
      </c>
      <c r="M72">
        <f t="shared" si="13"/>
        <v>95143.54212947363</v>
      </c>
      <c r="O72">
        <v>20000000000</v>
      </c>
      <c r="P72" s="2">
        <f t="shared" si="14"/>
        <v>0.67566083145432443</v>
      </c>
      <c r="Q72" s="2">
        <f t="shared" si="15"/>
        <v>9.5947410123447315E-4</v>
      </c>
      <c r="R72" s="2">
        <f t="shared" si="9"/>
        <v>1.4200528676040841E-3</v>
      </c>
    </row>
    <row r="73" spans="6:18" x14ac:dyDescent="0.15">
      <c r="F73" s="1">
        <v>43361</v>
      </c>
      <c r="G73">
        <f t="shared" si="10"/>
        <v>13670863687.910019</v>
      </c>
      <c r="H73">
        <f t="shared" si="11"/>
        <v>19284625.566818934</v>
      </c>
      <c r="I73">
        <v>67000000</v>
      </c>
      <c r="J73">
        <v>1</v>
      </c>
      <c r="K73">
        <f t="shared" si="8"/>
        <v>157647058.82352939</v>
      </c>
      <c r="L73">
        <f t="shared" si="12"/>
        <v>94512.67619027794</v>
      </c>
      <c r="M73">
        <f t="shared" si="13"/>
        <v>94512.67619027794</v>
      </c>
      <c r="O73">
        <v>20000000000</v>
      </c>
      <c r="P73" s="2">
        <f t="shared" si="14"/>
        <v>0.68354318439550099</v>
      </c>
      <c r="Q73" s="2">
        <f t="shared" si="15"/>
        <v>9.6423127834094672E-4</v>
      </c>
      <c r="R73" s="2">
        <f t="shared" si="9"/>
        <v>1.4106369580638499E-3</v>
      </c>
    </row>
    <row r="74" spans="6:18" x14ac:dyDescent="0.15">
      <c r="F74" s="1">
        <v>43362</v>
      </c>
      <c r="G74">
        <f t="shared" si="10"/>
        <v>13828510746.733549</v>
      </c>
      <c r="H74">
        <f t="shared" si="11"/>
        <v>19379138.243009213</v>
      </c>
      <c r="I74">
        <v>67000000</v>
      </c>
      <c r="J74">
        <v>1</v>
      </c>
      <c r="K74">
        <f t="shared" si="8"/>
        <v>157647058.82352939</v>
      </c>
      <c r="L74">
        <f t="shared" si="12"/>
        <v>93893.137595334672</v>
      </c>
      <c r="M74">
        <f t="shared" si="13"/>
        <v>93893.137595334672</v>
      </c>
      <c r="O74">
        <v>20000000000</v>
      </c>
      <c r="P74" s="2">
        <f t="shared" si="14"/>
        <v>0.69142553733667744</v>
      </c>
      <c r="Q74" s="2">
        <f t="shared" si="15"/>
        <v>9.6895691215046062E-4</v>
      </c>
      <c r="R74" s="2">
        <f t="shared" si="9"/>
        <v>1.401390113363204E-3</v>
      </c>
    </row>
    <row r="75" spans="6:18" x14ac:dyDescent="0.15">
      <c r="F75" s="1">
        <v>43363</v>
      </c>
      <c r="G75">
        <f t="shared" si="10"/>
        <v>13986157805.557079</v>
      </c>
      <c r="H75">
        <f t="shared" si="11"/>
        <v>19473031.380604547</v>
      </c>
      <c r="I75">
        <v>67000000</v>
      </c>
      <c r="J75">
        <v>1</v>
      </c>
      <c r="K75">
        <f t="shared" si="8"/>
        <v>157647058.82352939</v>
      </c>
      <c r="L75">
        <f t="shared" si="12"/>
        <v>93284.597574189713</v>
      </c>
      <c r="M75">
        <f t="shared" si="13"/>
        <v>93284.597574189713</v>
      </c>
      <c r="O75">
        <v>20000000000</v>
      </c>
      <c r="P75" s="2">
        <f t="shared" si="14"/>
        <v>0.69930789027785401</v>
      </c>
      <c r="Q75" s="2">
        <f t="shared" si="15"/>
        <v>9.7365156903022731E-4</v>
      </c>
      <c r="R75" s="2">
        <f t="shared" si="9"/>
        <v>1.3923074264804436E-3</v>
      </c>
    </row>
    <row r="76" spans="6:18" x14ac:dyDescent="0.15">
      <c r="F76" s="1">
        <v>43364</v>
      </c>
      <c r="G76">
        <f t="shared" si="10"/>
        <v>14143804864.38061</v>
      </c>
      <c r="H76">
        <f t="shared" si="11"/>
        <v>19566315.978178736</v>
      </c>
      <c r="I76">
        <v>67000000</v>
      </c>
      <c r="J76">
        <v>1</v>
      </c>
      <c r="K76">
        <f t="shared" si="8"/>
        <v>157647058.82352939</v>
      </c>
      <c r="L76">
        <f t="shared" si="12"/>
        <v>92686.740456906366</v>
      </c>
      <c r="M76">
        <f t="shared" si="13"/>
        <v>92686.740456906366</v>
      </c>
      <c r="O76">
        <v>20000000000</v>
      </c>
      <c r="P76" s="2">
        <f t="shared" si="14"/>
        <v>0.70719024321903046</v>
      </c>
      <c r="Q76" s="2">
        <f t="shared" si="15"/>
        <v>9.7831579890893684E-4</v>
      </c>
      <c r="R76" s="2">
        <f t="shared" si="9"/>
        <v>1.3833841859239755E-3</v>
      </c>
    </row>
    <row r="77" spans="6:18" x14ac:dyDescent="0.15">
      <c r="F77" s="1">
        <v>43365</v>
      </c>
      <c r="G77">
        <f t="shared" si="10"/>
        <v>14301451923.20414</v>
      </c>
      <c r="H77">
        <f t="shared" si="11"/>
        <v>19659002.718635641</v>
      </c>
      <c r="I77">
        <v>67000000</v>
      </c>
      <c r="J77">
        <v>1</v>
      </c>
      <c r="K77">
        <f t="shared" si="8"/>
        <v>157647058.82352939</v>
      </c>
      <c r="L77">
        <f t="shared" si="12"/>
        <v>92099.26301339404</v>
      </c>
      <c r="M77">
        <f t="shared" si="13"/>
        <v>92099.26301339404</v>
      </c>
      <c r="O77">
        <v>20000000000</v>
      </c>
      <c r="P77" s="2">
        <f t="shared" si="14"/>
        <v>0.71507259616020702</v>
      </c>
      <c r="Q77" s="2">
        <f t="shared" si="15"/>
        <v>9.8295013593178212E-4</v>
      </c>
      <c r="R77" s="2">
        <f t="shared" si="9"/>
        <v>1.3746158658715527E-3</v>
      </c>
    </row>
    <row r="78" spans="6:18" x14ac:dyDescent="0.15">
      <c r="F78" s="1">
        <v>43366</v>
      </c>
      <c r="G78">
        <f t="shared" si="10"/>
        <v>14459098982.02767</v>
      </c>
      <c r="H78">
        <f t="shared" si="11"/>
        <v>19751101.981649034</v>
      </c>
      <c r="I78">
        <v>67000000</v>
      </c>
      <c r="J78">
        <v>1</v>
      </c>
      <c r="K78">
        <f t="shared" si="8"/>
        <v>157647058.82352939</v>
      </c>
      <c r="L78">
        <f t="shared" si="12"/>
        <v>91521.873832895581</v>
      </c>
      <c r="M78">
        <f t="shared" si="13"/>
        <v>91521.873832895581</v>
      </c>
      <c r="O78">
        <v>20000000000</v>
      </c>
      <c r="P78" s="2">
        <f t="shared" si="14"/>
        <v>0.72295494910138347</v>
      </c>
      <c r="Q78" s="2">
        <f t="shared" si="15"/>
        <v>9.8755509908245165E-4</v>
      </c>
      <c r="R78" s="2">
        <f t="shared" si="9"/>
        <v>1.3659981169088892E-3</v>
      </c>
    </row>
    <row r="79" spans="6:18" x14ac:dyDescent="0.15">
      <c r="F79" s="1">
        <v>43367</v>
      </c>
      <c r="G79">
        <f t="shared" si="10"/>
        <v>14616746040.8512</v>
      </c>
      <c r="H79">
        <f t="shared" si="11"/>
        <v>19842623.85548193</v>
      </c>
      <c r="I79">
        <v>67000000</v>
      </c>
      <c r="J79">
        <v>1</v>
      </c>
      <c r="K79">
        <f t="shared" si="8"/>
        <v>157647058.82352939</v>
      </c>
      <c r="L79">
        <f t="shared" si="12"/>
        <v>90954.292740784935</v>
      </c>
      <c r="M79">
        <f t="shared" si="13"/>
        <v>90954.292740784935</v>
      </c>
      <c r="O79">
        <v>20000000000</v>
      </c>
      <c r="P79" s="2">
        <f t="shared" si="14"/>
        <v>0.73083730204256003</v>
      </c>
      <c r="Q79" s="2">
        <f t="shared" si="15"/>
        <v>9.9213119277409643E-4</v>
      </c>
      <c r="R79" s="2">
        <f t="shared" si="9"/>
        <v>1.3575267573251483E-3</v>
      </c>
    </row>
    <row r="80" spans="6:18" x14ac:dyDescent="0.15">
      <c r="F80" s="1">
        <v>43368</v>
      </c>
      <c r="G80">
        <f t="shared" si="10"/>
        <v>14774393099.67473</v>
      </c>
      <c r="H80">
        <f t="shared" si="11"/>
        <v>19933578.148222715</v>
      </c>
      <c r="I80">
        <v>67000000</v>
      </c>
      <c r="J80">
        <v>1</v>
      </c>
      <c r="K80">
        <f t="shared" si="8"/>
        <v>157647058.82352939</v>
      </c>
      <c r="L80">
        <f t="shared" si="12"/>
        <v>90396.250250057667</v>
      </c>
      <c r="M80">
        <f t="shared" si="13"/>
        <v>90396.250250057667</v>
      </c>
      <c r="O80">
        <v>20000000000</v>
      </c>
      <c r="P80" s="2">
        <f t="shared" si="14"/>
        <v>0.73871965498373648</v>
      </c>
      <c r="Q80" s="2">
        <f t="shared" si="15"/>
        <v>9.9667890741113579E-4</v>
      </c>
      <c r="R80" s="2">
        <f t="shared" si="9"/>
        <v>1.3491977649262336E-3</v>
      </c>
    </row>
    <row r="81" spans="6:18" x14ac:dyDescent="0.15">
      <c r="F81" s="1">
        <v>43369</v>
      </c>
      <c r="G81">
        <f t="shared" si="10"/>
        <v>14932040158.49826</v>
      </c>
      <c r="H81">
        <f t="shared" si="11"/>
        <v>20023974.398472771</v>
      </c>
      <c r="I81">
        <v>67000000</v>
      </c>
      <c r="J81">
        <v>1</v>
      </c>
      <c r="K81">
        <f t="shared" si="8"/>
        <v>157647058.82352939</v>
      </c>
      <c r="L81">
        <f t="shared" si="12"/>
        <v>89847.487045106056</v>
      </c>
      <c r="M81">
        <f t="shared" si="13"/>
        <v>89847.487045106056</v>
      </c>
      <c r="O81">
        <v>20000000000</v>
      </c>
      <c r="P81" s="2">
        <f t="shared" si="14"/>
        <v>0.74660200792491305</v>
      </c>
      <c r="Q81" s="2">
        <f t="shared" si="15"/>
        <v>1.0011987199236385E-3</v>
      </c>
      <c r="R81" s="2">
        <f t="shared" si="9"/>
        <v>1.3410072693299409E-3</v>
      </c>
    </row>
    <row r="82" spans="6:18" x14ac:dyDescent="0.15">
      <c r="F82" s="1">
        <v>43370</v>
      </c>
      <c r="G82">
        <f t="shared" si="10"/>
        <v>15089687217.321791</v>
      </c>
      <c r="H82">
        <f t="shared" si="11"/>
        <v>20113821.885517877</v>
      </c>
      <c r="I82">
        <v>67000000</v>
      </c>
      <c r="J82">
        <v>1</v>
      </c>
      <c r="K82">
        <f t="shared" si="8"/>
        <v>157647058.82352939</v>
      </c>
      <c r="L82">
        <f t="shared" si="12"/>
        <v>89307.753495561366</v>
      </c>
      <c r="M82">
        <f t="shared" si="13"/>
        <v>89307.753495561366</v>
      </c>
      <c r="O82">
        <v>20000000000</v>
      </c>
      <c r="P82" s="2">
        <f t="shared" si="14"/>
        <v>0.7544843608660895</v>
      </c>
      <c r="Q82" s="2">
        <f t="shared" si="15"/>
        <v>1.0056910942758939E-3</v>
      </c>
      <c r="R82" s="2">
        <f t="shared" si="9"/>
        <v>1.3329515447098711E-3</v>
      </c>
    </row>
    <row r="83" spans="6:18" x14ac:dyDescent="0.15">
      <c r="F83" s="1">
        <v>43371</v>
      </c>
      <c r="G83">
        <f t="shared" si="10"/>
        <v>15247334276.145321</v>
      </c>
      <c r="H83">
        <f t="shared" si="11"/>
        <v>20203129.639013439</v>
      </c>
      <c r="I83">
        <v>67000000</v>
      </c>
      <c r="J83">
        <v>1</v>
      </c>
      <c r="K83">
        <f t="shared" si="8"/>
        <v>157647058.82352939</v>
      </c>
      <c r="L83">
        <f t="shared" si="12"/>
        <v>88776.809198158837</v>
      </c>
      <c r="M83">
        <f t="shared" si="13"/>
        <v>88776.809198158837</v>
      </c>
      <c r="O83">
        <v>20000000000</v>
      </c>
      <c r="P83" s="2">
        <f t="shared" si="14"/>
        <v>0.76236671380726606</v>
      </c>
      <c r="Q83" s="2">
        <f t="shared" si="15"/>
        <v>1.010156481950672E-3</v>
      </c>
      <c r="R83" s="2">
        <f t="shared" si="9"/>
        <v>1.3250270029575946E-3</v>
      </c>
    </row>
    <row r="84" spans="6:18" x14ac:dyDescent="0.15">
      <c r="F84" s="1">
        <v>43372</v>
      </c>
      <c r="G84">
        <f t="shared" ref="G84:G147" si="16">G83+K83</f>
        <v>15404981334.968851</v>
      </c>
      <c r="H84">
        <f t="shared" ref="H84:H147" si="17">H83+M83</f>
        <v>20291906.448211599</v>
      </c>
      <c r="I84">
        <v>67000000</v>
      </c>
      <c r="J84">
        <v>1</v>
      </c>
      <c r="K84">
        <f t="shared" si="8"/>
        <v>157647058.82352939</v>
      </c>
      <c r="L84">
        <f t="shared" ref="L84:L147" si="18">I84*H84/G84</f>
        <v>88254.422544740213</v>
      </c>
      <c r="M84">
        <f t="shared" ref="M84:M147" si="19">L84/J84</f>
        <v>88254.422544740213</v>
      </c>
      <c r="O84">
        <v>20000000000</v>
      </c>
      <c r="P84" s="2">
        <f t="shared" ref="P84:P147" si="20">G84/O84</f>
        <v>0.77024906674844251</v>
      </c>
      <c r="Q84" s="2">
        <f t="shared" ref="Q84:Q147" si="21">H84/O84</f>
        <v>1.0145953224105799E-3</v>
      </c>
      <c r="R84" s="2">
        <f t="shared" ref="R84:R147" si="22">H84/G84</f>
        <v>1.3172301872349285E-3</v>
      </c>
    </row>
    <row r="85" spans="6:18" x14ac:dyDescent="0.15">
      <c r="F85" s="1">
        <v>43373</v>
      </c>
      <c r="G85">
        <f t="shared" si="16"/>
        <v>15562628393.792381</v>
      </c>
      <c r="H85">
        <f t="shared" si="17"/>
        <v>20380160.870756339</v>
      </c>
      <c r="I85">
        <v>67000000</v>
      </c>
      <c r="J85">
        <v>1</v>
      </c>
      <c r="K85">
        <f t="shared" si="8"/>
        <v>157647058.82352939</v>
      </c>
      <c r="L85">
        <f t="shared" si="18"/>
        <v>87740.370314652857</v>
      </c>
      <c r="M85">
        <f t="shared" si="19"/>
        <v>87740.370314652857</v>
      </c>
      <c r="O85">
        <v>20000000000</v>
      </c>
      <c r="P85" s="2">
        <f t="shared" si="20"/>
        <v>0.77813141968961907</v>
      </c>
      <c r="Q85" s="2">
        <f t="shared" si="21"/>
        <v>1.0190080435378169E-3</v>
      </c>
      <c r="R85" s="2">
        <f t="shared" si="22"/>
        <v>1.3095577658903412E-3</v>
      </c>
    </row>
    <row r="86" spans="6:18" x14ac:dyDescent="0.15">
      <c r="F86" s="1">
        <v>43374</v>
      </c>
      <c r="G86">
        <f t="shared" si="16"/>
        <v>15720275452.615911</v>
      </c>
      <c r="H86">
        <f t="shared" si="17"/>
        <v>20467901.241070993</v>
      </c>
      <c r="I86">
        <v>67000000</v>
      </c>
      <c r="J86">
        <v>1</v>
      </c>
      <c r="K86">
        <f t="shared" si="8"/>
        <v>157647058.82352939</v>
      </c>
      <c r="L86">
        <f t="shared" si="18"/>
        <v>87234.437289936861</v>
      </c>
      <c r="M86">
        <f t="shared" si="19"/>
        <v>87234.437289936861</v>
      </c>
      <c r="O86">
        <v>20000000000</v>
      </c>
      <c r="P86" s="2">
        <f t="shared" si="20"/>
        <v>0.78601377263079553</v>
      </c>
      <c r="Q86" s="2">
        <f t="shared" si="21"/>
        <v>1.0233950620535497E-3</v>
      </c>
      <c r="R86" s="2">
        <f t="shared" si="22"/>
        <v>1.3020065267154756E-3</v>
      </c>
    </row>
    <row r="87" spans="6:18" x14ac:dyDescent="0.15">
      <c r="F87" s="1">
        <v>43375</v>
      </c>
      <c r="G87">
        <f t="shared" si="16"/>
        <v>15877922511.439442</v>
      </c>
      <c r="H87">
        <f t="shared" si="17"/>
        <v>20555135.678360932</v>
      </c>
      <c r="I87">
        <v>67000000</v>
      </c>
      <c r="J87">
        <v>1</v>
      </c>
      <c r="K87">
        <f t="shared" si="8"/>
        <v>157647058.82352939</v>
      </c>
      <c r="L87">
        <f t="shared" si="18"/>
        <v>86736.415891812445</v>
      </c>
      <c r="M87">
        <f t="shared" si="19"/>
        <v>86736.415891812445</v>
      </c>
      <c r="O87">
        <v>20000000000</v>
      </c>
      <c r="P87" s="2">
        <f t="shared" si="20"/>
        <v>0.79389612557197209</v>
      </c>
      <c r="Q87" s="2">
        <f t="shared" si="21"/>
        <v>1.0277567839180465E-3</v>
      </c>
      <c r="R87" s="2">
        <f t="shared" si="22"/>
        <v>1.2945733715195886E-3</v>
      </c>
    </row>
    <row r="88" spans="6:18" x14ac:dyDescent="0.15">
      <c r="F88" s="1">
        <v>43376</v>
      </c>
      <c r="G88">
        <f t="shared" si="16"/>
        <v>16035569570.262972</v>
      </c>
      <c r="H88">
        <f t="shared" si="17"/>
        <v>20641872.094252743</v>
      </c>
      <c r="I88">
        <v>67000000</v>
      </c>
      <c r="J88">
        <v>1</v>
      </c>
      <c r="K88">
        <f t="shared" si="8"/>
        <v>157647058.82352939</v>
      </c>
      <c r="L88">
        <f t="shared" si="18"/>
        <v>86246.105837090858</v>
      </c>
      <c r="M88">
        <f t="shared" si="19"/>
        <v>86246.105837090858</v>
      </c>
      <c r="O88">
        <v>20000000000</v>
      </c>
      <c r="P88" s="2">
        <f t="shared" si="20"/>
        <v>0.80177847851314854</v>
      </c>
      <c r="Q88" s="2">
        <f t="shared" si="21"/>
        <v>1.0320936047126372E-3</v>
      </c>
      <c r="R88" s="2">
        <f t="shared" si="22"/>
        <v>1.2872553110013561E-3</v>
      </c>
    </row>
    <row r="89" spans="6:18" x14ac:dyDescent="0.15">
      <c r="F89" s="1">
        <v>43377</v>
      </c>
      <c r="G89">
        <f t="shared" si="16"/>
        <v>16193216629.086502</v>
      </c>
      <c r="H89">
        <f t="shared" si="17"/>
        <v>20728118.200089835</v>
      </c>
      <c r="I89">
        <v>67000000</v>
      </c>
      <c r="J89">
        <v>1</v>
      </c>
      <c r="K89">
        <f t="shared" si="8"/>
        <v>157647058.82352939</v>
      </c>
      <c r="L89">
        <f t="shared" si="18"/>
        <v>85763.313813233632</v>
      </c>
      <c r="M89">
        <f t="shared" si="19"/>
        <v>85763.313813233632</v>
      </c>
      <c r="O89">
        <v>20000000000</v>
      </c>
      <c r="P89" s="2">
        <f t="shared" si="20"/>
        <v>0.8096608314543251</v>
      </c>
      <c r="Q89" s="2">
        <f t="shared" si="21"/>
        <v>1.0364059100044917E-3</v>
      </c>
      <c r="R89" s="2">
        <f t="shared" si="22"/>
        <v>1.2800494598990094E-3</v>
      </c>
    </row>
    <row r="90" spans="6:18" x14ac:dyDescent="0.15">
      <c r="F90" s="1">
        <v>43378</v>
      </c>
      <c r="G90">
        <f t="shared" si="16"/>
        <v>16350863687.910032</v>
      </c>
      <c r="H90">
        <f t="shared" si="17"/>
        <v>20813881.513903067</v>
      </c>
      <c r="I90">
        <v>67000000</v>
      </c>
      <c r="J90">
        <v>1</v>
      </c>
      <c r="K90">
        <f t="shared" si="8"/>
        <v>157647058.82352939</v>
      </c>
      <c r="L90">
        <f t="shared" si="18"/>
        <v>85287.853170877628</v>
      </c>
      <c r="M90">
        <f t="shared" si="19"/>
        <v>85287.853170877628</v>
      </c>
      <c r="O90">
        <v>20000000000</v>
      </c>
      <c r="P90" s="2">
        <f t="shared" si="20"/>
        <v>0.81754318439550167</v>
      </c>
      <c r="Q90" s="2">
        <f t="shared" si="21"/>
        <v>1.0406940756951533E-3</v>
      </c>
      <c r="R90" s="2">
        <f t="shared" si="22"/>
        <v>1.2729530324011586E-3</v>
      </c>
    </row>
    <row r="91" spans="6:18" x14ac:dyDescent="0.15">
      <c r="F91" s="1">
        <v>43379</v>
      </c>
      <c r="G91">
        <f t="shared" si="16"/>
        <v>16508510746.733562</v>
      </c>
      <c r="H91">
        <f t="shared" si="17"/>
        <v>20899169.367073946</v>
      </c>
      <c r="I91">
        <v>67000000</v>
      </c>
      <c r="J91">
        <v>1</v>
      </c>
      <c r="K91">
        <f t="shared" si="8"/>
        <v>157647058.82352939</v>
      </c>
      <c r="L91">
        <f t="shared" si="18"/>
        <v>84819.543632729677</v>
      </c>
      <c r="M91">
        <f t="shared" si="19"/>
        <v>84819.543632729677</v>
      </c>
      <c r="O91">
        <v>20000000000</v>
      </c>
      <c r="P91" s="2">
        <f t="shared" si="20"/>
        <v>0.82542553733667812</v>
      </c>
      <c r="Q91" s="2">
        <f t="shared" si="21"/>
        <v>1.0449584683536973E-3</v>
      </c>
      <c r="R91" s="2">
        <f t="shared" si="22"/>
        <v>1.2659633378019357E-3</v>
      </c>
    </row>
    <row r="92" spans="6:18" x14ac:dyDescent="0.15">
      <c r="F92" s="1">
        <v>43380</v>
      </c>
      <c r="G92">
        <f t="shared" si="16"/>
        <v>16666157805.557093</v>
      </c>
      <c r="H92">
        <f t="shared" si="17"/>
        <v>20983988.910706677</v>
      </c>
      <c r="I92">
        <v>67000000</v>
      </c>
      <c r="J92">
        <v>1</v>
      </c>
      <c r="K92">
        <f t="shared" si="8"/>
        <v>157647058.82352939</v>
      </c>
      <c r="L92">
        <f t="shared" si="18"/>
        <v>84358.211017812442</v>
      </c>
      <c r="M92">
        <f t="shared" si="19"/>
        <v>84358.211017812442</v>
      </c>
      <c r="O92">
        <v>20000000000</v>
      </c>
      <c r="P92" s="2">
        <f t="shared" si="20"/>
        <v>0.83330789027785468</v>
      </c>
      <c r="Q92" s="2">
        <f t="shared" si="21"/>
        <v>1.0491994455353339E-3</v>
      </c>
      <c r="R92" s="2">
        <f t="shared" si="22"/>
        <v>1.2590777763852605E-3</v>
      </c>
    </row>
    <row r="93" spans="6:18" x14ac:dyDescent="0.15">
      <c r="F93" s="1">
        <v>43381</v>
      </c>
      <c r="G93">
        <f t="shared" si="16"/>
        <v>16823804864.380623</v>
      </c>
      <c r="H93">
        <f t="shared" si="17"/>
        <v>21068347.12172449</v>
      </c>
      <c r="I93">
        <v>67000000</v>
      </c>
      <c r="J93">
        <v>1</v>
      </c>
      <c r="K93">
        <f t="shared" si="8"/>
        <v>157647058.82352939</v>
      </c>
      <c r="L93">
        <f t="shared" si="18"/>
        <v>83903.686980115759</v>
      </c>
      <c r="M93">
        <f t="shared" si="19"/>
        <v>83903.686980115759</v>
      </c>
      <c r="O93">
        <v>20000000000</v>
      </c>
      <c r="P93" s="2">
        <f t="shared" si="20"/>
        <v>0.84119024321903113</v>
      </c>
      <c r="Q93" s="2">
        <f t="shared" si="21"/>
        <v>1.0534173560862246E-3</v>
      </c>
      <c r="R93" s="2">
        <f t="shared" si="22"/>
        <v>1.2522938355241161E-3</v>
      </c>
    </row>
    <row r="94" spans="6:18" x14ac:dyDescent="0.15">
      <c r="F94" s="1">
        <v>43382</v>
      </c>
      <c r="G94">
        <f t="shared" si="16"/>
        <v>16981451923.204153</v>
      </c>
      <c r="H94">
        <f t="shared" si="17"/>
        <v>21152250.808704607</v>
      </c>
      <c r="I94">
        <v>67000000</v>
      </c>
      <c r="J94">
        <v>1</v>
      </c>
      <c r="K94">
        <f t="shared" si="8"/>
        <v>157647058.82352939</v>
      </c>
      <c r="L94">
        <f t="shared" si="18"/>
        <v>83455.808760774307</v>
      </c>
      <c r="M94">
        <f t="shared" si="19"/>
        <v>83455.808760774307</v>
      </c>
      <c r="O94">
        <v>20000000000</v>
      </c>
      <c r="P94" s="2">
        <f t="shared" si="20"/>
        <v>0.84907259616020769</v>
      </c>
      <c r="Q94" s="2">
        <f t="shared" si="21"/>
        <v>1.0576125404352303E-3</v>
      </c>
      <c r="R94" s="2">
        <f t="shared" si="22"/>
        <v>1.2456090859817059E-3</v>
      </c>
    </row>
    <row r="95" spans="6:18" x14ac:dyDescent="0.15">
      <c r="F95" s="1">
        <v>43383</v>
      </c>
      <c r="G95">
        <f t="shared" si="16"/>
        <v>17139098982.027683</v>
      </c>
      <c r="H95">
        <f t="shared" si="17"/>
        <v>21235706.617465381</v>
      </c>
      <c r="I95">
        <v>67000000</v>
      </c>
      <c r="J95">
        <v>1</v>
      </c>
      <c r="K95">
        <f t="shared" si="8"/>
        <v>157647058.82352939</v>
      </c>
      <c r="L95">
        <f t="shared" si="18"/>
        <v>83014.418952953245</v>
      </c>
      <c r="M95">
        <f t="shared" si="19"/>
        <v>83014.418952953245</v>
      </c>
      <c r="O95">
        <v>20000000000</v>
      </c>
      <c r="P95" s="2">
        <f t="shared" si="20"/>
        <v>0.85695494910138414</v>
      </c>
      <c r="Q95" s="2">
        <f t="shared" si="21"/>
        <v>1.0617853308732691E-3</v>
      </c>
      <c r="R95" s="2">
        <f t="shared" si="22"/>
        <v>1.2390211784022872E-3</v>
      </c>
    </row>
    <row r="96" spans="6:18" x14ac:dyDescent="0.15">
      <c r="F96" s="1">
        <v>43384</v>
      </c>
      <c r="G96">
        <f t="shared" si="16"/>
        <v>17296746040.851212</v>
      </c>
      <c r="H96">
        <f t="shared" si="17"/>
        <v>21318721.036418334</v>
      </c>
      <c r="I96">
        <v>67000000</v>
      </c>
      <c r="J96">
        <v>1</v>
      </c>
      <c r="K96">
        <f t="shared" si="8"/>
        <v>157647058.82352939</v>
      </c>
      <c r="L96">
        <f t="shared" si="18"/>
        <v>82579.365278680809</v>
      </c>
      <c r="M96">
        <f t="shared" si="19"/>
        <v>82579.365278680809</v>
      </c>
      <c r="O96">
        <v>20000000000</v>
      </c>
      <c r="P96" s="2">
        <f t="shared" si="20"/>
        <v>0.8648373020425606</v>
      </c>
      <c r="Q96" s="2">
        <f t="shared" si="21"/>
        <v>1.0659360518209167E-3</v>
      </c>
      <c r="R96" s="2">
        <f t="shared" si="22"/>
        <v>1.2325278399803105E-3</v>
      </c>
    </row>
    <row r="97" spans="6:18" x14ac:dyDescent="0.15">
      <c r="F97" s="1">
        <v>43385</v>
      </c>
      <c r="G97">
        <f t="shared" si="16"/>
        <v>17454393099.67474</v>
      </c>
      <c r="H97">
        <f t="shared" si="17"/>
        <v>21401300.401697014</v>
      </c>
      <c r="I97">
        <v>67000000</v>
      </c>
      <c r="J97">
        <v>1</v>
      </c>
      <c r="K97">
        <f t="shared" si="8"/>
        <v>157647058.82352939</v>
      </c>
      <c r="L97">
        <f t="shared" si="18"/>
        <v>82150.500376917727</v>
      </c>
      <c r="M97">
        <f t="shared" si="19"/>
        <v>82150.500376917727</v>
      </c>
      <c r="O97">
        <v>20000000000</v>
      </c>
      <c r="P97" s="2">
        <f t="shared" si="20"/>
        <v>0.87271965498373694</v>
      </c>
      <c r="Q97" s="2">
        <f t="shared" si="21"/>
        <v>1.0700650200848507E-3</v>
      </c>
      <c r="R97" s="2">
        <f t="shared" si="22"/>
        <v>1.2261268712972795E-3</v>
      </c>
    </row>
    <row r="98" spans="6:18" x14ac:dyDescent="0.15">
      <c r="F98" s="1">
        <v>43386</v>
      </c>
      <c r="G98">
        <f t="shared" si="16"/>
        <v>17612040158.498268</v>
      </c>
      <c r="H98">
        <f t="shared" si="17"/>
        <v>21483450.902073931</v>
      </c>
      <c r="I98">
        <v>67000000</v>
      </c>
      <c r="J98">
        <v>1</v>
      </c>
      <c r="K98">
        <f t="shared" si="8"/>
        <v>157647058.82352939</v>
      </c>
      <c r="L98">
        <f t="shared" si="18"/>
        <v>81727.681602202661</v>
      </c>
      <c r="M98">
        <f t="shared" si="19"/>
        <v>81727.681602202661</v>
      </c>
      <c r="O98">
        <v>20000000000</v>
      </c>
      <c r="P98" s="2">
        <f t="shared" si="20"/>
        <v>0.88060200792491339</v>
      </c>
      <c r="Q98" s="2">
        <f t="shared" si="21"/>
        <v>1.0741725451036965E-3</v>
      </c>
      <c r="R98" s="2">
        <f t="shared" si="22"/>
        <v>1.2198161433164577E-3</v>
      </c>
    </row>
    <row r="99" spans="6:18" x14ac:dyDescent="0.15">
      <c r="F99" s="1">
        <v>43387</v>
      </c>
      <c r="G99">
        <f t="shared" si="16"/>
        <v>17769687217.321796</v>
      </c>
      <c r="H99">
        <f t="shared" si="17"/>
        <v>21565178.583676133</v>
      </c>
      <c r="I99">
        <v>67000000</v>
      </c>
      <c r="J99">
        <v>1</v>
      </c>
      <c r="K99">
        <f t="shared" si="8"/>
        <v>157647058.82352939</v>
      </c>
      <c r="L99">
        <f t="shared" si="18"/>
        <v>81310.770833256553</v>
      </c>
      <c r="M99">
        <f t="shared" si="19"/>
        <v>81310.770833256553</v>
      </c>
      <c r="O99">
        <v>20000000000</v>
      </c>
      <c r="P99" s="2">
        <f t="shared" si="20"/>
        <v>0.88848436086608984</v>
      </c>
      <c r="Q99" s="2">
        <f t="shared" si="21"/>
        <v>1.0782589291838066E-3</v>
      </c>
      <c r="R99" s="2">
        <f t="shared" si="22"/>
        <v>1.2135935945262171E-3</v>
      </c>
    </row>
    <row r="100" spans="6:18" x14ac:dyDescent="0.15">
      <c r="F100" s="1">
        <v>43388</v>
      </c>
      <c r="G100">
        <f t="shared" si="16"/>
        <v>17927334276.145325</v>
      </c>
      <c r="H100">
        <f t="shared" si="17"/>
        <v>21646489.354509391</v>
      </c>
      <c r="I100">
        <v>67000000</v>
      </c>
      <c r="J100">
        <v>1</v>
      </c>
      <c r="K100">
        <f t="shared" si="8"/>
        <v>157647058.82352939</v>
      </c>
      <c r="L100">
        <f t="shared" si="18"/>
        <v>80899.634290970062</v>
      </c>
      <c r="M100">
        <f t="shared" si="19"/>
        <v>80899.634290970062</v>
      </c>
      <c r="O100">
        <v>20000000000</v>
      </c>
      <c r="P100" s="2">
        <f t="shared" si="20"/>
        <v>0.89636671380726618</v>
      </c>
      <c r="Q100" s="2">
        <f t="shared" si="21"/>
        <v>1.0823244677254696E-3</v>
      </c>
      <c r="R100" s="2">
        <f t="shared" si="22"/>
        <v>1.2074572282234337E-3</v>
      </c>
    </row>
    <row r="101" spans="6:18" x14ac:dyDescent="0.15">
      <c r="F101" s="1">
        <v>43389</v>
      </c>
      <c r="G101">
        <f t="shared" si="16"/>
        <v>18084981334.968853</v>
      </c>
      <c r="H101">
        <f t="shared" si="17"/>
        <v>21727388.988800362</v>
      </c>
      <c r="I101">
        <v>67000000</v>
      </c>
      <c r="J101">
        <v>1</v>
      </c>
      <c r="K101">
        <f t="shared" si="8"/>
        <v>157647058.82352939</v>
      </c>
      <c r="L101">
        <f t="shared" si="18"/>
        <v>80494.142365236316</v>
      </c>
      <c r="M101">
        <f t="shared" si="19"/>
        <v>80494.142365236316</v>
      </c>
      <c r="O101">
        <v>20000000000</v>
      </c>
      <c r="P101" s="2">
        <f t="shared" si="20"/>
        <v>0.90424906674844263</v>
      </c>
      <c r="Q101" s="2">
        <f t="shared" si="21"/>
        <v>1.0863694494400182E-3</v>
      </c>
      <c r="R101" s="2">
        <f t="shared" si="22"/>
        <v>1.2014051099289002E-3</v>
      </c>
    </row>
    <row r="102" spans="6:18" x14ac:dyDescent="0.15">
      <c r="F102" s="1">
        <v>43390</v>
      </c>
      <c r="G102">
        <f t="shared" si="16"/>
        <v>18242628393.792381</v>
      </c>
      <c r="H102">
        <f t="shared" si="17"/>
        <v>21807883.131165598</v>
      </c>
      <c r="I102">
        <v>67000000</v>
      </c>
      <c r="J102">
        <v>1</v>
      </c>
      <c r="K102">
        <f t="shared" si="8"/>
        <v>157647058.82352939</v>
      </c>
      <c r="L102">
        <f t="shared" si="18"/>
        <v>80094.169450126443</v>
      </c>
      <c r="M102">
        <f t="shared" si="19"/>
        <v>80094.169450126443</v>
      </c>
      <c r="O102">
        <v>20000000000</v>
      </c>
      <c r="P102" s="2">
        <f t="shared" si="20"/>
        <v>0.91213141968961908</v>
      </c>
      <c r="Q102" s="2">
        <f t="shared" si="21"/>
        <v>1.09039415655828E-3</v>
      </c>
      <c r="R102" s="2">
        <f t="shared" si="22"/>
        <v>1.1954353649272604E-3</v>
      </c>
    </row>
    <row r="103" spans="6:18" x14ac:dyDescent="0.15">
      <c r="F103" s="1">
        <v>43391</v>
      </c>
      <c r="G103">
        <f t="shared" si="16"/>
        <v>18400275452.61591</v>
      </c>
      <c r="H103">
        <f t="shared" si="17"/>
        <v>21887977.300615724</v>
      </c>
      <c r="I103">
        <v>67000000</v>
      </c>
      <c r="J103">
        <v>1</v>
      </c>
      <c r="K103">
        <f t="shared" si="8"/>
        <v>157647058.82352939</v>
      </c>
      <c r="L103">
        <f t="shared" si="18"/>
        <v>79699.593786937927</v>
      </c>
      <c r="M103">
        <f t="shared" si="19"/>
        <v>79699.593786937927</v>
      </c>
      <c r="O103">
        <v>20000000000</v>
      </c>
      <c r="P103" s="2">
        <f t="shared" si="20"/>
        <v>0.92001377263079542</v>
      </c>
      <c r="Q103" s="2">
        <f t="shared" si="21"/>
        <v>1.0943988650307863E-3</v>
      </c>
      <c r="R103" s="2">
        <f t="shared" si="22"/>
        <v>1.1895461759244468E-3</v>
      </c>
    </row>
    <row r="104" spans="6:18" x14ac:dyDescent="0.15">
      <c r="F104" s="1">
        <v>43392</v>
      </c>
      <c r="G104">
        <f t="shared" si="16"/>
        <v>18557922511.439438</v>
      </c>
      <c r="H104">
        <f t="shared" si="17"/>
        <v>21967676.89440266</v>
      </c>
      <c r="I104">
        <v>67000000</v>
      </c>
      <c r="J104">
        <v>1</v>
      </c>
      <c r="K104">
        <f t="shared" si="8"/>
        <v>157647058.82352939</v>
      </c>
      <c r="L104">
        <f t="shared" si="18"/>
        <v>79310.297314675874</v>
      </c>
      <c r="M104">
        <f t="shared" si="19"/>
        <v>79310.297314675874</v>
      </c>
      <c r="O104">
        <v>20000000000</v>
      </c>
      <c r="P104" s="2">
        <f t="shared" si="20"/>
        <v>0.92789612557197187</v>
      </c>
      <c r="Q104" s="2">
        <f t="shared" si="21"/>
        <v>1.0983838447201331E-3</v>
      </c>
      <c r="R104" s="2">
        <f t="shared" si="22"/>
        <v>1.1837357808160579E-3</v>
      </c>
    </row>
    <row r="105" spans="6:18" x14ac:dyDescent="0.15">
      <c r="F105" s="1">
        <v>43393</v>
      </c>
      <c r="G105">
        <f t="shared" si="16"/>
        <v>18715569570.262966</v>
      </c>
      <c r="H105">
        <f t="shared" si="17"/>
        <v>22046987.191717338</v>
      </c>
      <c r="I105">
        <v>67000000</v>
      </c>
      <c r="J105">
        <v>1</v>
      </c>
      <c r="K105">
        <f t="shared" si="8"/>
        <v>157647058.82352939</v>
      </c>
      <c r="L105">
        <f t="shared" si="18"/>
        <v>78926.16552755583</v>
      </c>
      <c r="M105">
        <f t="shared" si="19"/>
        <v>78926.16552755583</v>
      </c>
      <c r="O105">
        <v>20000000000</v>
      </c>
      <c r="P105" s="2">
        <f t="shared" si="20"/>
        <v>0.93577847851314833</v>
      </c>
      <c r="Q105" s="2">
        <f t="shared" si="21"/>
        <v>1.1023493595858668E-3</v>
      </c>
      <c r="R105" s="2">
        <f t="shared" si="22"/>
        <v>1.1780024705605346E-3</v>
      </c>
    </row>
    <row r="106" spans="6:18" x14ac:dyDescent="0.15">
      <c r="F106" s="1">
        <v>43394</v>
      </c>
      <c r="G106">
        <f t="shared" si="16"/>
        <v>18873216629.086494</v>
      </c>
      <c r="H106">
        <f t="shared" si="17"/>
        <v>22125913.357244894</v>
      </c>
      <c r="I106">
        <v>67000000</v>
      </c>
      <c r="J106">
        <v>1</v>
      </c>
      <c r="K106">
        <f t="shared" si="8"/>
        <v>157647058.82352939</v>
      </c>
      <c r="L106">
        <f t="shared" si="18"/>
        <v>78547.087339142206</v>
      </c>
      <c r="M106">
        <f t="shared" si="19"/>
        <v>78547.087339142206</v>
      </c>
      <c r="O106">
        <v>20000000000</v>
      </c>
      <c r="P106" s="2">
        <f t="shared" si="20"/>
        <v>0.94366083145432478</v>
      </c>
      <c r="Q106" s="2">
        <f t="shared" si="21"/>
        <v>1.1062956678622447E-3</v>
      </c>
      <c r="R106" s="2">
        <f t="shared" si="22"/>
        <v>1.1723445871513762E-3</v>
      </c>
    </row>
    <row r="107" spans="6:18" x14ac:dyDescent="0.15">
      <c r="F107" s="1">
        <v>43395</v>
      </c>
      <c r="G107">
        <f t="shared" si="16"/>
        <v>19030863687.910023</v>
      </c>
      <c r="H107">
        <f t="shared" si="17"/>
        <v>22204460.444584034</v>
      </c>
      <c r="I107">
        <v>67000000</v>
      </c>
      <c r="J107">
        <v>1</v>
      </c>
      <c r="K107">
        <f t="shared" si="8"/>
        <v>157647058.82352939</v>
      </c>
      <c r="L107">
        <f t="shared" si="18"/>
        <v>78172.954952761254</v>
      </c>
      <c r="M107">
        <f t="shared" si="19"/>
        <v>78172.954952761254</v>
      </c>
      <c r="O107">
        <v>20000000000</v>
      </c>
      <c r="P107" s="2">
        <f t="shared" si="20"/>
        <v>0.95154318439550112</v>
      </c>
      <c r="Q107" s="2">
        <f t="shared" si="21"/>
        <v>1.1102230222292018E-3</v>
      </c>
      <c r="R107" s="2">
        <f t="shared" si="22"/>
        <v>1.1667605216830038E-3</v>
      </c>
    </row>
    <row r="108" spans="6:18" x14ac:dyDescent="0.15">
      <c r="F108" s="1">
        <v>43396</v>
      </c>
      <c r="G108">
        <f t="shared" si="16"/>
        <v>19188510746.733551</v>
      </c>
      <c r="H108">
        <f t="shared" si="17"/>
        <v>22282633.399536796</v>
      </c>
      <c r="I108">
        <v>67000000</v>
      </c>
      <c r="J108">
        <v>1</v>
      </c>
      <c r="K108">
        <f t="shared" si="8"/>
        <v>157647058.82352939</v>
      </c>
      <c r="L108">
        <f t="shared" si="18"/>
        <v>77803.663737849318</v>
      </c>
      <c r="M108">
        <f t="shared" si="19"/>
        <v>77803.663737849318</v>
      </c>
      <c r="O108">
        <v>20000000000</v>
      </c>
      <c r="P108" s="2">
        <f t="shared" si="20"/>
        <v>0.95942553733667757</v>
      </c>
      <c r="Q108" s="2">
        <f t="shared" si="21"/>
        <v>1.1141316699768398E-3</v>
      </c>
      <c r="R108" s="2">
        <f t="shared" si="22"/>
        <v>1.1612487125052138E-3</v>
      </c>
    </row>
    <row r="109" spans="6:18" x14ac:dyDescent="0.15">
      <c r="F109" s="1">
        <v>43397</v>
      </c>
      <c r="G109">
        <f t="shared" si="16"/>
        <v>19346157805.557079</v>
      </c>
      <c r="H109">
        <f t="shared" si="17"/>
        <v>22360437.063274644</v>
      </c>
      <c r="I109">
        <v>67000000</v>
      </c>
      <c r="J109">
        <v>1</v>
      </c>
      <c r="K109">
        <f t="shared" si="8"/>
        <v>157647058.82352939</v>
      </c>
      <c r="L109">
        <f t="shared" si="18"/>
        <v>77439.112111918468</v>
      </c>
      <c r="M109">
        <f t="shared" si="19"/>
        <v>77439.112111918468</v>
      </c>
      <c r="O109">
        <v>20000000000</v>
      </c>
      <c r="P109" s="2">
        <f t="shared" si="20"/>
        <v>0.96730789027785402</v>
      </c>
      <c r="Q109" s="2">
        <f t="shared" si="21"/>
        <v>1.1180218531637322E-3</v>
      </c>
      <c r="R109" s="2">
        <f t="shared" si="22"/>
        <v>1.1558076434614697E-3</v>
      </c>
    </row>
    <row r="110" spans="6:18" x14ac:dyDescent="0.15">
      <c r="F110" s="1">
        <v>43398</v>
      </c>
      <c r="G110">
        <f t="shared" si="16"/>
        <v>19503804864.380608</v>
      </c>
      <c r="H110">
        <f t="shared" si="17"/>
        <v>22437876.175386563</v>
      </c>
      <c r="I110">
        <v>67000000</v>
      </c>
      <c r="J110">
        <v>1</v>
      </c>
      <c r="K110">
        <f t="shared" si="8"/>
        <v>157647058.82352939</v>
      </c>
      <c r="L110">
        <f t="shared" si="18"/>
        <v>77079.201427841093</v>
      </c>
      <c r="M110">
        <f t="shared" si="19"/>
        <v>77079.201427841093</v>
      </c>
      <c r="O110">
        <v>20000000000</v>
      </c>
      <c r="P110" s="2">
        <f t="shared" si="20"/>
        <v>0.97519024321903036</v>
      </c>
      <c r="Q110" s="2">
        <f t="shared" si="21"/>
        <v>1.1218938087693281E-3</v>
      </c>
      <c r="R110" s="2">
        <f t="shared" si="22"/>
        <v>1.1504358422065833E-3</v>
      </c>
    </row>
    <row r="111" spans="6:18" x14ac:dyDescent="0.15">
      <c r="F111" s="1">
        <v>43399</v>
      </c>
      <c r="G111">
        <f t="shared" si="16"/>
        <v>19661451923.204136</v>
      </c>
      <c r="H111">
        <f t="shared" si="17"/>
        <v>22514955.376814403</v>
      </c>
      <c r="I111">
        <v>67000000</v>
      </c>
      <c r="J111">
        <v>1</v>
      </c>
      <c r="K111">
        <f t="shared" si="8"/>
        <v>157647058.82352939</v>
      </c>
      <c r="L111">
        <f t="shared" si="18"/>
        <v>76723.835866172973</v>
      </c>
      <c r="M111">
        <f t="shared" si="19"/>
        <v>76723.835866172973</v>
      </c>
      <c r="O111">
        <v>20000000000</v>
      </c>
      <c r="P111" s="2">
        <f t="shared" si="20"/>
        <v>0.98307259616020681</v>
      </c>
      <c r="Q111" s="2">
        <f t="shared" si="21"/>
        <v>1.1257477688407201E-3</v>
      </c>
      <c r="R111" s="2">
        <f t="shared" si="22"/>
        <v>1.1451318785995965E-3</v>
      </c>
    </row>
    <row r="112" spans="6:18" x14ac:dyDescent="0.15">
      <c r="F112" s="1">
        <v>43400</v>
      </c>
      <c r="G112">
        <f t="shared" si="16"/>
        <v>19819098982.027664</v>
      </c>
      <c r="H112">
        <f t="shared" si="17"/>
        <v>22591679.212680575</v>
      </c>
      <c r="I112">
        <v>67000000</v>
      </c>
      <c r="J112">
        <v>1</v>
      </c>
      <c r="K112">
        <f t="shared" si="8"/>
        <v>157647058.82352939</v>
      </c>
      <c r="L112">
        <f t="shared" si="18"/>
        <v>76372.922332251241</v>
      </c>
      <c r="M112">
        <f t="shared" si="19"/>
        <v>76372.922332251241</v>
      </c>
      <c r="O112">
        <v>20000000000</v>
      </c>
      <c r="P112" s="2">
        <f t="shared" si="20"/>
        <v>0.99095494910138326</v>
      </c>
      <c r="Q112" s="2">
        <f t="shared" si="21"/>
        <v>1.1295839606340287E-3</v>
      </c>
      <c r="R112" s="2">
        <f t="shared" si="22"/>
        <v>1.1398943631679289E-3</v>
      </c>
    </row>
    <row r="113" spans="6:18" x14ac:dyDescent="0.15">
      <c r="F113" s="1">
        <v>43401</v>
      </c>
      <c r="G113">
        <f t="shared" si="16"/>
        <v>19976746040.851192</v>
      </c>
      <c r="H113">
        <f t="shared" si="17"/>
        <v>22668052.135012824</v>
      </c>
      <c r="I113">
        <v>67000000</v>
      </c>
      <c r="J113">
        <v>1</v>
      </c>
      <c r="K113">
        <f t="shared" si="8"/>
        <v>157647058.82352939</v>
      </c>
      <c r="L113">
        <f t="shared" si="18"/>
        <v>76026.3703578196</v>
      </c>
      <c r="M113">
        <f t="shared" si="19"/>
        <v>76026.3703578196</v>
      </c>
      <c r="O113">
        <v>20000000000</v>
      </c>
      <c r="P113" s="2">
        <f t="shared" si="20"/>
        <v>0.9988373020425596</v>
      </c>
      <c r="Q113" s="2">
        <f t="shared" si="21"/>
        <v>1.1334026067506412E-3</v>
      </c>
      <c r="R113" s="2">
        <f t="shared" si="22"/>
        <v>1.1347219456390985E-3</v>
      </c>
    </row>
    <row r="114" spans="6:18" x14ac:dyDescent="0.15">
      <c r="F114" s="1">
        <v>43402</v>
      </c>
      <c r="G114">
        <f t="shared" si="16"/>
        <v>20134393099.674721</v>
      </c>
      <c r="H114">
        <f t="shared" si="17"/>
        <v>22744078.505370643</v>
      </c>
      <c r="I114">
        <v>67000000</v>
      </c>
      <c r="J114">
        <v>1</v>
      </c>
      <c r="K114">
        <f t="shared" si="8"/>
        <v>157647058.82352939</v>
      </c>
      <c r="L114">
        <f t="shared" si="18"/>
        <v>75684.092006947627</v>
      </c>
      <c r="M114">
        <f t="shared" si="19"/>
        <v>75684.092006947627</v>
      </c>
      <c r="O114">
        <v>20000000000</v>
      </c>
      <c r="P114" s="2">
        <f t="shared" si="20"/>
        <v>1.0067196549837361</v>
      </c>
      <c r="Q114" s="2">
        <f t="shared" si="21"/>
        <v>1.1372039252685322E-3</v>
      </c>
      <c r="R114" s="2">
        <f t="shared" si="22"/>
        <v>1.1296133135365318E-3</v>
      </c>
    </row>
    <row r="115" spans="6:18" x14ac:dyDescent="0.15">
      <c r="F115" s="1">
        <v>43403</v>
      </c>
      <c r="G115">
        <f t="shared" si="16"/>
        <v>20292040158.498249</v>
      </c>
      <c r="H115">
        <f t="shared" si="17"/>
        <v>22819762.597377591</v>
      </c>
      <c r="I115">
        <v>67000000</v>
      </c>
      <c r="J115">
        <v>1</v>
      </c>
      <c r="K115">
        <f t="shared" si="8"/>
        <v>157647058.82352939</v>
      </c>
      <c r="L115">
        <f t="shared" si="18"/>
        <v>75346.001786024921</v>
      </c>
      <c r="M115">
        <f t="shared" si="19"/>
        <v>75346.001786024921</v>
      </c>
      <c r="O115">
        <v>20000000000</v>
      </c>
      <c r="P115" s="2">
        <f t="shared" si="20"/>
        <v>1.0146020079249125</v>
      </c>
      <c r="Q115" s="2">
        <f t="shared" si="21"/>
        <v>1.1409881298688794E-3</v>
      </c>
      <c r="R115" s="2">
        <f t="shared" si="22"/>
        <v>1.1245671908361929E-3</v>
      </c>
    </row>
    <row r="116" spans="6:18" x14ac:dyDescent="0.15">
      <c r="F116" s="1">
        <v>43404</v>
      </c>
      <c r="G116">
        <f t="shared" si="16"/>
        <v>20449687217.321777</v>
      </c>
      <c r="H116">
        <f t="shared" si="17"/>
        <v>22895108.599163614</v>
      </c>
      <c r="I116">
        <v>67000000</v>
      </c>
      <c r="J116">
        <v>1</v>
      </c>
      <c r="K116">
        <f t="shared" si="8"/>
        <v>157647058.82352939</v>
      </c>
      <c r="L116">
        <f t="shared" si="18"/>
        <v>75012.016557623472</v>
      </c>
      <c r="M116">
        <f t="shared" si="19"/>
        <v>75012.016557623472</v>
      </c>
      <c r="O116">
        <v>20000000000</v>
      </c>
      <c r="P116" s="2">
        <f t="shared" si="20"/>
        <v>1.022484360866089</v>
      </c>
      <c r="Q116" s="2">
        <f t="shared" si="21"/>
        <v>1.1447554299581807E-3</v>
      </c>
      <c r="R116" s="2">
        <f t="shared" si="22"/>
        <v>1.1195823366809473E-3</v>
      </c>
    </row>
    <row r="117" spans="6:18" x14ac:dyDescent="0.15">
      <c r="F117" s="1">
        <v>43405</v>
      </c>
      <c r="G117">
        <f t="shared" si="16"/>
        <v>20607334276.145306</v>
      </c>
      <c r="H117">
        <f t="shared" si="17"/>
        <v>22970120.615721237</v>
      </c>
      <c r="I117">
        <v>67000000</v>
      </c>
      <c r="J117">
        <v>1</v>
      </c>
      <c r="K117">
        <f t="shared" si="8"/>
        <v>157647058.82352939</v>
      </c>
      <c r="L117">
        <f t="shared" si="18"/>
        <v>74682.055458033719</v>
      </c>
      <c r="M117">
        <f t="shared" si="19"/>
        <v>74682.055458033719</v>
      </c>
      <c r="O117">
        <v>20000000000</v>
      </c>
      <c r="P117" s="2">
        <f t="shared" si="20"/>
        <v>1.0303667138072652</v>
      </c>
      <c r="Q117" s="2">
        <f t="shared" si="21"/>
        <v>1.1485060307860619E-3</v>
      </c>
      <c r="R117" s="2">
        <f t="shared" si="22"/>
        <v>1.114657544149757E-3</v>
      </c>
    </row>
    <row r="118" spans="6:18" x14ac:dyDescent="0.15">
      <c r="F118" s="1">
        <v>43406</v>
      </c>
      <c r="G118">
        <f t="shared" si="16"/>
        <v>20764981334.968834</v>
      </c>
      <c r="H118">
        <f t="shared" si="17"/>
        <v>23044802.671179272</v>
      </c>
      <c r="I118">
        <v>67000000</v>
      </c>
      <c r="J118">
        <v>1</v>
      </c>
      <c r="K118">
        <f t="shared" si="8"/>
        <v>157647058.82352939</v>
      </c>
      <c r="L118">
        <f t="shared" si="18"/>
        <v>74356.039818290956</v>
      </c>
      <c r="M118">
        <f t="shared" si="19"/>
        <v>74356.039818290956</v>
      </c>
      <c r="O118">
        <v>20000000000</v>
      </c>
      <c r="P118" s="2">
        <f t="shared" si="20"/>
        <v>1.0382490667484416</v>
      </c>
      <c r="Q118" s="2">
        <f t="shared" si="21"/>
        <v>1.1522401335589637E-3</v>
      </c>
      <c r="R118" s="2">
        <f t="shared" si="22"/>
        <v>1.1097916390789696E-3</v>
      </c>
    </row>
    <row r="119" spans="6:18" x14ac:dyDescent="0.15">
      <c r="F119" s="1">
        <v>43407</v>
      </c>
      <c r="G119">
        <f t="shared" si="16"/>
        <v>20922628393.792362</v>
      </c>
      <c r="H119">
        <f t="shared" si="17"/>
        <v>23119158.710997563</v>
      </c>
      <c r="I119">
        <v>67000000</v>
      </c>
      <c r="J119">
        <v>1</v>
      </c>
      <c r="K119">
        <f t="shared" si="8"/>
        <v>157647058.82352939</v>
      </c>
      <c r="L119">
        <f t="shared" si="18"/>
        <v>74033.893088519049</v>
      </c>
      <c r="M119">
        <f t="shared" si="19"/>
        <v>74033.893088519049</v>
      </c>
      <c r="O119">
        <v>20000000000</v>
      </c>
      <c r="P119" s="2">
        <f t="shared" si="20"/>
        <v>1.0461314196896181</v>
      </c>
      <c r="Q119" s="2">
        <f t="shared" si="21"/>
        <v>1.1559579355498782E-3</v>
      </c>
      <c r="R119" s="2">
        <f t="shared" si="22"/>
        <v>1.1049834789331201E-3</v>
      </c>
    </row>
    <row r="120" spans="6:18" x14ac:dyDescent="0.15">
      <c r="F120" s="1">
        <v>43408</v>
      </c>
      <c r="G120">
        <f t="shared" si="16"/>
        <v>21080275452.615891</v>
      </c>
      <c r="H120">
        <f t="shared" si="17"/>
        <v>23193192.604086082</v>
      </c>
      <c r="I120">
        <v>67000000</v>
      </c>
      <c r="J120">
        <v>1</v>
      </c>
      <c r="K120">
        <f t="shared" si="8"/>
        <v>157647058.82352939</v>
      </c>
      <c r="L120">
        <f t="shared" si="18"/>
        <v>73715.540765428465</v>
      </c>
      <c r="M120">
        <f t="shared" si="19"/>
        <v>73715.540765428465</v>
      </c>
      <c r="O120">
        <v>20000000000</v>
      </c>
      <c r="P120" s="2">
        <f t="shared" si="20"/>
        <v>1.0540137726307945</v>
      </c>
      <c r="Q120" s="2">
        <f t="shared" si="21"/>
        <v>1.1596596302043041E-3</v>
      </c>
      <c r="R120" s="2">
        <f t="shared" si="22"/>
        <v>1.1002319517228129E-3</v>
      </c>
    </row>
    <row r="121" spans="6:18" x14ac:dyDescent="0.15">
      <c r="F121" s="1">
        <v>43409</v>
      </c>
      <c r="G121">
        <f t="shared" si="16"/>
        <v>21237922511.439419</v>
      </c>
      <c r="H121">
        <f t="shared" si="17"/>
        <v>23266908.144851509</v>
      </c>
      <c r="I121">
        <v>67000000</v>
      </c>
      <c r="J121">
        <v>1</v>
      </c>
      <c r="K121">
        <f t="shared" si="8"/>
        <v>157647058.82352939</v>
      </c>
      <c r="L121">
        <f t="shared" si="18"/>
        <v>73400.910322814656</v>
      </c>
      <c r="M121">
        <f t="shared" si="19"/>
        <v>73400.910322814656</v>
      </c>
      <c r="O121">
        <v>20000000000</v>
      </c>
      <c r="P121" s="2">
        <f t="shared" si="20"/>
        <v>1.061896125571971</v>
      </c>
      <c r="Q121" s="2">
        <f t="shared" si="21"/>
        <v>1.1633454072425755E-3</v>
      </c>
      <c r="R121" s="2">
        <f t="shared" si="22"/>
        <v>1.0955359749673828E-3</v>
      </c>
    </row>
    <row r="122" spans="6:18" x14ac:dyDescent="0.15">
      <c r="F122" s="1">
        <v>43410</v>
      </c>
      <c r="G122">
        <f t="shared" si="16"/>
        <v>21395569570.262947</v>
      </c>
      <c r="H122">
        <f t="shared" si="17"/>
        <v>23340309.055174325</v>
      </c>
      <c r="I122">
        <v>67000000</v>
      </c>
      <c r="J122">
        <v>1</v>
      </c>
      <c r="K122">
        <f t="shared" si="8"/>
        <v>157647058.82352939</v>
      </c>
      <c r="L122">
        <f t="shared" si="18"/>
        <v>73089.931144911374</v>
      </c>
      <c r="M122">
        <f t="shared" si="19"/>
        <v>73089.931144911374</v>
      </c>
      <c r="O122">
        <v>20000000000</v>
      </c>
      <c r="P122" s="2">
        <f t="shared" si="20"/>
        <v>1.0697784785131474</v>
      </c>
      <c r="Q122" s="2">
        <f t="shared" si="21"/>
        <v>1.1670154527587161E-3</v>
      </c>
      <c r="R122" s="2">
        <f t="shared" si="22"/>
        <v>1.0908944947001697E-3</v>
      </c>
    </row>
    <row r="123" spans="6:18" x14ac:dyDescent="0.15">
      <c r="F123" s="1">
        <v>43411</v>
      </c>
      <c r="G123">
        <f t="shared" si="16"/>
        <v>21553216629.086475</v>
      </c>
      <c r="H123">
        <f t="shared" si="17"/>
        <v>23413398.986319236</v>
      </c>
      <c r="I123">
        <v>67000000</v>
      </c>
      <c r="J123">
        <v>1</v>
      </c>
      <c r="K123">
        <f t="shared" si="8"/>
        <v>157647058.82352939</v>
      </c>
      <c r="L123">
        <f t="shared" si="18"/>
        <v>72782.534462461685</v>
      </c>
      <c r="M123">
        <f t="shared" si="19"/>
        <v>72782.534462461685</v>
      </c>
      <c r="O123">
        <v>20000000000</v>
      </c>
      <c r="P123" s="2">
        <f t="shared" si="20"/>
        <v>1.0776608314543237</v>
      </c>
      <c r="Q123" s="2">
        <f t="shared" si="21"/>
        <v>1.1706699493159618E-3</v>
      </c>
      <c r="R123" s="2">
        <f t="shared" si="22"/>
        <v>1.0863064845143535E-3</v>
      </c>
    </row>
    <row r="124" spans="6:18" x14ac:dyDescent="0.15">
      <c r="F124" s="1">
        <v>43412</v>
      </c>
      <c r="G124">
        <f t="shared" si="16"/>
        <v>21710863687.910004</v>
      </c>
      <c r="H124">
        <f t="shared" si="17"/>
        <v>23486181.5207817</v>
      </c>
      <c r="I124">
        <v>67000000</v>
      </c>
      <c r="J124">
        <v>1</v>
      </c>
      <c r="K124">
        <f t="shared" si="8"/>
        <v>157647058.82352939</v>
      </c>
      <c r="L124">
        <f t="shared" si="18"/>
        <v>72478.653291376904</v>
      </c>
      <c r="M124">
        <f t="shared" si="19"/>
        <v>72478.653291376904</v>
      </c>
      <c r="O124">
        <v>20000000000</v>
      </c>
      <c r="P124" s="2">
        <f t="shared" si="20"/>
        <v>1.0855431843955001</v>
      </c>
      <c r="Q124" s="2">
        <f t="shared" si="21"/>
        <v>1.1743090760390851E-3</v>
      </c>
      <c r="R124" s="2">
        <f t="shared" si="22"/>
        <v>1.0817709446474166E-3</v>
      </c>
    </row>
    <row r="125" spans="6:18" x14ac:dyDescent="0.15">
      <c r="F125" s="1">
        <v>43413</v>
      </c>
      <c r="G125">
        <f t="shared" si="16"/>
        <v>21868510746.733532</v>
      </c>
      <c r="H125">
        <f t="shared" si="17"/>
        <v>23558660.174073078</v>
      </c>
      <c r="I125">
        <v>67000000</v>
      </c>
      <c r="J125">
        <v>1</v>
      </c>
      <c r="K125">
        <f t="shared" si="8"/>
        <v>157647058.82352939</v>
      </c>
      <c r="L125">
        <f t="shared" si="18"/>
        <v>72178.222373860743</v>
      </c>
      <c r="M125">
        <f t="shared" si="19"/>
        <v>72178.222373860743</v>
      </c>
      <c r="O125">
        <v>20000000000</v>
      </c>
      <c r="P125" s="2">
        <f t="shared" si="20"/>
        <v>1.0934255373366766</v>
      </c>
      <c r="Q125" s="2">
        <f t="shared" si="21"/>
        <v>1.1779330087036538E-3</v>
      </c>
      <c r="R125" s="2">
        <f t="shared" si="22"/>
        <v>1.0772869011023991E-3</v>
      </c>
    </row>
    <row r="126" spans="6:18" x14ac:dyDescent="0.15">
      <c r="F126" s="1">
        <v>43414</v>
      </c>
      <c r="G126">
        <f t="shared" si="16"/>
        <v>22026157805.55706</v>
      </c>
      <c r="H126">
        <f t="shared" si="17"/>
        <v>23630838.39644694</v>
      </c>
      <c r="I126">
        <v>67000000</v>
      </c>
      <c r="J126">
        <v>1</v>
      </c>
      <c r="K126">
        <f t="shared" si="8"/>
        <v>157647058.82352939</v>
      </c>
      <c r="L126">
        <f t="shared" si="18"/>
        <v>71881.178121882738</v>
      </c>
      <c r="M126">
        <f t="shared" si="19"/>
        <v>71881.178121882738</v>
      </c>
      <c r="O126">
        <v>20000000000</v>
      </c>
      <c r="P126" s="2">
        <f t="shared" si="20"/>
        <v>1.101307890277853</v>
      </c>
      <c r="Q126" s="2">
        <f t="shared" si="21"/>
        <v>1.1815419198223469E-3</v>
      </c>
      <c r="R126" s="2">
        <f t="shared" si="22"/>
        <v>1.07285340480422E-3</v>
      </c>
    </row>
    <row r="127" spans="6:18" x14ac:dyDescent="0.15">
      <c r="F127" s="1">
        <v>43415</v>
      </c>
      <c r="G127">
        <f t="shared" si="16"/>
        <v>22183804864.380589</v>
      </c>
      <c r="H127">
        <f t="shared" si="17"/>
        <v>23702719.574568823</v>
      </c>
      <c r="I127">
        <v>67000000</v>
      </c>
      <c r="J127">
        <v>1</v>
      </c>
      <c r="K127">
        <f t="shared" si="8"/>
        <v>157647058.82352939</v>
      </c>
      <c r="L127">
        <f t="shared" si="18"/>
        <v>71587.458562891276</v>
      </c>
      <c r="M127">
        <f t="shared" si="19"/>
        <v>71587.458562891276</v>
      </c>
      <c r="O127">
        <v>20000000000</v>
      </c>
      <c r="P127" s="2">
        <f t="shared" si="20"/>
        <v>1.1091902432190295</v>
      </c>
      <c r="Q127" s="2">
        <f t="shared" si="21"/>
        <v>1.1851359787284411E-3</v>
      </c>
      <c r="R127" s="2">
        <f t="shared" si="22"/>
        <v>1.068469530789422E-3</v>
      </c>
    </row>
    <row r="128" spans="6:18" x14ac:dyDescent="0.15">
      <c r="F128" s="1">
        <v>43416</v>
      </c>
      <c r="G128">
        <f t="shared" si="16"/>
        <v>22341451923.204117</v>
      </c>
      <c r="H128">
        <f t="shared" si="17"/>
        <v>23774307.033131715</v>
      </c>
      <c r="I128">
        <v>67000000</v>
      </c>
      <c r="J128">
        <v>1</v>
      </c>
      <c r="K128">
        <f t="shared" si="8"/>
        <v>157647058.82352939</v>
      </c>
      <c r="L128">
        <f t="shared" si="18"/>
        <v>71297.003287661937</v>
      </c>
      <c r="M128">
        <f t="shared" si="19"/>
        <v>71297.003287661937</v>
      </c>
      <c r="O128">
        <v>20000000000</v>
      </c>
      <c r="P128" s="2">
        <f t="shared" si="20"/>
        <v>1.1170725961602059</v>
      </c>
      <c r="Q128" s="2">
        <f t="shared" si="21"/>
        <v>1.1887153516565857E-3</v>
      </c>
      <c r="R128" s="2">
        <f t="shared" si="22"/>
        <v>1.06413437742779E-3</v>
      </c>
    </row>
    <row r="129" spans="6:18" x14ac:dyDescent="0.15">
      <c r="F129" s="1">
        <v>43417</v>
      </c>
      <c r="G129">
        <f t="shared" si="16"/>
        <v>22499098982.027645</v>
      </c>
      <c r="H129">
        <f t="shared" si="17"/>
        <v>23845604.036419377</v>
      </c>
      <c r="I129">
        <v>67000000</v>
      </c>
      <c r="J129">
        <v>1</v>
      </c>
      <c r="K129">
        <f t="shared" si="8"/>
        <v>157647058.82352939</v>
      </c>
      <c r="L129">
        <f t="shared" si="18"/>
        <v>71009.753400183297</v>
      </c>
      <c r="M129">
        <f t="shared" si="19"/>
        <v>71009.753400183297</v>
      </c>
      <c r="O129">
        <v>20000000000</v>
      </c>
      <c r="P129" s="2">
        <f t="shared" si="20"/>
        <v>1.1249549491013822</v>
      </c>
      <c r="Q129" s="2">
        <f t="shared" si="21"/>
        <v>1.1922802018209688E-3</v>
      </c>
      <c r="R129" s="2">
        <f t="shared" si="22"/>
        <v>1.0598470656743777E-3</v>
      </c>
    </row>
    <row r="130" spans="6:18" x14ac:dyDescent="0.15">
      <c r="F130" s="1">
        <v>43418</v>
      </c>
      <c r="G130">
        <f t="shared" si="16"/>
        <v>22656746040.851173</v>
      </c>
      <c r="H130">
        <f t="shared" si="17"/>
        <v>23916613.789819561</v>
      </c>
      <c r="I130">
        <v>67000000</v>
      </c>
      <c r="J130">
        <v>1</v>
      </c>
      <c r="K130">
        <f t="shared" si="8"/>
        <v>157647058.82352939</v>
      </c>
      <c r="L130">
        <f t="shared" si="18"/>
        <v>70725.651469486605</v>
      </c>
      <c r="M130">
        <f t="shared" si="19"/>
        <v>70725.651469486605</v>
      </c>
      <c r="O130">
        <v>20000000000</v>
      </c>
      <c r="P130" s="2">
        <f t="shared" si="20"/>
        <v>1.1328373020425586</v>
      </c>
      <c r="Q130" s="2">
        <f t="shared" si="21"/>
        <v>1.1958306894909781E-3</v>
      </c>
      <c r="R130" s="2">
        <f t="shared" si="22"/>
        <v>1.0556067383505462E-3</v>
      </c>
    </row>
    <row r="131" spans="6:18" x14ac:dyDescent="0.15">
      <c r="F131" s="1">
        <v>43419</v>
      </c>
      <c r="G131">
        <f t="shared" si="16"/>
        <v>22814393099.674702</v>
      </c>
      <c r="H131">
        <f t="shared" si="17"/>
        <v>23987339.441289049</v>
      </c>
      <c r="I131">
        <v>67000000</v>
      </c>
      <c r="J131">
        <v>1</v>
      </c>
      <c r="K131">
        <f t="shared" si="8"/>
        <v>157647058.82352939</v>
      </c>
      <c r="L131">
        <f t="shared" si="18"/>
        <v>70444.641483331055</v>
      </c>
      <c r="M131">
        <f t="shared" si="19"/>
        <v>70444.641483331055</v>
      </c>
      <c r="O131">
        <v>20000000000</v>
      </c>
      <c r="P131" s="2">
        <f t="shared" si="20"/>
        <v>1.1407196549837351</v>
      </c>
      <c r="Q131" s="2">
        <f t="shared" si="21"/>
        <v>1.1993669720644525E-3</v>
      </c>
      <c r="R131" s="2">
        <f t="shared" si="22"/>
        <v>1.0514125594527023E-3</v>
      </c>
    </row>
    <row r="132" spans="6:18" x14ac:dyDescent="0.15">
      <c r="F132" s="1">
        <v>43420</v>
      </c>
      <c r="G132">
        <f t="shared" si="16"/>
        <v>22972040158.49823</v>
      </c>
      <c r="H132">
        <f t="shared" si="17"/>
        <v>24057784.082772378</v>
      </c>
      <c r="I132">
        <v>67000000</v>
      </c>
      <c r="J132">
        <v>1</v>
      </c>
      <c r="K132">
        <f t="shared" si="8"/>
        <v>157647058.82352939</v>
      </c>
      <c r="L132">
        <f t="shared" si="18"/>
        <v>70166.668803661159</v>
      </c>
      <c r="M132">
        <f t="shared" si="19"/>
        <v>70166.668803661159</v>
      </c>
      <c r="O132">
        <v>20000000000</v>
      </c>
      <c r="P132" s="2">
        <f t="shared" si="20"/>
        <v>1.1486020079249115</v>
      </c>
      <c r="Q132" s="2">
        <f t="shared" si="21"/>
        <v>1.2028892041386189E-3</v>
      </c>
      <c r="R132" s="2">
        <f t="shared" si="22"/>
        <v>1.0472637134874801E-3</v>
      </c>
    </row>
    <row r="133" spans="6:18" x14ac:dyDescent="0.15">
      <c r="F133" s="1">
        <v>43421</v>
      </c>
      <c r="G133">
        <f t="shared" si="16"/>
        <v>23129687217.321758</v>
      </c>
      <c r="H133">
        <f t="shared" si="17"/>
        <v>24127950.75157604</v>
      </c>
      <c r="I133">
        <v>67000000</v>
      </c>
      <c r="J133">
        <v>1</v>
      </c>
      <c r="K133">
        <f t="shared" si="8"/>
        <v>157647058.82352939</v>
      </c>
      <c r="L133">
        <f t="shared" si="18"/>
        <v>69891.680123756625</v>
      </c>
      <c r="M133">
        <f t="shared" si="19"/>
        <v>69891.680123756625</v>
      </c>
      <c r="O133">
        <v>20000000000</v>
      </c>
      <c r="P133" s="2">
        <f t="shared" si="20"/>
        <v>1.156484360866088</v>
      </c>
      <c r="Q133" s="2">
        <f t="shared" si="21"/>
        <v>1.2063975375788019E-3</v>
      </c>
      <c r="R133" s="2">
        <f t="shared" si="22"/>
        <v>1.0431594048321883E-3</v>
      </c>
    </row>
    <row r="134" spans="6:18" x14ac:dyDescent="0.15">
      <c r="F134" s="1">
        <v>43422</v>
      </c>
      <c r="G134">
        <f t="shared" si="16"/>
        <v>23287334276.145287</v>
      </c>
      <c r="H134">
        <f t="shared" si="17"/>
        <v>24197842.431699798</v>
      </c>
      <c r="I134">
        <v>67000000</v>
      </c>
      <c r="J134">
        <v>1</v>
      </c>
      <c r="K134">
        <f t="shared" ref="K134:K197" si="23">I134/0.51*1.2/J134</f>
        <v>157647058.82352939</v>
      </c>
      <c r="L134">
        <f t="shared" si="18"/>
        <v>69619.623426999227</v>
      </c>
      <c r="M134">
        <f t="shared" si="19"/>
        <v>69619.623426999227</v>
      </c>
      <c r="O134">
        <v>20000000000</v>
      </c>
      <c r="P134" s="2">
        <f t="shared" si="20"/>
        <v>1.1643667138072644</v>
      </c>
      <c r="Q134" s="2">
        <f t="shared" si="21"/>
        <v>1.2098921215849899E-3</v>
      </c>
      <c r="R134" s="2">
        <f t="shared" si="22"/>
        <v>1.0390988571193913E-3</v>
      </c>
    </row>
    <row r="135" spans="6:18" x14ac:dyDescent="0.15">
      <c r="F135" s="1">
        <v>43423</v>
      </c>
      <c r="G135">
        <f t="shared" si="16"/>
        <v>23444981334.968815</v>
      </c>
      <c r="H135">
        <f t="shared" si="17"/>
        <v>24267462.055126797</v>
      </c>
      <c r="I135">
        <v>67000000</v>
      </c>
      <c r="J135">
        <v>1</v>
      </c>
      <c r="K135">
        <f t="shared" si="23"/>
        <v>157647058.82352939</v>
      </c>
      <c r="L135">
        <f t="shared" si="18"/>
        <v>69350.447947185719</v>
      </c>
      <c r="M135">
        <f t="shared" si="19"/>
        <v>69350.447947185719</v>
      </c>
      <c r="O135">
        <v>20000000000</v>
      </c>
      <c r="P135" s="2">
        <f t="shared" si="20"/>
        <v>1.1722490667484406</v>
      </c>
      <c r="Q135" s="2">
        <f t="shared" si="21"/>
        <v>1.2133731027563399E-3</v>
      </c>
      <c r="R135" s="2">
        <f t="shared" si="22"/>
        <v>1.035081312644563E-3</v>
      </c>
    </row>
    <row r="136" spans="6:18" x14ac:dyDescent="0.15">
      <c r="F136" s="1">
        <v>43424</v>
      </c>
      <c r="G136">
        <f t="shared" si="16"/>
        <v>23602628393.792343</v>
      </c>
      <c r="H136">
        <f t="shared" si="17"/>
        <v>24336812.503073983</v>
      </c>
      <c r="I136">
        <v>67000000</v>
      </c>
      <c r="J136">
        <v>1</v>
      </c>
      <c r="K136">
        <f t="shared" si="23"/>
        <v>157647058.82352939</v>
      </c>
      <c r="L136">
        <f t="shared" si="18"/>
        <v>69084.104130318257</v>
      </c>
      <c r="M136">
        <f t="shared" si="19"/>
        <v>69084.104130318257</v>
      </c>
      <c r="O136">
        <v>20000000000</v>
      </c>
      <c r="P136" s="2">
        <f t="shared" si="20"/>
        <v>1.1801314196896171</v>
      </c>
      <c r="Q136" s="2">
        <f t="shared" si="21"/>
        <v>1.2168406251536991E-3</v>
      </c>
      <c r="R136" s="2">
        <f t="shared" si="22"/>
        <v>1.0311060317957951E-3</v>
      </c>
    </row>
    <row r="137" spans="6:18" x14ac:dyDescent="0.15">
      <c r="F137" s="1">
        <v>43425</v>
      </c>
      <c r="G137">
        <f t="shared" si="16"/>
        <v>23760275452.615871</v>
      </c>
      <c r="H137">
        <f t="shared" si="17"/>
        <v>24405896.607204299</v>
      </c>
      <c r="I137">
        <v>67000000</v>
      </c>
      <c r="J137">
        <v>1</v>
      </c>
      <c r="K137">
        <f t="shared" si="23"/>
        <v>157647058.82352939</v>
      </c>
      <c r="L137">
        <f t="shared" si="18"/>
        <v>68820.543597808428</v>
      </c>
      <c r="M137">
        <f t="shared" si="19"/>
        <v>68820.543597808428</v>
      </c>
      <c r="O137">
        <v>20000000000</v>
      </c>
      <c r="P137" s="2">
        <f t="shared" si="20"/>
        <v>1.1880137726307936</v>
      </c>
      <c r="Q137" s="2">
        <f t="shared" si="21"/>
        <v>1.2202948303602151E-3</v>
      </c>
      <c r="R137" s="2">
        <f t="shared" si="22"/>
        <v>1.0271722925046035E-3</v>
      </c>
    </row>
    <row r="138" spans="6:18" x14ac:dyDescent="0.15">
      <c r="F138" s="1">
        <v>43426</v>
      </c>
      <c r="G138">
        <f t="shared" si="16"/>
        <v>23917922511.4394</v>
      </c>
      <c r="H138">
        <f t="shared" si="17"/>
        <v>24474717.150802109</v>
      </c>
      <c r="I138">
        <v>67000000</v>
      </c>
      <c r="J138">
        <v>1</v>
      </c>
      <c r="K138">
        <f t="shared" si="23"/>
        <v>157647058.82352939</v>
      </c>
      <c r="L138">
        <f t="shared" si="18"/>
        <v>68559.719111033133</v>
      </c>
      <c r="M138">
        <f t="shared" si="19"/>
        <v>68559.719111033133</v>
      </c>
      <c r="O138">
        <v>20000000000</v>
      </c>
      <c r="P138" s="2">
        <f t="shared" si="20"/>
        <v>1.19589612557197</v>
      </c>
      <c r="Q138" s="2">
        <f t="shared" si="21"/>
        <v>1.2237358575401054E-3</v>
      </c>
      <c r="R138" s="2">
        <f t="shared" si="22"/>
        <v>1.0232793897169124E-3</v>
      </c>
    </row>
    <row r="139" spans="6:18" x14ac:dyDescent="0.15">
      <c r="F139" s="1">
        <v>43427</v>
      </c>
      <c r="G139">
        <f t="shared" si="16"/>
        <v>24075569570.262928</v>
      </c>
      <c r="H139">
        <f t="shared" si="17"/>
        <v>24543276.869913142</v>
      </c>
      <c r="I139">
        <v>67000000</v>
      </c>
      <c r="J139">
        <v>1</v>
      </c>
      <c r="K139">
        <f t="shared" si="23"/>
        <v>157647058.82352939</v>
      </c>
      <c r="L139">
        <f t="shared" si="18"/>
        <v>68301.584537184521</v>
      </c>
      <c r="M139">
        <f t="shared" si="19"/>
        <v>68301.584537184521</v>
      </c>
      <c r="O139">
        <v>20000000000</v>
      </c>
      <c r="P139" s="2">
        <f t="shared" si="20"/>
        <v>1.2037784785131465</v>
      </c>
      <c r="Q139" s="2">
        <f t="shared" si="21"/>
        <v>1.2271638434956571E-3</v>
      </c>
      <c r="R139" s="2">
        <f t="shared" si="22"/>
        <v>1.0194266348833511E-3</v>
      </c>
    </row>
    <row r="140" spans="6:18" x14ac:dyDescent="0.15">
      <c r="F140" s="1">
        <v>43428</v>
      </c>
      <c r="G140">
        <f t="shared" si="16"/>
        <v>24233216629.086456</v>
      </c>
      <c r="H140">
        <f t="shared" si="17"/>
        <v>24611578.454450328</v>
      </c>
      <c r="I140">
        <v>67000000</v>
      </c>
      <c r="J140">
        <v>1</v>
      </c>
      <c r="K140">
        <f t="shared" si="23"/>
        <v>157647058.82352939</v>
      </c>
      <c r="L140">
        <f t="shared" si="18"/>
        <v>68046.094816358484</v>
      </c>
      <c r="M140">
        <f t="shared" si="19"/>
        <v>68046.094816358484</v>
      </c>
      <c r="O140">
        <v>20000000000</v>
      </c>
      <c r="P140" s="2">
        <f t="shared" si="20"/>
        <v>1.2116608314543229</v>
      </c>
      <c r="Q140" s="2">
        <f t="shared" si="21"/>
        <v>1.2305789227225164E-3</v>
      </c>
      <c r="R140" s="2">
        <f t="shared" si="22"/>
        <v>1.015613355468037E-3</v>
      </c>
    </row>
    <row r="141" spans="6:18" x14ac:dyDescent="0.15">
      <c r="F141" s="1">
        <v>43429</v>
      </c>
      <c r="G141">
        <f t="shared" si="16"/>
        <v>24390863687.909985</v>
      </c>
      <c r="H141">
        <f t="shared" si="17"/>
        <v>24679624.549266685</v>
      </c>
      <c r="I141">
        <v>67000000</v>
      </c>
      <c r="J141">
        <v>1</v>
      </c>
      <c r="K141">
        <f t="shared" si="23"/>
        <v>157647058.82352939</v>
      </c>
      <c r="L141">
        <f t="shared" si="18"/>
        <v>67793.205929828924</v>
      </c>
      <c r="M141">
        <f t="shared" si="19"/>
        <v>67793.205929828924</v>
      </c>
      <c r="O141">
        <v>20000000000</v>
      </c>
      <c r="P141" s="2">
        <f t="shared" si="20"/>
        <v>1.2195431843954991</v>
      </c>
      <c r="Q141" s="2">
        <f t="shared" si="21"/>
        <v>1.2339812274633343E-3</v>
      </c>
      <c r="R141" s="2">
        <f t="shared" si="22"/>
        <v>1.0118388944750584E-3</v>
      </c>
    </row>
    <row r="142" spans="6:18" x14ac:dyDescent="0.15">
      <c r="F142" s="1">
        <v>43430</v>
      </c>
      <c r="G142">
        <f t="shared" si="16"/>
        <v>24548510746.733513</v>
      </c>
      <c r="H142">
        <f t="shared" si="17"/>
        <v>24747417.755196515</v>
      </c>
      <c r="I142">
        <v>67000000</v>
      </c>
      <c r="J142">
        <v>1</v>
      </c>
      <c r="K142">
        <f t="shared" si="23"/>
        <v>157647058.82352939</v>
      </c>
      <c r="L142">
        <f t="shared" si="18"/>
        <v>67542.874869457999</v>
      </c>
      <c r="M142">
        <f t="shared" si="19"/>
        <v>67542.874869457999</v>
      </c>
      <c r="O142">
        <v>20000000000</v>
      </c>
      <c r="P142" s="2">
        <f t="shared" si="20"/>
        <v>1.2274255373366756</v>
      </c>
      <c r="Q142" s="2">
        <f t="shared" si="21"/>
        <v>1.2373708877598257E-3</v>
      </c>
      <c r="R142" s="2">
        <f t="shared" si="22"/>
        <v>1.0081026099919104E-3</v>
      </c>
    </row>
    <row r="143" spans="6:18" x14ac:dyDescent="0.15">
      <c r="F143" s="1">
        <v>43431</v>
      </c>
      <c r="G143">
        <f t="shared" si="16"/>
        <v>24706157805.557041</v>
      </c>
      <c r="H143">
        <f t="shared" si="17"/>
        <v>24814960.630065974</v>
      </c>
      <c r="I143">
        <v>67000000</v>
      </c>
      <c r="J143">
        <v>1</v>
      </c>
      <c r="K143">
        <f t="shared" si="23"/>
        <v>157647058.82352939</v>
      </c>
      <c r="L143">
        <f t="shared" si="18"/>
        <v>67295.059608194468</v>
      </c>
      <c r="M143">
        <f t="shared" si="19"/>
        <v>67295.059608194468</v>
      </c>
      <c r="O143">
        <v>20000000000</v>
      </c>
      <c r="P143" s="2">
        <f t="shared" si="20"/>
        <v>1.235307890277852</v>
      </c>
      <c r="Q143" s="2">
        <f t="shared" si="21"/>
        <v>1.2407480315032987E-3</v>
      </c>
      <c r="R143" s="2">
        <f t="shared" si="22"/>
        <v>1.0044038747491712E-3</v>
      </c>
    </row>
    <row r="144" spans="6:18" x14ac:dyDescent="0.15">
      <c r="F144" s="1">
        <v>43432</v>
      </c>
      <c r="G144">
        <f t="shared" si="16"/>
        <v>24863804864.380569</v>
      </c>
      <c r="H144">
        <f t="shared" si="17"/>
        <v>24882255.689674169</v>
      </c>
      <c r="I144">
        <v>67000000</v>
      </c>
      <c r="J144">
        <v>1</v>
      </c>
      <c r="K144">
        <f t="shared" si="23"/>
        <v>157647058.82352939</v>
      </c>
      <c r="L144">
        <f t="shared" si="18"/>
        <v>67049.719071614905</v>
      </c>
      <c r="M144">
        <f t="shared" si="19"/>
        <v>67049.719071614905</v>
      </c>
      <c r="O144">
        <v>20000000000</v>
      </c>
      <c r="P144" s="2">
        <f t="shared" si="20"/>
        <v>1.2431902432190285</v>
      </c>
      <c r="Q144" s="2">
        <f t="shared" si="21"/>
        <v>1.2441127844837084E-3</v>
      </c>
      <c r="R144" s="2">
        <f t="shared" si="22"/>
        <v>1.0007420756957448E-3</v>
      </c>
    </row>
    <row r="145" spans="6:18" x14ac:dyDescent="0.15">
      <c r="F145" s="1">
        <v>43433</v>
      </c>
      <c r="G145">
        <f t="shared" si="16"/>
        <v>25021451923.204098</v>
      </c>
      <c r="H145">
        <f t="shared" si="17"/>
        <v>24949305.408745784</v>
      </c>
      <c r="I145">
        <v>67000000</v>
      </c>
      <c r="J145">
        <v>1</v>
      </c>
      <c r="K145">
        <f t="shared" si="23"/>
        <v>157647058.82352939</v>
      </c>
      <c r="L145">
        <f t="shared" si="18"/>
        <v>66806.813110464456</v>
      </c>
      <c r="M145">
        <f t="shared" si="19"/>
        <v>66806.813110464456</v>
      </c>
      <c r="O145">
        <v>20000000000</v>
      </c>
      <c r="P145" s="2">
        <f t="shared" si="20"/>
        <v>1.2510725961602049</v>
      </c>
      <c r="Q145" s="2">
        <f t="shared" si="21"/>
        <v>1.2474652704372892E-3</v>
      </c>
      <c r="R145" s="2">
        <f t="shared" si="22"/>
        <v>9.9711661358902175E-4</v>
      </c>
    </row>
    <row r="146" spans="6:18" x14ac:dyDescent="0.15">
      <c r="F146" s="1">
        <v>43434</v>
      </c>
      <c r="G146">
        <f t="shared" si="16"/>
        <v>25179098982.027626</v>
      </c>
      <c r="H146">
        <f t="shared" si="17"/>
        <v>25016112.221856248</v>
      </c>
      <c r="I146">
        <v>67000000</v>
      </c>
      <c r="J146">
        <v>1</v>
      </c>
      <c r="K146">
        <f t="shared" si="23"/>
        <v>157647058.82352939</v>
      </c>
      <c r="L146">
        <f t="shared" si="18"/>
        <v>66566.302474156168</v>
      </c>
      <c r="M146">
        <f t="shared" si="19"/>
        <v>66566.302474156168</v>
      </c>
      <c r="O146">
        <v>20000000000</v>
      </c>
      <c r="P146" s="2">
        <f t="shared" si="20"/>
        <v>1.2589549491013814</v>
      </c>
      <c r="Q146" s="2">
        <f t="shared" si="21"/>
        <v>1.2508056110928124E-3</v>
      </c>
      <c r="R146" s="2">
        <f t="shared" si="22"/>
        <v>9.9352690259934574E-4</v>
      </c>
    </row>
    <row r="147" spans="6:18" x14ac:dyDescent="0.15">
      <c r="F147" s="1">
        <v>43435</v>
      </c>
      <c r="G147">
        <f t="shared" si="16"/>
        <v>25336746040.851154</v>
      </c>
      <c r="H147">
        <f t="shared" si="17"/>
        <v>25082678.524330404</v>
      </c>
      <c r="I147">
        <v>67000000</v>
      </c>
      <c r="J147">
        <v>1</v>
      </c>
      <c r="K147">
        <f t="shared" si="23"/>
        <v>157647058.82352939</v>
      </c>
      <c r="L147">
        <f t="shared" si="18"/>
        <v>66328.148785189522</v>
      </c>
      <c r="M147">
        <f t="shared" si="19"/>
        <v>66328.148785189522</v>
      </c>
      <c r="O147">
        <v>20000000000</v>
      </c>
      <c r="P147" s="2">
        <f t="shared" si="20"/>
        <v>1.2668373020425576</v>
      </c>
      <c r="Q147" s="2">
        <f t="shared" si="21"/>
        <v>1.2541339262165201E-3</v>
      </c>
      <c r="R147" s="2">
        <f t="shared" si="22"/>
        <v>9.8997236992820199E-4</v>
      </c>
    </row>
    <row r="148" spans="6:18" x14ac:dyDescent="0.15">
      <c r="F148" s="1">
        <v>43436</v>
      </c>
      <c r="G148">
        <f t="shared" ref="G148:G211" si="24">G147+K147</f>
        <v>25494393099.674683</v>
      </c>
      <c r="H148">
        <f t="shared" ref="H148:H211" si="25">H147+M147</f>
        <v>25149006.673115592</v>
      </c>
      <c r="I148">
        <v>67000000</v>
      </c>
      <c r="J148">
        <v>1</v>
      </c>
      <c r="K148">
        <f t="shared" si="23"/>
        <v>157647058.82352939</v>
      </c>
      <c r="L148">
        <f t="shared" ref="L148:L211" si="26">I148*H148/G148</f>
        <v>66092.31451445086</v>
      </c>
      <c r="M148">
        <f t="shared" ref="M148:M211" si="27">L148/J148</f>
        <v>66092.31451445086</v>
      </c>
      <c r="O148">
        <v>20000000000</v>
      </c>
      <c r="P148" s="2">
        <f t="shared" ref="P148:P211" si="28">G148/O148</f>
        <v>1.2747196549837341</v>
      </c>
      <c r="Q148" s="2">
        <f t="shared" ref="Q148:Q211" si="29">H148/O148</f>
        <v>1.2574503336557797E-3</v>
      </c>
      <c r="R148" s="2">
        <f t="shared" ref="R148:R211" si="30">H148/G148</f>
        <v>9.8645245543956504E-4</v>
      </c>
    </row>
    <row r="149" spans="6:18" x14ac:dyDescent="0.15">
      <c r="F149" s="1">
        <v>43437</v>
      </c>
      <c r="G149">
        <f t="shared" si="24"/>
        <v>25652040158.498211</v>
      </c>
      <c r="H149">
        <f t="shared" si="25"/>
        <v>25215098.987630043</v>
      </c>
      <c r="I149">
        <v>67000000</v>
      </c>
      <c r="J149">
        <v>1</v>
      </c>
      <c r="K149">
        <f t="shared" si="23"/>
        <v>157647058.82352939</v>
      </c>
      <c r="L149">
        <f t="shared" si="26"/>
        <v>65858.762957359999</v>
      </c>
      <c r="M149">
        <f t="shared" si="27"/>
        <v>65858.762957359999</v>
      </c>
      <c r="O149">
        <v>20000000000</v>
      </c>
      <c r="P149" s="2">
        <f t="shared" si="28"/>
        <v>1.2826020079249105</v>
      </c>
      <c r="Q149" s="2">
        <f t="shared" si="29"/>
        <v>1.2607549493815022E-3</v>
      </c>
      <c r="R149" s="2">
        <f t="shared" si="30"/>
        <v>9.8296661130388039E-4</v>
      </c>
    </row>
    <row r="150" spans="6:18" x14ac:dyDescent="0.15">
      <c r="F150" s="1">
        <v>43438</v>
      </c>
      <c r="G150">
        <f t="shared" si="24"/>
        <v>25809687217.321739</v>
      </c>
      <c r="H150">
        <f t="shared" si="25"/>
        <v>25280957.750587404</v>
      </c>
      <c r="I150">
        <v>67000000</v>
      </c>
      <c r="J150">
        <v>1</v>
      </c>
      <c r="K150">
        <f t="shared" si="23"/>
        <v>157647058.82352939</v>
      </c>
      <c r="L150">
        <f t="shared" si="26"/>
        <v>65627.458210829238</v>
      </c>
      <c r="M150">
        <f t="shared" si="27"/>
        <v>65627.458210829238</v>
      </c>
      <c r="O150">
        <v>20000000000</v>
      </c>
      <c r="P150" s="2">
        <f t="shared" si="28"/>
        <v>1.290484360866087</v>
      </c>
      <c r="Q150" s="2">
        <f t="shared" si="29"/>
        <v>1.2640478875293702E-3</v>
      </c>
      <c r="R150" s="2">
        <f t="shared" si="30"/>
        <v>9.795143016541677E-4</v>
      </c>
    </row>
    <row r="151" spans="6:18" x14ac:dyDescent="0.15">
      <c r="F151" s="1">
        <v>43439</v>
      </c>
      <c r="G151">
        <f t="shared" si="24"/>
        <v>25967334276.145267</v>
      </c>
      <c r="H151">
        <f t="shared" si="25"/>
        <v>25346585.208798233</v>
      </c>
      <c r="I151">
        <v>67000000</v>
      </c>
      <c r="J151">
        <v>1</v>
      </c>
      <c r="K151">
        <f t="shared" si="23"/>
        <v>157647058.82352939</v>
      </c>
      <c r="L151">
        <f t="shared" si="26"/>
        <v>65398.36515100213</v>
      </c>
      <c r="M151">
        <f t="shared" si="27"/>
        <v>65398.36515100213</v>
      </c>
      <c r="O151">
        <v>20000000000</v>
      </c>
      <c r="P151" s="2">
        <f t="shared" si="28"/>
        <v>1.2983667138072634</v>
      </c>
      <c r="Q151" s="2">
        <f t="shared" si="29"/>
        <v>1.2673292604399116E-3</v>
      </c>
      <c r="R151" s="2">
        <f t="shared" si="30"/>
        <v>9.7609500225376311E-4</v>
      </c>
    </row>
    <row r="152" spans="6:18" x14ac:dyDescent="0.15">
      <c r="F152" s="1">
        <v>43440</v>
      </c>
      <c r="G152">
        <f t="shared" si="24"/>
        <v>26124981334.968796</v>
      </c>
      <c r="H152">
        <f t="shared" si="25"/>
        <v>25411983.573949236</v>
      </c>
      <c r="I152">
        <v>67000000</v>
      </c>
      <c r="J152">
        <v>1</v>
      </c>
      <c r="K152">
        <f t="shared" si="23"/>
        <v>157647058.82352939</v>
      </c>
      <c r="L152">
        <f t="shared" si="26"/>
        <v>65171.44941174108</v>
      </c>
      <c r="M152">
        <f t="shared" si="27"/>
        <v>65171.44941174108</v>
      </c>
      <c r="O152">
        <v>20000000000</v>
      </c>
      <c r="P152" s="2">
        <f t="shared" si="28"/>
        <v>1.3062490667484399</v>
      </c>
      <c r="Q152" s="2">
        <f t="shared" si="29"/>
        <v>1.2705991786974619E-3</v>
      </c>
      <c r="R152" s="2">
        <f t="shared" si="30"/>
        <v>9.7270820017523996E-4</v>
      </c>
    </row>
    <row r="153" spans="6:18" x14ac:dyDescent="0.15">
      <c r="F153" s="1">
        <v>43441</v>
      </c>
      <c r="G153">
        <f t="shared" si="24"/>
        <v>26282628393.792324</v>
      </c>
      <c r="H153">
        <f t="shared" si="25"/>
        <v>25477155.023360979</v>
      </c>
      <c r="I153">
        <v>67000000</v>
      </c>
      <c r="J153">
        <v>1</v>
      </c>
      <c r="K153">
        <f t="shared" si="23"/>
        <v>157647058.82352939</v>
      </c>
      <c r="L153">
        <f t="shared" si="26"/>
        <v>64946.677363834489</v>
      </c>
      <c r="M153">
        <f t="shared" si="27"/>
        <v>64946.677363834489</v>
      </c>
      <c r="O153">
        <v>20000000000</v>
      </c>
      <c r="P153" s="2">
        <f t="shared" si="28"/>
        <v>1.3141314196896161</v>
      </c>
      <c r="Q153" s="2">
        <f t="shared" si="29"/>
        <v>1.273857751168049E-3</v>
      </c>
      <c r="R153" s="2">
        <f t="shared" si="30"/>
        <v>9.6935339349006697E-4</v>
      </c>
    </row>
    <row r="154" spans="6:18" x14ac:dyDescent="0.15">
      <c r="F154" s="1">
        <v>43442</v>
      </c>
      <c r="G154">
        <f t="shared" si="24"/>
        <v>26440275452.615852</v>
      </c>
      <c r="H154">
        <f t="shared" si="25"/>
        <v>25542101.700724814</v>
      </c>
      <c r="I154">
        <v>67000000</v>
      </c>
      <c r="J154">
        <v>1</v>
      </c>
      <c r="K154">
        <f t="shared" si="23"/>
        <v>157647058.82352939</v>
      </c>
      <c r="L154">
        <f t="shared" si="26"/>
        <v>64724.016094894883</v>
      </c>
      <c r="M154">
        <f t="shared" si="27"/>
        <v>64724.016094894883</v>
      </c>
      <c r="O154">
        <v>20000000000</v>
      </c>
      <c r="P154" s="2">
        <f t="shared" si="28"/>
        <v>1.3220137726307926</v>
      </c>
      <c r="Q154" s="2">
        <f t="shared" si="29"/>
        <v>1.2771050850362408E-3</v>
      </c>
      <c r="R154" s="2">
        <f t="shared" si="30"/>
        <v>9.6603009096858032E-4</v>
      </c>
    </row>
    <row r="155" spans="6:18" x14ac:dyDescent="0.15">
      <c r="F155" s="1">
        <v>43443</v>
      </c>
      <c r="G155">
        <f t="shared" si="24"/>
        <v>26597922511.439381</v>
      </c>
      <c r="H155">
        <f t="shared" si="25"/>
        <v>25606825.716819707</v>
      </c>
      <c r="I155">
        <v>67000000</v>
      </c>
      <c r="J155">
        <v>1</v>
      </c>
      <c r="K155">
        <f t="shared" si="23"/>
        <v>157647058.82352939</v>
      </c>
      <c r="L155">
        <f t="shared" si="26"/>
        <v>64503.433389921382</v>
      </c>
      <c r="M155">
        <f t="shared" si="27"/>
        <v>64503.433389921382</v>
      </c>
      <c r="O155">
        <v>20000000000</v>
      </c>
      <c r="P155" s="2">
        <f t="shared" si="28"/>
        <v>1.329896125571969</v>
      </c>
      <c r="Q155" s="2">
        <f t="shared" si="29"/>
        <v>1.2803412858409854E-3</v>
      </c>
      <c r="R155" s="2">
        <f t="shared" si="30"/>
        <v>9.6273781178987129E-4</v>
      </c>
    </row>
    <row r="156" spans="6:18" x14ac:dyDescent="0.15">
      <c r="F156" s="1">
        <v>43444</v>
      </c>
      <c r="G156">
        <f t="shared" si="24"/>
        <v>26755569570.262909</v>
      </c>
      <c r="H156">
        <f t="shared" si="25"/>
        <v>25671329.150209628</v>
      </c>
      <c r="I156">
        <v>67000000</v>
      </c>
      <c r="J156">
        <v>1</v>
      </c>
      <c r="K156">
        <f t="shared" si="23"/>
        <v>157647058.82352939</v>
      </c>
      <c r="L156">
        <f t="shared" si="26"/>
        <v>64284.897712500613</v>
      </c>
      <c r="M156">
        <f t="shared" si="27"/>
        <v>64284.897712500613</v>
      </c>
      <c r="O156">
        <v>20000000000</v>
      </c>
      <c r="P156" s="2">
        <f t="shared" si="28"/>
        <v>1.3377784785131455</v>
      </c>
      <c r="Q156" s="2">
        <f t="shared" si="29"/>
        <v>1.2835664575104814E-3</v>
      </c>
      <c r="R156" s="2">
        <f t="shared" si="30"/>
        <v>9.5947608526120317E-4</v>
      </c>
    </row>
    <row r="157" spans="6:18" x14ac:dyDescent="0.15">
      <c r="F157" s="1">
        <v>43445</v>
      </c>
      <c r="G157">
        <f t="shared" si="24"/>
        <v>26913216629.086437</v>
      </c>
      <c r="H157">
        <f t="shared" si="25"/>
        <v>25735614.047922127</v>
      </c>
      <c r="I157">
        <v>67000000</v>
      </c>
      <c r="J157">
        <v>1</v>
      </c>
      <c r="K157">
        <f t="shared" si="23"/>
        <v>157647058.82352939</v>
      </c>
      <c r="L157">
        <f t="shared" si="26"/>
        <v>64068.378186621572</v>
      </c>
      <c r="M157">
        <f t="shared" si="27"/>
        <v>64068.378186621572</v>
      </c>
      <c r="O157">
        <v>20000000000</v>
      </c>
      <c r="P157" s="2">
        <f t="shared" si="28"/>
        <v>1.3456608314543219</v>
      </c>
      <c r="Q157" s="2">
        <f t="shared" si="29"/>
        <v>1.2867807023961063E-3</v>
      </c>
      <c r="R157" s="2">
        <f t="shared" si="30"/>
        <v>9.5624445054659068E-4</v>
      </c>
    </row>
    <row r="158" spans="6:18" x14ac:dyDescent="0.15">
      <c r="F158" s="1">
        <v>43446</v>
      </c>
      <c r="G158">
        <f t="shared" si="24"/>
        <v>27070863687.909966</v>
      </c>
      <c r="H158">
        <f t="shared" si="25"/>
        <v>25799682.426108748</v>
      </c>
      <c r="I158">
        <v>67000000</v>
      </c>
      <c r="J158">
        <v>1</v>
      </c>
      <c r="K158">
        <f t="shared" si="23"/>
        <v>157647058.82352939</v>
      </c>
      <c r="L158">
        <f t="shared" si="26"/>
        <v>63853.844579080833</v>
      </c>
      <c r="M158">
        <f t="shared" si="27"/>
        <v>63853.844579080833</v>
      </c>
      <c r="O158">
        <v>20000000000</v>
      </c>
      <c r="P158" s="2">
        <f t="shared" si="28"/>
        <v>1.3535431843954984</v>
      </c>
      <c r="Q158" s="2">
        <f t="shared" si="29"/>
        <v>1.2899841213054374E-3</v>
      </c>
      <c r="R158" s="2">
        <f t="shared" si="30"/>
        <v>9.5304245640419165E-4</v>
      </c>
    </row>
    <row r="159" spans="6:18" x14ac:dyDescent="0.15">
      <c r="F159" s="1">
        <v>43447</v>
      </c>
      <c r="G159">
        <f t="shared" si="24"/>
        <v>27228510746.733494</v>
      </c>
      <c r="H159">
        <f t="shared" si="25"/>
        <v>25863536.27068783</v>
      </c>
      <c r="I159">
        <v>67000000</v>
      </c>
      <c r="J159">
        <v>1</v>
      </c>
      <c r="K159">
        <f t="shared" si="23"/>
        <v>157647058.82352939</v>
      </c>
      <c r="L159">
        <f t="shared" si="26"/>
        <v>63641.26728245573</v>
      </c>
      <c r="M159">
        <f t="shared" si="27"/>
        <v>63641.26728245573</v>
      </c>
      <c r="O159">
        <v>20000000000</v>
      </c>
      <c r="P159" s="2">
        <f t="shared" si="28"/>
        <v>1.3614255373366746</v>
      </c>
      <c r="Q159" s="2">
        <f t="shared" si="29"/>
        <v>1.2931768135343916E-3</v>
      </c>
      <c r="R159" s="2">
        <f t="shared" si="30"/>
        <v>9.4986966093217509E-4</v>
      </c>
    </row>
    <row r="160" spans="6:18" x14ac:dyDescent="0.15">
      <c r="F160" s="1">
        <v>43448</v>
      </c>
      <c r="G160">
        <f t="shared" si="24"/>
        <v>27386157805.557022</v>
      </c>
      <c r="H160">
        <f t="shared" si="25"/>
        <v>25927177.537970286</v>
      </c>
      <c r="I160">
        <v>67000000</v>
      </c>
      <c r="J160">
        <v>1</v>
      </c>
      <c r="K160">
        <f t="shared" si="23"/>
        <v>157647058.82352939</v>
      </c>
      <c r="L160">
        <f t="shared" si="26"/>
        <v>63430.617298623903</v>
      </c>
      <c r="M160">
        <f t="shared" si="27"/>
        <v>63430.617298623903</v>
      </c>
      <c r="O160">
        <v>20000000000</v>
      </c>
      <c r="P160" s="2">
        <f t="shared" si="28"/>
        <v>1.369307890277851</v>
      </c>
      <c r="Q160" s="2">
        <f t="shared" si="29"/>
        <v>1.2963588768985144E-3</v>
      </c>
      <c r="R160" s="2">
        <f t="shared" si="30"/>
        <v>9.4672563132274477E-4</v>
      </c>
    </row>
    <row r="161" spans="6:18" x14ac:dyDescent="0.15">
      <c r="F161" s="1">
        <v>43449</v>
      </c>
      <c r="G161">
        <f t="shared" si="24"/>
        <v>27543804864.38055</v>
      </c>
      <c r="H161">
        <f t="shared" si="25"/>
        <v>25990608.155268911</v>
      </c>
      <c r="I161">
        <v>67000000</v>
      </c>
      <c r="J161">
        <v>1</v>
      </c>
      <c r="K161">
        <f t="shared" si="23"/>
        <v>157647058.82352939</v>
      </c>
      <c r="L161">
        <f t="shared" si="26"/>
        <v>63221.866222808785</v>
      </c>
      <c r="M161">
        <f t="shared" si="27"/>
        <v>63221.866222808785</v>
      </c>
      <c r="O161">
        <v>20000000000</v>
      </c>
      <c r="P161" s="2">
        <f t="shared" si="28"/>
        <v>1.3771902432190275</v>
      </c>
      <c r="Q161" s="2">
        <f t="shared" si="29"/>
        <v>1.2995304077634455E-3</v>
      </c>
      <c r="R161" s="2">
        <f t="shared" si="30"/>
        <v>9.436099436240117E-4</v>
      </c>
    </row>
    <row r="162" spans="6:18" x14ac:dyDescent="0.15">
      <c r="F162" s="1">
        <v>43450</v>
      </c>
      <c r="G162">
        <f t="shared" si="24"/>
        <v>27701451923.204079</v>
      </c>
      <c r="H162">
        <f t="shared" si="25"/>
        <v>26053830.021491721</v>
      </c>
      <c r="I162">
        <v>67000000</v>
      </c>
      <c r="J162">
        <v>1</v>
      </c>
      <c r="K162">
        <f t="shared" si="23"/>
        <v>157647058.82352939</v>
      </c>
      <c r="L162">
        <f t="shared" si="26"/>
        <v>63014.98622813126</v>
      </c>
      <c r="M162">
        <f t="shared" si="27"/>
        <v>63014.98622813126</v>
      </c>
      <c r="O162">
        <v>20000000000</v>
      </c>
      <c r="P162" s="2">
        <f t="shared" si="28"/>
        <v>1.385072596160204</v>
      </c>
      <c r="Q162" s="2">
        <f t="shared" si="29"/>
        <v>1.302691501074586E-3</v>
      </c>
      <c r="R162" s="2">
        <f t="shared" si="30"/>
        <v>9.4052218250942181E-4</v>
      </c>
    </row>
    <row r="163" spans="6:18" x14ac:dyDescent="0.15">
      <c r="F163" s="1">
        <v>43451</v>
      </c>
      <c r="G163">
        <f t="shared" si="24"/>
        <v>27859098982.027607</v>
      </c>
      <c r="H163">
        <f t="shared" si="25"/>
        <v>26116845.007719852</v>
      </c>
      <c r="I163">
        <v>67000000</v>
      </c>
      <c r="J163">
        <v>1</v>
      </c>
      <c r="K163">
        <f t="shared" si="23"/>
        <v>157647058.82352939</v>
      </c>
      <c r="L163">
        <f t="shared" si="26"/>
        <v>62809.950050648629</v>
      </c>
      <c r="M163">
        <f t="shared" si="27"/>
        <v>62809.950050648629</v>
      </c>
      <c r="O163">
        <v>20000000000</v>
      </c>
      <c r="P163" s="2">
        <f t="shared" si="28"/>
        <v>1.3929549491013804</v>
      </c>
      <c r="Q163" s="2">
        <f t="shared" si="29"/>
        <v>1.3058422503859925E-3</v>
      </c>
      <c r="R163" s="2">
        <f t="shared" si="30"/>
        <v>9.3746194105445713E-4</v>
      </c>
    </row>
    <row r="164" spans="6:18" x14ac:dyDescent="0.15">
      <c r="F164" s="1">
        <v>43452</v>
      </c>
      <c r="G164">
        <f t="shared" si="24"/>
        <v>28016746040.851135</v>
      </c>
      <c r="H164">
        <f t="shared" si="25"/>
        <v>26179654.9577705</v>
      </c>
      <c r="I164">
        <v>67000000</v>
      </c>
      <c r="J164">
        <v>1</v>
      </c>
      <c r="K164">
        <f t="shared" si="23"/>
        <v>157647058.82352939</v>
      </c>
      <c r="L164">
        <f t="shared" si="26"/>
        <v>62606.730974862941</v>
      </c>
      <c r="M164">
        <f t="shared" si="27"/>
        <v>62606.730974862941</v>
      </c>
      <c r="O164">
        <v>20000000000</v>
      </c>
      <c r="P164" s="2">
        <f t="shared" si="28"/>
        <v>1.4008373020425569</v>
      </c>
      <c r="Q164" s="2">
        <f t="shared" si="29"/>
        <v>1.308982747888525E-3</v>
      </c>
      <c r="R164" s="2">
        <f t="shared" si="30"/>
        <v>9.3442882052034249E-4</v>
      </c>
    </row>
    <row r="165" spans="6:18" x14ac:dyDescent="0.15">
      <c r="F165" s="1">
        <v>43453</v>
      </c>
      <c r="G165">
        <f t="shared" si="24"/>
        <v>28174393099.674664</v>
      </c>
      <c r="H165">
        <f t="shared" si="25"/>
        <v>26242261.688745365</v>
      </c>
      <c r="I165">
        <v>67000000</v>
      </c>
      <c r="J165">
        <v>1</v>
      </c>
      <c r="K165">
        <f t="shared" si="23"/>
        <v>157647058.82352939</v>
      </c>
      <c r="L165">
        <f t="shared" si="26"/>
        <v>62405.302819681405</v>
      </c>
      <c r="M165">
        <f t="shared" si="27"/>
        <v>62405.302819681405</v>
      </c>
      <c r="O165">
        <v>20000000000</v>
      </c>
      <c r="P165" s="2">
        <f t="shared" si="28"/>
        <v>1.4087196549837331</v>
      </c>
      <c r="Q165" s="2">
        <f t="shared" si="29"/>
        <v>1.3121130844372683E-3</v>
      </c>
      <c r="R165" s="2">
        <f t="shared" si="30"/>
        <v>9.3142243014449847E-4</v>
      </c>
    </row>
    <row r="166" spans="6:18" x14ac:dyDescent="0.15">
      <c r="F166" s="1">
        <v>43454</v>
      </c>
      <c r="G166">
        <f t="shared" si="24"/>
        <v>28332040158.498192</v>
      </c>
      <c r="H166">
        <f t="shared" si="25"/>
        <v>26304666.991565045</v>
      </c>
      <c r="I166">
        <v>67000000</v>
      </c>
      <c r="J166">
        <v>1</v>
      </c>
      <c r="K166">
        <f t="shared" si="23"/>
        <v>157647058.82352939</v>
      </c>
      <c r="L166">
        <f t="shared" si="26"/>
        <v>62205.639924812211</v>
      </c>
      <c r="M166">
        <f t="shared" si="27"/>
        <v>62205.639924812211</v>
      </c>
      <c r="O166">
        <v>20000000000</v>
      </c>
      <c r="P166" s="2">
        <f t="shared" si="28"/>
        <v>1.4166020079249095</v>
      </c>
      <c r="Q166" s="2">
        <f t="shared" si="29"/>
        <v>1.3152333495782523E-3</v>
      </c>
      <c r="R166" s="2">
        <f t="shared" si="30"/>
        <v>9.2844238693749574E-4</v>
      </c>
    </row>
    <row r="167" spans="6:18" x14ac:dyDescent="0.15">
      <c r="F167" s="1">
        <v>43455</v>
      </c>
      <c r="G167">
        <f t="shared" si="24"/>
        <v>28489687217.32172</v>
      </c>
      <c r="H167">
        <f t="shared" si="25"/>
        <v>26366872.631489858</v>
      </c>
      <c r="I167">
        <v>67000000</v>
      </c>
      <c r="J167">
        <v>1</v>
      </c>
      <c r="K167">
        <f t="shared" si="23"/>
        <v>157647058.82352939</v>
      </c>
      <c r="L167">
        <f t="shared" si="26"/>
        <v>62007.717137580235</v>
      </c>
      <c r="M167">
        <f t="shared" si="27"/>
        <v>62007.717137580235</v>
      </c>
      <c r="O167">
        <v>20000000000</v>
      </c>
      <c r="P167" s="2">
        <f t="shared" si="28"/>
        <v>1.424484360866086</v>
      </c>
      <c r="Q167" s="2">
        <f t="shared" si="29"/>
        <v>1.3183436315744928E-3</v>
      </c>
      <c r="R167" s="2">
        <f t="shared" si="30"/>
        <v>9.2548831548627212E-4</v>
      </c>
    </row>
    <row r="168" spans="6:18" x14ac:dyDescent="0.15">
      <c r="F168" s="1">
        <v>43456</v>
      </c>
      <c r="G168">
        <f t="shared" si="24"/>
        <v>28647334276.145248</v>
      </c>
      <c r="H168">
        <f t="shared" si="25"/>
        <v>26428880.348627437</v>
      </c>
      <c r="I168">
        <v>67000000</v>
      </c>
      <c r="J168">
        <v>1</v>
      </c>
      <c r="K168">
        <f t="shared" si="23"/>
        <v>157647058.82352939</v>
      </c>
      <c r="L168">
        <f t="shared" si="26"/>
        <v>61811.509800146974</v>
      </c>
      <c r="M168">
        <f t="shared" si="27"/>
        <v>61811.509800146974</v>
      </c>
      <c r="O168">
        <v>20000000000</v>
      </c>
      <c r="P168" s="2">
        <f t="shared" si="28"/>
        <v>1.4323667138072624</v>
      </c>
      <c r="Q168" s="2">
        <f t="shared" si="29"/>
        <v>1.3214440174313718E-3</v>
      </c>
      <c r="R168" s="2">
        <f t="shared" si="30"/>
        <v>9.2255984776338769E-4</v>
      </c>
    </row>
    <row r="169" spans="6:18" x14ac:dyDescent="0.15">
      <c r="F169" s="1">
        <v>43457</v>
      </c>
      <c r="G169">
        <f t="shared" si="24"/>
        <v>28804981334.968777</v>
      </c>
      <c r="H169">
        <f t="shared" si="25"/>
        <v>26490691.858427584</v>
      </c>
      <c r="I169">
        <v>67000000</v>
      </c>
      <c r="J169">
        <v>1</v>
      </c>
      <c r="K169">
        <f t="shared" si="23"/>
        <v>157647058.82352939</v>
      </c>
      <c r="L169">
        <f t="shared" si="26"/>
        <v>61616.993737120647</v>
      </c>
      <c r="M169">
        <f t="shared" si="27"/>
        <v>61616.993737120647</v>
      </c>
      <c r="O169">
        <v>20000000000</v>
      </c>
      <c r="P169" s="2">
        <f t="shared" si="28"/>
        <v>1.4402490667484389</v>
      </c>
      <c r="Q169" s="2">
        <f t="shared" si="29"/>
        <v>1.3245345929213791E-3</v>
      </c>
      <c r="R169" s="2">
        <f t="shared" si="30"/>
        <v>9.196566229420992E-4</v>
      </c>
    </row>
    <row r="170" spans="6:18" x14ac:dyDescent="0.15">
      <c r="F170" s="1">
        <v>43458</v>
      </c>
      <c r="G170">
        <f t="shared" si="24"/>
        <v>28962628393.792305</v>
      </c>
      <c r="H170">
        <f t="shared" si="25"/>
        <v>26552308.852164704</v>
      </c>
      <c r="I170">
        <v>67000000</v>
      </c>
      <c r="J170">
        <v>1</v>
      </c>
      <c r="K170">
        <f t="shared" si="23"/>
        <v>157647058.82352939</v>
      </c>
      <c r="L170">
        <f t="shared" si="26"/>
        <v>61424.145243542109</v>
      </c>
      <c r="M170">
        <f t="shared" si="27"/>
        <v>61424.145243542109</v>
      </c>
      <c r="O170">
        <v>20000000000</v>
      </c>
      <c r="P170" s="2">
        <f t="shared" si="28"/>
        <v>1.4481314196896153</v>
      </c>
      <c r="Q170" s="2">
        <f t="shared" si="29"/>
        <v>1.3276154426082353E-3</v>
      </c>
      <c r="R170" s="2">
        <f t="shared" si="30"/>
        <v>9.1677828721704641E-4</v>
      </c>
    </row>
    <row r="171" spans="6:18" x14ac:dyDescent="0.15">
      <c r="F171" s="1">
        <v>43459</v>
      </c>
      <c r="G171">
        <f t="shared" si="24"/>
        <v>29120275452.615833</v>
      </c>
      <c r="H171">
        <f t="shared" si="25"/>
        <v>26613732.997408245</v>
      </c>
      <c r="I171">
        <v>67000000</v>
      </c>
      <c r="J171">
        <v>1</v>
      </c>
      <c r="K171">
        <f t="shared" si="23"/>
        <v>157647058.82352939</v>
      </c>
      <c r="L171">
        <f t="shared" si="26"/>
        <v>61232.941073233473</v>
      </c>
      <c r="M171">
        <f t="shared" si="27"/>
        <v>61232.941073233473</v>
      </c>
      <c r="O171">
        <v>20000000000</v>
      </c>
      <c r="P171" s="2">
        <f t="shared" si="28"/>
        <v>1.4560137726307916</v>
      </c>
      <c r="Q171" s="2">
        <f t="shared" si="29"/>
        <v>1.3306866498704122E-3</v>
      </c>
      <c r="R171" s="2">
        <f t="shared" si="30"/>
        <v>9.1392449363035023E-4</v>
      </c>
    </row>
    <row r="172" spans="6:18" x14ac:dyDescent="0.15">
      <c r="F172" s="1">
        <v>43460</v>
      </c>
      <c r="G172">
        <f t="shared" si="24"/>
        <v>29277922511.439362</v>
      </c>
      <c r="H172">
        <f t="shared" si="25"/>
        <v>26674965.93848148</v>
      </c>
      <c r="I172">
        <v>67000000</v>
      </c>
      <c r="J172">
        <v>1</v>
      </c>
      <c r="K172">
        <f t="shared" si="23"/>
        <v>157647058.82352939</v>
      </c>
      <c r="L172">
        <f t="shared" si="26"/>
        <v>61043.358427496423</v>
      </c>
      <c r="M172">
        <f t="shared" si="27"/>
        <v>61043.358427496423</v>
      </c>
      <c r="O172">
        <v>20000000000</v>
      </c>
      <c r="P172" s="2">
        <f t="shared" si="28"/>
        <v>1.463896125571968</v>
      </c>
      <c r="Q172" s="2">
        <f t="shared" si="29"/>
        <v>1.3337482969240739E-3</v>
      </c>
      <c r="R172" s="2">
        <f t="shared" si="30"/>
        <v>9.1109490190293167E-4</v>
      </c>
    </row>
    <row r="173" spans="6:18" x14ac:dyDescent="0.15">
      <c r="F173" s="1">
        <v>43461</v>
      </c>
      <c r="G173">
        <f t="shared" si="24"/>
        <v>29435569570.26289</v>
      </c>
      <c r="H173">
        <f t="shared" si="25"/>
        <v>26736009.296908975</v>
      </c>
      <c r="I173">
        <v>67000000</v>
      </c>
      <c r="J173">
        <v>1</v>
      </c>
      <c r="K173">
        <f t="shared" si="23"/>
        <v>157647058.82352939</v>
      </c>
      <c r="L173">
        <f t="shared" si="26"/>
        <v>60855.374944147989</v>
      </c>
      <c r="M173">
        <f t="shared" si="27"/>
        <v>60855.374944147989</v>
      </c>
      <c r="O173">
        <v>20000000000</v>
      </c>
      <c r="P173" s="2">
        <f t="shared" si="28"/>
        <v>1.4717784785131445</v>
      </c>
      <c r="Q173" s="2">
        <f t="shared" si="29"/>
        <v>1.3368004648454488E-3</v>
      </c>
      <c r="R173" s="2">
        <f t="shared" si="30"/>
        <v>9.0828917827086558E-4</v>
      </c>
    </row>
    <row r="174" spans="6:18" x14ac:dyDescent="0.15">
      <c r="F174" s="1">
        <v>43462</v>
      </c>
      <c r="G174">
        <f t="shared" si="24"/>
        <v>29593216629.086418</v>
      </c>
      <c r="H174">
        <f t="shared" si="25"/>
        <v>26796864.671853121</v>
      </c>
      <c r="I174">
        <v>67000000</v>
      </c>
      <c r="J174">
        <v>1</v>
      </c>
      <c r="K174">
        <f t="shared" si="23"/>
        <v>157647058.82352939</v>
      </c>
      <c r="L174">
        <f t="shared" si="26"/>
        <v>60668.968686881992</v>
      </c>
      <c r="M174">
        <f t="shared" si="27"/>
        <v>60668.968686881992</v>
      </c>
      <c r="O174">
        <v>20000000000</v>
      </c>
      <c r="P174" s="2">
        <f t="shared" si="28"/>
        <v>1.4796608314543209</v>
      </c>
      <c r="Q174" s="2">
        <f t="shared" si="29"/>
        <v>1.3398432335926561E-3</v>
      </c>
      <c r="R174" s="2">
        <f t="shared" si="30"/>
        <v>9.0550699532659679E-4</v>
      </c>
    </row>
    <row r="175" spans="6:18" x14ac:dyDescent="0.15">
      <c r="F175" s="1">
        <v>43463</v>
      </c>
      <c r="G175">
        <f t="shared" si="24"/>
        <v>29750863687.909946</v>
      </c>
      <c r="H175">
        <f t="shared" si="25"/>
        <v>26857533.640540004</v>
      </c>
      <c r="I175">
        <v>67000000</v>
      </c>
      <c r="J175">
        <v>1</v>
      </c>
      <c r="K175">
        <f t="shared" si="23"/>
        <v>157647058.82352939</v>
      </c>
      <c r="L175">
        <f t="shared" si="26"/>
        <v>60484.118134944649</v>
      </c>
      <c r="M175">
        <f t="shared" si="27"/>
        <v>60484.118134944649</v>
      </c>
      <c r="O175">
        <v>20000000000</v>
      </c>
      <c r="P175" s="2">
        <f t="shared" si="28"/>
        <v>1.4875431843954974</v>
      </c>
      <c r="Q175" s="2">
        <f t="shared" si="29"/>
        <v>1.3428766820270002E-3</v>
      </c>
      <c r="R175" s="2">
        <f t="shared" si="30"/>
        <v>9.0274803186484549E-4</v>
      </c>
    </row>
    <row r="176" spans="6:18" x14ac:dyDescent="0.15">
      <c r="F176" s="1">
        <v>43464</v>
      </c>
      <c r="G176">
        <f t="shared" si="24"/>
        <v>29908510746.733475</v>
      </c>
      <c r="H176">
        <f t="shared" si="25"/>
        <v>26918017.758674949</v>
      </c>
      <c r="I176">
        <v>67000000</v>
      </c>
      <c r="J176">
        <v>1</v>
      </c>
      <c r="K176">
        <f t="shared" si="23"/>
        <v>157647058.82352939</v>
      </c>
      <c r="L176">
        <f t="shared" si="26"/>
        <v>60300.802173113741</v>
      </c>
      <c r="M176">
        <f t="shared" si="27"/>
        <v>60300.802173113741</v>
      </c>
      <c r="O176">
        <v>20000000000</v>
      </c>
      <c r="P176" s="2">
        <f t="shared" si="28"/>
        <v>1.4954255373366738</v>
      </c>
      <c r="Q176" s="2">
        <f t="shared" si="29"/>
        <v>1.3459008879337475E-3</v>
      </c>
      <c r="R176" s="2">
        <f t="shared" si="30"/>
        <v>9.0001197273304097E-4</v>
      </c>
    </row>
    <row r="177" spans="6:18" x14ac:dyDescent="0.15">
      <c r="F177" s="1">
        <v>43465</v>
      </c>
      <c r="G177">
        <f t="shared" si="24"/>
        <v>30066157805.557003</v>
      </c>
      <c r="H177">
        <f t="shared" si="25"/>
        <v>26978318.560848065</v>
      </c>
      <c r="I177">
        <v>67000000</v>
      </c>
      <c r="J177">
        <v>1</v>
      </c>
      <c r="K177">
        <f t="shared" si="23"/>
        <v>157647058.82352939</v>
      </c>
      <c r="L177">
        <f t="shared" si="26"/>
        <v>60119.000081970524</v>
      </c>
      <c r="M177">
        <f t="shared" si="27"/>
        <v>60119.000081970524</v>
      </c>
      <c r="O177">
        <v>20000000000</v>
      </c>
      <c r="P177" s="2">
        <f t="shared" si="28"/>
        <v>1.5033078902778501</v>
      </c>
      <c r="Q177" s="2">
        <f t="shared" si="29"/>
        <v>1.3489159280424031E-3</v>
      </c>
      <c r="R177" s="2">
        <f t="shared" si="30"/>
        <v>8.9729850868612733E-4</v>
      </c>
    </row>
    <row r="178" spans="6:18" x14ac:dyDescent="0.15">
      <c r="F178" s="1">
        <v>43466</v>
      </c>
      <c r="G178">
        <f t="shared" si="24"/>
        <v>30223804864.380531</v>
      </c>
      <c r="H178">
        <f t="shared" si="25"/>
        <v>27038437.560930036</v>
      </c>
      <c r="I178">
        <v>67000000</v>
      </c>
      <c r="J178">
        <v>1</v>
      </c>
      <c r="K178">
        <f t="shared" si="23"/>
        <v>157647058.82352939</v>
      </c>
      <c r="L178">
        <f t="shared" si="26"/>
        <v>59938.69152845467</v>
      </c>
      <c r="M178">
        <f t="shared" si="27"/>
        <v>59938.69152845467</v>
      </c>
      <c r="O178">
        <v>20000000000</v>
      </c>
      <c r="P178" s="2">
        <f t="shared" si="28"/>
        <v>1.5111902432190265</v>
      </c>
      <c r="Q178" s="2">
        <f t="shared" si="29"/>
        <v>1.3519218780465019E-3</v>
      </c>
      <c r="R178" s="2">
        <f t="shared" si="30"/>
        <v>8.9460733624559209E-4</v>
      </c>
    </row>
    <row r="179" spans="6:18" x14ac:dyDescent="0.15">
      <c r="F179" s="1">
        <v>43467</v>
      </c>
      <c r="G179">
        <f t="shared" si="24"/>
        <v>30381451923.20406</v>
      </c>
      <c r="H179">
        <f t="shared" si="25"/>
        <v>27098376.25245849</v>
      </c>
      <c r="I179">
        <v>67000000</v>
      </c>
      <c r="J179">
        <v>1</v>
      </c>
      <c r="K179">
        <f t="shared" si="23"/>
        <v>157647058.82352939</v>
      </c>
      <c r="L179">
        <f t="shared" si="26"/>
        <v>59759.856556692328</v>
      </c>
      <c r="M179">
        <f t="shared" si="27"/>
        <v>59759.856556692328</v>
      </c>
      <c r="O179">
        <v>20000000000</v>
      </c>
      <c r="P179" s="2">
        <f t="shared" si="28"/>
        <v>1.519072596160203</v>
      </c>
      <c r="Q179" s="2">
        <f t="shared" si="29"/>
        <v>1.3549188126229246E-3</v>
      </c>
      <c r="R179" s="2">
        <f t="shared" si="30"/>
        <v>8.9193815756257204E-4</v>
      </c>
    </row>
    <row r="180" spans="6:18" x14ac:dyDescent="0.15">
      <c r="F180" s="1">
        <v>43468</v>
      </c>
      <c r="G180">
        <f t="shared" si="24"/>
        <v>30539098982.027588</v>
      </c>
      <c r="H180">
        <f t="shared" si="25"/>
        <v>27158136.109015182</v>
      </c>
      <c r="I180">
        <v>67000000</v>
      </c>
      <c r="J180">
        <v>1</v>
      </c>
      <c r="K180">
        <f t="shared" si="23"/>
        <v>157647058.82352939</v>
      </c>
      <c r="L180">
        <f t="shared" si="26"/>
        <v>59582.475579088241</v>
      </c>
      <c r="M180">
        <f t="shared" si="27"/>
        <v>59582.475579088241</v>
      </c>
      <c r="O180">
        <v>20000000000</v>
      </c>
      <c r="P180" s="2">
        <f t="shared" si="28"/>
        <v>1.5269549491013794</v>
      </c>
      <c r="Q180" s="2">
        <f t="shared" si="29"/>
        <v>1.3579068054507591E-3</v>
      </c>
      <c r="R180" s="2">
        <f t="shared" si="30"/>
        <v>8.892906802848991E-4</v>
      </c>
    </row>
    <row r="181" spans="6:18" x14ac:dyDescent="0.15">
      <c r="F181" s="1">
        <v>43469</v>
      </c>
      <c r="G181">
        <f t="shared" si="24"/>
        <v>30696746040.851116</v>
      </c>
      <c r="H181">
        <f t="shared" si="25"/>
        <v>27217718.584594268</v>
      </c>
      <c r="I181">
        <v>67000000</v>
      </c>
      <c r="J181">
        <v>1</v>
      </c>
      <c r="K181">
        <f t="shared" si="23"/>
        <v>157647058.82352939</v>
      </c>
      <c r="L181">
        <f t="shared" si="26"/>
        <v>59406.529367672811</v>
      </c>
      <c r="M181">
        <f t="shared" si="27"/>
        <v>59406.529367672811</v>
      </c>
      <c r="O181">
        <v>20000000000</v>
      </c>
      <c r="P181" s="2">
        <f t="shared" si="28"/>
        <v>1.5348373020425559</v>
      </c>
      <c r="Q181" s="2">
        <f t="shared" si="29"/>
        <v>1.3608859292297134E-3</v>
      </c>
      <c r="R181" s="2">
        <f t="shared" si="30"/>
        <v>8.8666461742795241E-4</v>
      </c>
    </row>
    <row r="182" spans="6:18" x14ac:dyDescent="0.15">
      <c r="F182" s="1">
        <v>43470</v>
      </c>
      <c r="G182">
        <f t="shared" si="24"/>
        <v>30854393099.674644</v>
      </c>
      <c r="H182">
        <f t="shared" si="25"/>
        <v>27277125.113961942</v>
      </c>
      <c r="I182">
        <v>67000000</v>
      </c>
      <c r="J182">
        <v>1</v>
      </c>
      <c r="K182">
        <f t="shared" si="23"/>
        <v>157647058.82352939</v>
      </c>
      <c r="L182">
        <f t="shared" si="26"/>
        <v>59231.999045695753</v>
      </c>
      <c r="M182">
        <f t="shared" si="27"/>
        <v>59231.999045695753</v>
      </c>
      <c r="O182">
        <v>20000000000</v>
      </c>
      <c r="P182" s="2">
        <f t="shared" si="28"/>
        <v>1.5427196549837323</v>
      </c>
      <c r="Q182" s="2">
        <f t="shared" si="29"/>
        <v>1.3638562556980971E-3</v>
      </c>
      <c r="R182" s="2">
        <f t="shared" si="30"/>
        <v>8.8405968724919036E-4</v>
      </c>
    </row>
    <row r="183" spans="6:18" x14ac:dyDescent="0.15">
      <c r="F183" s="1">
        <v>43471</v>
      </c>
      <c r="G183">
        <f t="shared" si="24"/>
        <v>31012040158.498173</v>
      </c>
      <c r="H183">
        <f t="shared" si="25"/>
        <v>27336357.113007639</v>
      </c>
      <c r="I183">
        <v>67000000</v>
      </c>
      <c r="J183">
        <v>1</v>
      </c>
      <c r="K183">
        <f t="shared" si="23"/>
        <v>157647058.82352939</v>
      </c>
      <c r="L183">
        <f t="shared" si="26"/>
        <v>59058.866079457832</v>
      </c>
      <c r="M183">
        <f t="shared" si="27"/>
        <v>59058.866079457832</v>
      </c>
      <c r="O183">
        <v>20000000000</v>
      </c>
      <c r="P183" s="2">
        <f t="shared" si="28"/>
        <v>1.5506020079249085</v>
      </c>
      <c r="Q183" s="2">
        <f t="shared" si="29"/>
        <v>1.3668178556503819E-3</v>
      </c>
      <c r="R183" s="2">
        <f t="shared" si="30"/>
        <v>8.8147561312623625E-4</v>
      </c>
    </row>
    <row r="184" spans="6:18" x14ac:dyDescent="0.15">
      <c r="F184" s="1">
        <v>43472</v>
      </c>
      <c r="G184">
        <f t="shared" si="24"/>
        <v>31169687217.321701</v>
      </c>
      <c r="H184">
        <f t="shared" si="25"/>
        <v>27395415.979087096</v>
      </c>
      <c r="I184">
        <v>67000000</v>
      </c>
      <c r="J184">
        <v>1</v>
      </c>
      <c r="K184">
        <f t="shared" si="23"/>
        <v>157647058.82352939</v>
      </c>
      <c r="L184">
        <f t="shared" si="26"/>
        <v>58887.112270373073</v>
      </c>
      <c r="M184">
        <f t="shared" si="27"/>
        <v>58887.112270373073</v>
      </c>
      <c r="O184">
        <v>20000000000</v>
      </c>
      <c r="P184" s="2">
        <f t="shared" si="28"/>
        <v>1.558484360866085</v>
      </c>
      <c r="Q184" s="2">
        <f t="shared" si="29"/>
        <v>1.3697707989543547E-3</v>
      </c>
      <c r="R184" s="2">
        <f t="shared" si="30"/>
        <v>8.7891212343840406E-4</v>
      </c>
    </row>
    <row r="185" spans="6:18" x14ac:dyDescent="0.15">
      <c r="F185" s="1">
        <v>43473</v>
      </c>
      <c r="G185">
        <f t="shared" si="24"/>
        <v>31327334276.145229</v>
      </c>
      <c r="H185">
        <f t="shared" si="25"/>
        <v>27454303.09135747</v>
      </c>
      <c r="I185">
        <v>67000000</v>
      </c>
      <c r="J185">
        <v>1</v>
      </c>
      <c r="K185">
        <f t="shared" si="23"/>
        <v>157647058.82352939</v>
      </c>
      <c r="L185">
        <f t="shared" si="26"/>
        <v>58716.719747253577</v>
      </c>
      <c r="M185">
        <f t="shared" si="27"/>
        <v>58716.719747253577</v>
      </c>
      <c r="O185">
        <v>20000000000</v>
      </c>
      <c r="P185" s="2">
        <f t="shared" si="28"/>
        <v>1.5663667138072614</v>
      </c>
      <c r="Q185" s="2">
        <f t="shared" si="29"/>
        <v>1.3727151545678735E-3</v>
      </c>
      <c r="R185" s="2">
        <f t="shared" si="30"/>
        <v>8.763689514515459E-4</v>
      </c>
    </row>
    <row r="186" spans="6:18" x14ac:dyDescent="0.15">
      <c r="F186" s="1">
        <v>43474</v>
      </c>
      <c r="G186">
        <f t="shared" si="24"/>
        <v>31484981334.968758</v>
      </c>
      <c r="H186">
        <f t="shared" si="25"/>
        <v>27513019.811104722</v>
      </c>
      <c r="I186">
        <v>67000000</v>
      </c>
      <c r="J186">
        <v>1</v>
      </c>
      <c r="K186">
        <f t="shared" si="23"/>
        <v>157647058.82352939</v>
      </c>
      <c r="L186">
        <f t="shared" si="26"/>
        <v>58547.670958809722</v>
      </c>
      <c r="M186">
        <f t="shared" si="27"/>
        <v>58547.670958809722</v>
      </c>
      <c r="O186">
        <v>20000000000</v>
      </c>
      <c r="P186" s="2">
        <f t="shared" si="28"/>
        <v>1.5742490667484379</v>
      </c>
      <c r="Q186" s="2">
        <f t="shared" si="29"/>
        <v>1.3756509905552361E-3</v>
      </c>
      <c r="R186" s="2">
        <f t="shared" si="30"/>
        <v>8.7384583520611525E-4</v>
      </c>
    </row>
    <row r="187" spans="6:18" x14ac:dyDescent="0.15">
      <c r="F187" s="1">
        <v>43475</v>
      </c>
      <c r="G187">
        <f t="shared" si="24"/>
        <v>31642628393.792286</v>
      </c>
      <c r="H187">
        <f t="shared" si="25"/>
        <v>27571567.482063532</v>
      </c>
      <c r="I187">
        <v>67000000</v>
      </c>
      <c r="J187">
        <v>1</v>
      </c>
      <c r="K187">
        <f t="shared" si="23"/>
        <v>157647058.82352939</v>
      </c>
      <c r="L187">
        <f t="shared" si="26"/>
        <v>58379.948666358665</v>
      </c>
      <c r="M187">
        <f t="shared" si="27"/>
        <v>58379.948666358665</v>
      </c>
      <c r="O187">
        <v>20000000000</v>
      </c>
      <c r="P187" s="2">
        <f t="shared" si="28"/>
        <v>1.5821314196896143</v>
      </c>
      <c r="Q187" s="2">
        <f t="shared" si="29"/>
        <v>1.3785783741031767E-3</v>
      </c>
      <c r="R187" s="2">
        <f t="shared" si="30"/>
        <v>8.7134251740833817E-4</v>
      </c>
    </row>
    <row r="188" spans="6:18" x14ac:dyDescent="0.15">
      <c r="F188" s="1">
        <v>43476</v>
      </c>
      <c r="G188">
        <f t="shared" si="24"/>
        <v>31800275452.615814</v>
      </c>
      <c r="H188">
        <f t="shared" si="25"/>
        <v>27629947.430729892</v>
      </c>
      <c r="I188">
        <v>67000000</v>
      </c>
      <c r="J188">
        <v>1</v>
      </c>
      <c r="K188">
        <f t="shared" si="23"/>
        <v>157647058.82352939</v>
      </c>
      <c r="L188">
        <f t="shared" si="26"/>
        <v>58213.535936734377</v>
      </c>
      <c r="M188">
        <f t="shared" si="27"/>
        <v>58213.535936734377</v>
      </c>
      <c r="O188">
        <v>20000000000</v>
      </c>
      <c r="P188" s="2">
        <f t="shared" si="28"/>
        <v>1.5900137726307908</v>
      </c>
      <c r="Q188" s="2">
        <f t="shared" si="29"/>
        <v>1.3814973715364947E-3</v>
      </c>
      <c r="R188" s="2">
        <f t="shared" si="30"/>
        <v>8.688587453243937E-4</v>
      </c>
    </row>
    <row r="189" spans="6:18" x14ac:dyDescent="0.15">
      <c r="F189" s="1">
        <v>43477</v>
      </c>
      <c r="G189">
        <f t="shared" si="24"/>
        <v>31957922511.439342</v>
      </c>
      <c r="H189">
        <f t="shared" si="25"/>
        <v>27688160.966666628</v>
      </c>
      <c r="I189">
        <v>67000000</v>
      </c>
      <c r="J189">
        <v>1</v>
      </c>
      <c r="K189">
        <f t="shared" si="23"/>
        <v>157647058.82352939</v>
      </c>
      <c r="L189">
        <f t="shared" si="26"/>
        <v>58048.416135392661</v>
      </c>
      <c r="M189">
        <f t="shared" si="27"/>
        <v>58048.416135392661</v>
      </c>
      <c r="O189">
        <v>20000000000</v>
      </c>
      <c r="P189" s="2">
        <f t="shared" si="28"/>
        <v>1.597896125571967</v>
      </c>
      <c r="Q189" s="2">
        <f t="shared" si="29"/>
        <v>1.3844080483333314E-3</v>
      </c>
      <c r="R189" s="2">
        <f t="shared" si="30"/>
        <v>8.6639427067750248E-4</v>
      </c>
    </row>
    <row r="190" spans="6:18" x14ac:dyDescent="0.15">
      <c r="F190" s="1">
        <v>43478</v>
      </c>
      <c r="G190">
        <f t="shared" si="24"/>
        <v>32115569570.262871</v>
      </c>
      <c r="H190">
        <f t="shared" si="25"/>
        <v>27746209.382802021</v>
      </c>
      <c r="I190">
        <v>67000000</v>
      </c>
      <c r="J190">
        <v>1</v>
      </c>
      <c r="K190">
        <f t="shared" si="23"/>
        <v>157647058.82352939</v>
      </c>
      <c r="L190">
        <f t="shared" si="26"/>
        <v>57884.572919704857</v>
      </c>
      <c r="M190">
        <f t="shared" si="27"/>
        <v>57884.572919704857</v>
      </c>
      <c r="O190">
        <v>20000000000</v>
      </c>
      <c r="P190" s="2">
        <f t="shared" si="28"/>
        <v>1.6057784785131435</v>
      </c>
      <c r="Q190" s="2">
        <f t="shared" si="29"/>
        <v>1.387310469140101E-3</v>
      </c>
      <c r="R190" s="2">
        <f t="shared" si="30"/>
        <v>8.6394884954783357E-4</v>
      </c>
    </row>
    <row r="191" spans="6:18" x14ac:dyDescent="0.15">
      <c r="F191" s="1">
        <v>43479</v>
      </c>
      <c r="G191">
        <f t="shared" si="24"/>
        <v>32273216629.086399</v>
      </c>
      <c r="H191">
        <f t="shared" si="25"/>
        <v>27804093.955721725</v>
      </c>
      <c r="I191">
        <v>67000000</v>
      </c>
      <c r="J191">
        <v>1</v>
      </c>
      <c r="K191">
        <f t="shared" si="23"/>
        <v>157647058.82352939</v>
      </c>
      <c r="L191">
        <f t="shared" si="26"/>
        <v>57721.990232434116</v>
      </c>
      <c r="M191">
        <f t="shared" si="27"/>
        <v>57721.990232434116</v>
      </c>
      <c r="O191">
        <v>20000000000</v>
      </c>
      <c r="P191" s="2">
        <f t="shared" si="28"/>
        <v>1.6136608314543199</v>
      </c>
      <c r="Q191" s="2">
        <f t="shared" si="29"/>
        <v>1.3902046977860862E-3</v>
      </c>
      <c r="R191" s="2">
        <f t="shared" si="30"/>
        <v>8.6152224227513613E-4</v>
      </c>
    </row>
    <row r="192" spans="6:18" x14ac:dyDescent="0.15">
      <c r="F192" s="1">
        <v>43480</v>
      </c>
      <c r="G192">
        <f t="shared" si="24"/>
        <v>32430863687.909927</v>
      </c>
      <c r="H192">
        <f t="shared" si="25"/>
        <v>27861815.945954159</v>
      </c>
      <c r="I192">
        <v>67000000</v>
      </c>
      <c r="J192">
        <v>1</v>
      </c>
      <c r="K192">
        <f t="shared" si="23"/>
        <v>157647058.82352939</v>
      </c>
      <c r="L192">
        <f t="shared" si="26"/>
        <v>57560.652295388645</v>
      </c>
      <c r="M192">
        <f t="shared" si="27"/>
        <v>57560.652295388645</v>
      </c>
      <c r="O192">
        <v>20000000000</v>
      </c>
      <c r="P192" s="2">
        <f t="shared" si="28"/>
        <v>1.6215431843954964</v>
      </c>
      <c r="Q192" s="2">
        <f t="shared" si="29"/>
        <v>1.3930907972977079E-3</v>
      </c>
      <c r="R192" s="2">
        <f t="shared" si="30"/>
        <v>8.5911421336400953E-4</v>
      </c>
    </row>
    <row r="193" spans="6:18" x14ac:dyDescent="0.15">
      <c r="F193" s="1">
        <v>43481</v>
      </c>
      <c r="G193">
        <f t="shared" si="24"/>
        <v>32588510746.733456</v>
      </c>
      <c r="H193">
        <f t="shared" si="25"/>
        <v>27919376.598249547</v>
      </c>
      <c r="I193">
        <v>67000000</v>
      </c>
      <c r="J193">
        <v>1</v>
      </c>
      <c r="K193">
        <f t="shared" si="23"/>
        <v>157647058.82352939</v>
      </c>
      <c r="L193">
        <f t="shared" si="26"/>
        <v>57400.543603245853</v>
      </c>
      <c r="M193">
        <f t="shared" si="27"/>
        <v>57400.543603245853</v>
      </c>
      <c r="O193">
        <v>20000000000</v>
      </c>
      <c r="P193" s="2">
        <f t="shared" si="28"/>
        <v>1.6294255373366728</v>
      </c>
      <c r="Q193" s="2">
        <f t="shared" si="29"/>
        <v>1.3959688299124773E-3</v>
      </c>
      <c r="R193" s="2">
        <f t="shared" si="30"/>
        <v>8.5672453139172913E-4</v>
      </c>
    </row>
    <row r="194" spans="6:18" x14ac:dyDescent="0.15">
      <c r="F194" s="1">
        <v>43482</v>
      </c>
      <c r="G194">
        <f t="shared" si="24"/>
        <v>32746157805.556984</v>
      </c>
      <c r="H194">
        <f t="shared" si="25"/>
        <v>27976777.141852792</v>
      </c>
      <c r="I194">
        <v>67000000</v>
      </c>
      <c r="J194">
        <v>1</v>
      </c>
      <c r="K194">
        <f t="shared" si="23"/>
        <v>157647058.82352939</v>
      </c>
      <c r="L194">
        <f t="shared" si="26"/>
        <v>57241.648917542509</v>
      </c>
      <c r="M194">
        <f t="shared" si="27"/>
        <v>57241.648917542509</v>
      </c>
      <c r="O194">
        <v>20000000000</v>
      </c>
      <c r="P194" s="2">
        <f t="shared" si="28"/>
        <v>1.6373078902778493</v>
      </c>
      <c r="Q194" s="2">
        <f t="shared" si="29"/>
        <v>1.3988388570926396E-3</v>
      </c>
      <c r="R194" s="2">
        <f t="shared" si="30"/>
        <v>8.5435296891854485E-4</v>
      </c>
    </row>
    <row r="195" spans="6:18" x14ac:dyDescent="0.15">
      <c r="F195" s="1">
        <v>43483</v>
      </c>
      <c r="G195">
        <f t="shared" si="24"/>
        <v>32903804864.380512</v>
      </c>
      <c r="H195">
        <f t="shared" si="25"/>
        <v>28034018.790770333</v>
      </c>
      <c r="I195">
        <v>67000000</v>
      </c>
      <c r="J195">
        <v>1</v>
      </c>
      <c r="K195">
        <f t="shared" si="23"/>
        <v>157647058.82352939</v>
      </c>
      <c r="L195">
        <f t="shared" si="26"/>
        <v>57083.95326082527</v>
      </c>
      <c r="M195">
        <f t="shared" si="27"/>
        <v>57083.95326082527</v>
      </c>
      <c r="O195">
        <v>20000000000</v>
      </c>
      <c r="P195" s="2">
        <f t="shared" si="28"/>
        <v>1.6451902432190255</v>
      </c>
      <c r="Q195" s="2">
        <f t="shared" si="29"/>
        <v>1.4017009395385167E-3</v>
      </c>
      <c r="R195" s="2">
        <f t="shared" si="30"/>
        <v>8.5199930240037719E-4</v>
      </c>
    </row>
    <row r="196" spans="6:18" x14ac:dyDescent="0.15">
      <c r="F196" s="1">
        <v>43484</v>
      </c>
      <c r="G196">
        <f t="shared" si="24"/>
        <v>33061451923.204041</v>
      </c>
      <c r="H196">
        <f t="shared" si="25"/>
        <v>28091102.744031157</v>
      </c>
      <c r="I196">
        <v>67000000</v>
      </c>
      <c r="J196">
        <v>1</v>
      </c>
      <c r="K196">
        <f t="shared" si="23"/>
        <v>157647058.82352939</v>
      </c>
      <c r="L196">
        <f t="shared" si="26"/>
        <v>56927.441910956753</v>
      </c>
      <c r="M196">
        <f t="shared" si="27"/>
        <v>56927.441910956753</v>
      </c>
      <c r="O196">
        <v>20000000000</v>
      </c>
      <c r="P196" s="2">
        <f t="shared" si="28"/>
        <v>1.653072596160202</v>
      </c>
      <c r="Q196" s="2">
        <f t="shared" si="29"/>
        <v>1.4045551372015579E-3</v>
      </c>
      <c r="R196" s="2">
        <f t="shared" si="30"/>
        <v>8.4966331210383221E-4</v>
      </c>
    </row>
    <row r="197" spans="6:18" x14ac:dyDescent="0.15">
      <c r="F197" s="1">
        <v>43485</v>
      </c>
      <c r="G197">
        <f t="shared" si="24"/>
        <v>33219098982.027569</v>
      </c>
      <c r="H197">
        <f t="shared" si="25"/>
        <v>28148030.185942113</v>
      </c>
      <c r="I197">
        <v>67000000</v>
      </c>
      <c r="J197">
        <v>1</v>
      </c>
      <c r="K197">
        <f t="shared" si="23"/>
        <v>157647058.82352939</v>
      </c>
      <c r="L197">
        <f t="shared" si="26"/>
        <v>56772.100395572263</v>
      </c>
      <c r="M197">
        <f t="shared" si="27"/>
        <v>56772.100395572263</v>
      </c>
      <c r="O197">
        <v>20000000000</v>
      </c>
      <c r="P197" s="2">
        <f t="shared" si="28"/>
        <v>1.6609549491013784</v>
      </c>
      <c r="Q197" s="2">
        <f t="shared" si="29"/>
        <v>1.4074015092971058E-3</v>
      </c>
      <c r="R197" s="2">
        <f t="shared" si="30"/>
        <v>8.4734478202346669E-4</v>
      </c>
    </row>
    <row r="198" spans="6:18" x14ac:dyDescent="0.15">
      <c r="F198" s="1">
        <v>43486</v>
      </c>
      <c r="G198">
        <f t="shared" si="24"/>
        <v>33376746040.851097</v>
      </c>
      <c r="H198">
        <f t="shared" si="25"/>
        <v>28204802.286337685</v>
      </c>
      <c r="I198">
        <v>67000000</v>
      </c>
      <c r="J198">
        <v>1</v>
      </c>
      <c r="K198">
        <f t="shared" ref="K198:K261" si="31">I198/0.51*1.2/J198</f>
        <v>157647058.82352939</v>
      </c>
      <c r="L198">
        <f t="shared" si="26"/>
        <v>56617.914486682464</v>
      </c>
      <c r="M198">
        <f t="shared" si="27"/>
        <v>56617.914486682464</v>
      </c>
      <c r="O198">
        <v>20000000000</v>
      </c>
      <c r="P198" s="2">
        <f t="shared" si="28"/>
        <v>1.6688373020425549</v>
      </c>
      <c r="Q198" s="2">
        <f t="shared" si="29"/>
        <v>1.4102401143168842E-3</v>
      </c>
      <c r="R198" s="2">
        <f t="shared" si="30"/>
        <v>8.4504349980123075E-4</v>
      </c>
    </row>
    <row r="199" spans="6:18" x14ac:dyDescent="0.15">
      <c r="F199" s="1">
        <v>43487</v>
      </c>
      <c r="G199">
        <f t="shared" si="24"/>
        <v>33534393099.674625</v>
      </c>
      <c r="H199">
        <f t="shared" si="25"/>
        <v>28261420.200824369</v>
      </c>
      <c r="I199">
        <v>67000000</v>
      </c>
      <c r="J199">
        <v>1</v>
      </c>
      <c r="K199">
        <f t="shared" si="31"/>
        <v>157647058.82352939</v>
      </c>
      <c r="L199">
        <f t="shared" si="26"/>
        <v>56464.870195417519</v>
      </c>
      <c r="M199">
        <f t="shared" si="27"/>
        <v>56464.870195417519</v>
      </c>
      <c r="O199">
        <v>20000000000</v>
      </c>
      <c r="P199" s="2">
        <f t="shared" si="28"/>
        <v>1.6767196549837313</v>
      </c>
      <c r="Q199" s="2">
        <f t="shared" si="29"/>
        <v>1.4130710100412184E-3</v>
      </c>
      <c r="R199" s="2">
        <f t="shared" si="30"/>
        <v>8.4275925664802271E-4</v>
      </c>
    </row>
    <row r="200" spans="6:18" x14ac:dyDescent="0.15">
      <c r="F200" s="1">
        <v>43488</v>
      </c>
      <c r="G200">
        <f t="shared" si="24"/>
        <v>33692040158.498154</v>
      </c>
      <c r="H200">
        <f t="shared" si="25"/>
        <v>28317885.071019787</v>
      </c>
      <c r="I200">
        <v>67000000</v>
      </c>
      <c r="J200">
        <v>1</v>
      </c>
      <c r="K200">
        <f t="shared" si="31"/>
        <v>157647058.82352939</v>
      </c>
      <c r="L200">
        <f t="shared" si="26"/>
        <v>56312.953766908344</v>
      </c>
      <c r="M200">
        <f t="shared" si="27"/>
        <v>56312.953766908344</v>
      </c>
      <c r="O200">
        <v>20000000000</v>
      </c>
      <c r="P200" s="2">
        <f t="shared" si="28"/>
        <v>1.6846020079249078</v>
      </c>
      <c r="Q200" s="2">
        <f t="shared" si="29"/>
        <v>1.4158942535509895E-3</v>
      </c>
      <c r="R200" s="2">
        <f t="shared" si="30"/>
        <v>8.4049184726728873E-4</v>
      </c>
    </row>
    <row r="201" spans="6:18" x14ac:dyDescent="0.15">
      <c r="F201" s="1">
        <v>43489</v>
      </c>
      <c r="G201">
        <f t="shared" si="24"/>
        <v>33849687217.321682</v>
      </c>
      <c r="H201">
        <f t="shared" si="25"/>
        <v>28374198.024786696</v>
      </c>
      <c r="I201">
        <v>67000000</v>
      </c>
      <c r="J201">
        <v>1</v>
      </c>
      <c r="K201">
        <f t="shared" si="31"/>
        <v>157647058.82352939</v>
      </c>
      <c r="L201">
        <f t="shared" si="26"/>
        <v>56162.151675300724</v>
      </c>
      <c r="M201">
        <f t="shared" si="27"/>
        <v>56162.151675300724</v>
      </c>
      <c r="O201">
        <v>20000000000</v>
      </c>
      <c r="P201" s="2">
        <f t="shared" si="28"/>
        <v>1.692484360866084</v>
      </c>
      <c r="Q201" s="2">
        <f t="shared" si="29"/>
        <v>1.4187099012393349E-3</v>
      </c>
      <c r="R201" s="2">
        <f t="shared" si="30"/>
        <v>8.3824106978060793E-4</v>
      </c>
    </row>
    <row r="202" spans="6:18" x14ac:dyDescent="0.15">
      <c r="F202" s="1">
        <v>43490</v>
      </c>
      <c r="G202">
        <f t="shared" si="24"/>
        <v>34007334276.14521</v>
      </c>
      <c r="H202">
        <f t="shared" si="25"/>
        <v>28430360.176461998</v>
      </c>
      <c r="I202">
        <v>67000000</v>
      </c>
      <c r="J202">
        <v>1</v>
      </c>
      <c r="K202">
        <f t="shared" si="31"/>
        <v>157647058.82352939</v>
      </c>
      <c r="L202">
        <f t="shared" si="26"/>
        <v>56012.450618898387</v>
      </c>
      <c r="M202">
        <f t="shared" si="27"/>
        <v>56012.450618898387</v>
      </c>
      <c r="O202">
        <v>20000000000</v>
      </c>
      <c r="P202" s="2">
        <f t="shared" si="28"/>
        <v>1.7003667138072605</v>
      </c>
      <c r="Q202" s="2">
        <f t="shared" si="29"/>
        <v>1.4215180088230999E-3</v>
      </c>
      <c r="R202" s="2">
        <f t="shared" si="30"/>
        <v>8.360067256551997E-4</v>
      </c>
    </row>
    <row r="203" spans="6:18" x14ac:dyDescent="0.15">
      <c r="F203" s="1">
        <v>43491</v>
      </c>
      <c r="G203">
        <f t="shared" si="24"/>
        <v>34164981334.968739</v>
      </c>
      <c r="H203">
        <f t="shared" si="25"/>
        <v>28486372.627080895</v>
      </c>
      <c r="I203">
        <v>67000000</v>
      </c>
      <c r="J203">
        <v>1</v>
      </c>
      <c r="K203">
        <f t="shared" si="31"/>
        <v>157647058.82352939</v>
      </c>
      <c r="L203">
        <f t="shared" si="26"/>
        <v>55863.837515430809</v>
      </c>
      <c r="M203">
        <f t="shared" si="27"/>
        <v>55863.837515430809</v>
      </c>
      <c r="O203">
        <v>20000000000</v>
      </c>
      <c r="P203" s="2">
        <f t="shared" si="28"/>
        <v>1.7082490667484369</v>
      </c>
      <c r="Q203" s="2">
        <f t="shared" si="29"/>
        <v>1.4243186313540447E-3</v>
      </c>
      <c r="R203" s="2">
        <f t="shared" si="30"/>
        <v>8.3378861963329565E-4</v>
      </c>
    </row>
    <row r="204" spans="6:18" x14ac:dyDescent="0.15">
      <c r="F204" s="1">
        <v>43492</v>
      </c>
      <c r="G204">
        <f t="shared" si="24"/>
        <v>34322628393.792267</v>
      </c>
      <c r="H204">
        <f t="shared" si="25"/>
        <v>28542236.464596327</v>
      </c>
      <c r="I204">
        <v>67000000</v>
      </c>
      <c r="J204">
        <v>1</v>
      </c>
      <c r="K204">
        <f t="shared" si="31"/>
        <v>157647058.82352939</v>
      </c>
      <c r="L204">
        <f t="shared" si="26"/>
        <v>55716.299497442509</v>
      </c>
      <c r="M204">
        <f t="shared" si="27"/>
        <v>55716.299497442509</v>
      </c>
      <c r="O204">
        <v>20000000000</v>
      </c>
      <c r="P204" s="2">
        <f t="shared" si="28"/>
        <v>1.7161314196896134</v>
      </c>
      <c r="Q204" s="2">
        <f t="shared" si="29"/>
        <v>1.4271118232298164E-3</v>
      </c>
      <c r="R204" s="2">
        <f t="shared" si="30"/>
        <v>8.3158655966332094E-4</v>
      </c>
    </row>
    <row r="205" spans="6:18" x14ac:dyDescent="0.15">
      <c r="F205" s="1">
        <v>43493</v>
      </c>
      <c r="G205">
        <f t="shared" si="24"/>
        <v>34480275452.615799</v>
      </c>
      <c r="H205">
        <f t="shared" si="25"/>
        <v>28597952.764093772</v>
      </c>
      <c r="I205">
        <v>67000000</v>
      </c>
      <c r="J205">
        <v>1</v>
      </c>
      <c r="K205">
        <f t="shared" si="31"/>
        <v>157647058.82352939</v>
      </c>
      <c r="L205">
        <f t="shared" si="26"/>
        <v>55569.823907799531</v>
      </c>
      <c r="M205">
        <f t="shared" si="27"/>
        <v>55569.823907799531</v>
      </c>
      <c r="O205">
        <v>20000000000</v>
      </c>
      <c r="P205" s="2">
        <f t="shared" si="28"/>
        <v>1.72401377263079</v>
      </c>
      <c r="Q205" s="2">
        <f t="shared" si="29"/>
        <v>1.4298976382046886E-3</v>
      </c>
      <c r="R205" s="2">
        <f t="shared" si="30"/>
        <v>8.294003568328288E-4</v>
      </c>
    </row>
    <row r="206" spans="6:18" x14ac:dyDescent="0.15">
      <c r="F206" s="1">
        <v>43494</v>
      </c>
      <c r="G206">
        <f t="shared" si="24"/>
        <v>34637922511.439331</v>
      </c>
      <c r="H206">
        <f t="shared" si="25"/>
        <v>28653522.588001572</v>
      </c>
      <c r="I206">
        <v>67000000</v>
      </c>
      <c r="J206">
        <v>1</v>
      </c>
      <c r="K206">
        <f t="shared" si="31"/>
        <v>157647058.82352939</v>
      </c>
      <c r="L206">
        <f t="shared" si="26"/>
        <v>55424.39829531021</v>
      </c>
      <c r="M206">
        <f t="shared" si="27"/>
        <v>55424.39829531021</v>
      </c>
      <c r="O206">
        <v>20000000000</v>
      </c>
      <c r="P206" s="2">
        <f t="shared" si="28"/>
        <v>1.7318961255719665</v>
      </c>
      <c r="Q206" s="2">
        <f t="shared" si="29"/>
        <v>1.4326761294000787E-3</v>
      </c>
      <c r="R206" s="2">
        <f t="shared" si="30"/>
        <v>8.2722982530313753E-4</v>
      </c>
    </row>
    <row r="207" spans="6:18" x14ac:dyDescent="0.15">
      <c r="F207" s="1">
        <v>43495</v>
      </c>
      <c r="G207">
        <f t="shared" si="24"/>
        <v>34795569570.262863</v>
      </c>
      <c r="H207">
        <f t="shared" si="25"/>
        <v>28708946.986296881</v>
      </c>
      <c r="I207">
        <v>67000000</v>
      </c>
      <c r="J207">
        <v>1</v>
      </c>
      <c r="K207">
        <f t="shared" si="31"/>
        <v>157647058.82352939</v>
      </c>
      <c r="L207">
        <f t="shared" si="26"/>
        <v>55280.010410456402</v>
      </c>
      <c r="M207">
        <f t="shared" si="27"/>
        <v>55280.010410456402</v>
      </c>
      <c r="O207">
        <v>20000000000</v>
      </c>
      <c r="P207" s="2">
        <f t="shared" si="28"/>
        <v>1.7397784785131432</v>
      </c>
      <c r="Q207" s="2">
        <f t="shared" si="29"/>
        <v>1.435447349314844E-3</v>
      </c>
      <c r="R207" s="2">
        <f t="shared" si="30"/>
        <v>8.2507478224561797E-4</v>
      </c>
    </row>
    <row r="208" spans="6:18" x14ac:dyDescent="0.15">
      <c r="F208" s="1">
        <v>43496</v>
      </c>
      <c r="G208">
        <f t="shared" si="24"/>
        <v>34953216629.086395</v>
      </c>
      <c r="H208">
        <f t="shared" si="25"/>
        <v>28764226.996707339</v>
      </c>
      <c r="I208">
        <v>67000000</v>
      </c>
      <c r="J208">
        <v>1</v>
      </c>
      <c r="K208">
        <f t="shared" si="31"/>
        <v>157647058.82352939</v>
      </c>
      <c r="L208">
        <f t="shared" si="26"/>
        <v>55136.648201232085</v>
      </c>
      <c r="M208">
        <f t="shared" si="27"/>
        <v>55136.648201232085</v>
      </c>
      <c r="O208">
        <v>20000000000</v>
      </c>
      <c r="P208" s="2">
        <f t="shared" si="28"/>
        <v>1.7476608314543198</v>
      </c>
      <c r="Q208" s="2">
        <f t="shared" si="29"/>
        <v>1.4382113498353668E-3</v>
      </c>
      <c r="R208" s="2">
        <f t="shared" si="30"/>
        <v>8.2293504777958336E-4</v>
      </c>
    </row>
    <row r="209" spans="6:18" x14ac:dyDescent="0.15">
      <c r="F209" s="1">
        <v>43497</v>
      </c>
      <c r="G209">
        <f t="shared" si="24"/>
        <v>35110863687.909927</v>
      </c>
      <c r="H209">
        <f t="shared" si="25"/>
        <v>28819363.64490857</v>
      </c>
      <c r="I209">
        <v>67000000</v>
      </c>
      <c r="J209">
        <v>1</v>
      </c>
      <c r="K209">
        <f t="shared" si="31"/>
        <v>157647058.82352939</v>
      </c>
      <c r="L209">
        <f t="shared" si="26"/>
        <v>54994.299809086137</v>
      </c>
      <c r="M209">
        <f t="shared" si="27"/>
        <v>54994.299809086137</v>
      </c>
      <c r="O209">
        <v>20000000000</v>
      </c>
      <c r="P209" s="2">
        <f t="shared" si="28"/>
        <v>1.7555431843954963</v>
      </c>
      <c r="Q209" s="2">
        <f t="shared" si="29"/>
        <v>1.4409681822454285E-3</v>
      </c>
      <c r="R209" s="2">
        <f t="shared" si="30"/>
        <v>8.2081044491173337E-4</v>
      </c>
    </row>
    <row r="210" spans="6:18" x14ac:dyDescent="0.15">
      <c r="F210" s="1">
        <v>43498</v>
      </c>
      <c r="G210">
        <f t="shared" si="24"/>
        <v>35268510746.733459</v>
      </c>
      <c r="H210">
        <f t="shared" si="25"/>
        <v>28874357.944717657</v>
      </c>
      <c r="I210">
        <v>67000000</v>
      </c>
      <c r="J210">
        <v>1</v>
      </c>
      <c r="K210">
        <f t="shared" si="31"/>
        <v>157647058.82352939</v>
      </c>
      <c r="L210">
        <f t="shared" si="26"/>
        <v>54852.953564966236</v>
      </c>
      <c r="M210">
        <f t="shared" si="27"/>
        <v>54852.953564966236</v>
      </c>
      <c r="O210">
        <v>20000000000</v>
      </c>
      <c r="P210" s="2">
        <f t="shared" si="28"/>
        <v>1.763425537336673</v>
      </c>
      <c r="Q210" s="2">
        <f t="shared" si="29"/>
        <v>1.4437178972358828E-3</v>
      </c>
      <c r="R210" s="2">
        <f t="shared" si="30"/>
        <v>8.18700799477108E-4</v>
      </c>
    </row>
    <row r="211" spans="6:18" x14ac:dyDescent="0.15">
      <c r="F211" s="1">
        <v>43499</v>
      </c>
      <c r="G211">
        <f t="shared" si="24"/>
        <v>35426157805.556992</v>
      </c>
      <c r="H211">
        <f t="shared" si="25"/>
        <v>28929210.898282625</v>
      </c>
      <c r="I211">
        <v>67000000</v>
      </c>
      <c r="J211">
        <v>1</v>
      </c>
      <c r="K211">
        <f t="shared" si="31"/>
        <v>157647058.82352939</v>
      </c>
      <c r="L211">
        <f t="shared" si="26"/>
        <v>54712.597985460852</v>
      </c>
      <c r="M211">
        <f t="shared" si="27"/>
        <v>54712.597985460852</v>
      </c>
      <c r="O211">
        <v>20000000000</v>
      </c>
      <c r="P211" s="2">
        <f t="shared" si="28"/>
        <v>1.7713078902778496</v>
      </c>
      <c r="Q211" s="2">
        <f t="shared" si="29"/>
        <v>1.4464605449141313E-3</v>
      </c>
      <c r="R211" s="2">
        <f t="shared" si="30"/>
        <v>8.1660594008150535E-4</v>
      </c>
    </row>
    <row r="212" spans="6:18" x14ac:dyDescent="0.15">
      <c r="F212" s="1">
        <v>43500</v>
      </c>
      <c r="G212">
        <f t="shared" ref="G212:G275" si="32">G211+K211</f>
        <v>35583804864.380524</v>
      </c>
      <c r="H212">
        <f t="shared" ref="H212:H275" si="33">H211+M211</f>
        <v>28983923.496268086</v>
      </c>
      <c r="I212">
        <v>67000000</v>
      </c>
      <c r="J212">
        <v>1</v>
      </c>
      <c r="K212">
        <f t="shared" si="31"/>
        <v>157647058.82352939</v>
      </c>
      <c r="L212">
        <f t="shared" ref="L212:L275" si="34">I212*H212/G212</f>
        <v>54573.221769036601</v>
      </c>
      <c r="M212">
        <f t="shared" ref="M212:M275" si="35">L212/J212</f>
        <v>54573.221769036601</v>
      </c>
      <c r="O212">
        <v>20000000000</v>
      </c>
      <c r="P212" s="2">
        <f t="shared" ref="P212:P275" si="36">G212/O212</f>
        <v>1.7791902432190261</v>
      </c>
      <c r="Q212" s="2">
        <f t="shared" ref="Q212:Q275" si="37">H212/O212</f>
        <v>1.4491961748134042E-3</v>
      </c>
      <c r="R212" s="2">
        <f t="shared" ref="R212:R275" si="38">H212/G212</f>
        <v>8.1452569804532247E-4</v>
      </c>
    </row>
    <row r="213" spans="6:18" x14ac:dyDescent="0.15">
      <c r="F213" s="1">
        <v>43501</v>
      </c>
      <c r="G213">
        <f t="shared" si="32"/>
        <v>35741451923.204056</v>
      </c>
      <c r="H213">
        <f t="shared" si="33"/>
        <v>29038496.718037121</v>
      </c>
      <c r="I213">
        <v>67000000</v>
      </c>
      <c r="J213">
        <v>1</v>
      </c>
      <c r="K213">
        <f t="shared" si="31"/>
        <v>157647058.82352939</v>
      </c>
      <c r="L213">
        <f t="shared" si="34"/>
        <v>54434.813792368033</v>
      </c>
      <c r="M213">
        <f t="shared" si="35"/>
        <v>54434.813792368033</v>
      </c>
      <c r="O213">
        <v>20000000000</v>
      </c>
      <c r="P213" s="2">
        <f t="shared" si="36"/>
        <v>1.7870725961602028</v>
      </c>
      <c r="Q213" s="2">
        <f t="shared" si="37"/>
        <v>1.451924835901856E-3</v>
      </c>
      <c r="R213" s="2">
        <f t="shared" si="38"/>
        <v>8.1245990734877659E-4</v>
      </c>
    </row>
    <row r="214" spans="6:18" x14ac:dyDescent="0.15">
      <c r="F214" s="1">
        <v>43502</v>
      </c>
      <c r="G214">
        <f t="shared" si="32"/>
        <v>35899098982.027588</v>
      </c>
      <c r="H214">
        <f t="shared" si="33"/>
        <v>29092931.531829488</v>
      </c>
      <c r="I214">
        <v>67000000</v>
      </c>
      <c r="J214">
        <v>1</v>
      </c>
      <c r="K214">
        <f t="shared" si="31"/>
        <v>157647058.82352939</v>
      </c>
      <c r="L214">
        <f t="shared" si="34"/>
        <v>54297.363106757366</v>
      </c>
      <c r="M214">
        <f t="shared" si="35"/>
        <v>54297.363106757366</v>
      </c>
      <c r="O214">
        <v>20000000000</v>
      </c>
      <c r="P214" s="2">
        <f t="shared" si="36"/>
        <v>1.7949549491013794</v>
      </c>
      <c r="Q214" s="2">
        <f t="shared" si="37"/>
        <v>1.4546465765914744E-3</v>
      </c>
      <c r="R214" s="2">
        <f t="shared" si="38"/>
        <v>8.1040840457846815E-4</v>
      </c>
    </row>
    <row r="215" spans="6:18" x14ac:dyDescent="0.15">
      <c r="F215" s="1">
        <v>43503</v>
      </c>
      <c r="G215">
        <f t="shared" si="32"/>
        <v>36056746040.85112</v>
      </c>
      <c r="H215">
        <f t="shared" si="33"/>
        <v>29147228.894936245</v>
      </c>
      <c r="I215">
        <v>67000000</v>
      </c>
      <c r="J215">
        <v>1</v>
      </c>
      <c r="K215">
        <f t="shared" si="31"/>
        <v>157647058.82352939</v>
      </c>
      <c r="L215">
        <f t="shared" si="34"/>
        <v>54160.85893464143</v>
      </c>
      <c r="M215">
        <f t="shared" si="35"/>
        <v>54160.85893464143</v>
      </c>
      <c r="O215">
        <v>20000000000</v>
      </c>
      <c r="P215" s="2">
        <f t="shared" si="36"/>
        <v>1.8028373020425561</v>
      </c>
      <c r="Q215" s="2">
        <f t="shared" si="37"/>
        <v>1.4573614447468122E-3</v>
      </c>
      <c r="R215" s="2">
        <f t="shared" si="38"/>
        <v>8.0837102887524519E-4</v>
      </c>
    </row>
    <row r="216" spans="6:18" x14ac:dyDescent="0.15">
      <c r="F216" s="1">
        <v>43504</v>
      </c>
      <c r="G216">
        <f t="shared" si="32"/>
        <v>36214393099.674652</v>
      </c>
      <c r="H216">
        <f t="shared" si="33"/>
        <v>29201389.753870886</v>
      </c>
      <c r="I216">
        <v>67000000</v>
      </c>
      <c r="J216">
        <v>1</v>
      </c>
      <c r="K216">
        <f t="shared" si="31"/>
        <v>157647058.82352939</v>
      </c>
      <c r="L216">
        <f t="shared" si="34"/>
        <v>54025.290666183391</v>
      </c>
      <c r="M216">
        <f t="shared" si="35"/>
        <v>54025.290666183391</v>
      </c>
      <c r="O216">
        <v>20000000000</v>
      </c>
      <c r="P216" s="2">
        <f t="shared" si="36"/>
        <v>1.8107196549837326</v>
      </c>
      <c r="Q216" s="2">
        <f t="shared" si="37"/>
        <v>1.4600694876935442E-3</v>
      </c>
      <c r="R216" s="2">
        <f t="shared" si="38"/>
        <v>8.0634762188333423E-4</v>
      </c>
    </row>
    <row r="217" spans="6:18" x14ac:dyDescent="0.15">
      <c r="F217" s="1">
        <v>43505</v>
      </c>
      <c r="G217">
        <f t="shared" si="32"/>
        <v>36372040158.498184</v>
      </c>
      <c r="H217">
        <f t="shared" si="33"/>
        <v>29255415.044537067</v>
      </c>
      <c r="I217">
        <v>67000000</v>
      </c>
      <c r="J217">
        <v>1</v>
      </c>
      <c r="K217">
        <f t="shared" si="31"/>
        <v>157647058.82352939</v>
      </c>
      <c r="L217">
        <f t="shared" si="34"/>
        <v>53890.647855946867</v>
      </c>
      <c r="M217">
        <f t="shared" si="35"/>
        <v>53890.647855946867</v>
      </c>
      <c r="O217">
        <v>20000000000</v>
      </c>
      <c r="P217" s="2">
        <f t="shared" si="36"/>
        <v>1.8186020079249092</v>
      </c>
      <c r="Q217" s="2">
        <f t="shared" si="37"/>
        <v>1.4627707522268535E-3</v>
      </c>
      <c r="R217" s="2">
        <f t="shared" si="38"/>
        <v>8.0433802770069952E-4</v>
      </c>
    </row>
    <row r="218" spans="6:18" x14ac:dyDescent="0.15">
      <c r="F218" s="1">
        <v>43506</v>
      </c>
      <c r="G218">
        <f t="shared" si="32"/>
        <v>36529687217.321716</v>
      </c>
      <c r="H218">
        <f t="shared" si="33"/>
        <v>29309305.692393016</v>
      </c>
      <c r="I218">
        <v>67000000</v>
      </c>
      <c r="J218">
        <v>1</v>
      </c>
      <c r="K218">
        <f t="shared" si="31"/>
        <v>157647058.82352939</v>
      </c>
      <c r="L218">
        <f t="shared" si="34"/>
        <v>53756.920219650005</v>
      </c>
      <c r="M218">
        <f t="shared" si="35"/>
        <v>53756.920219650005</v>
      </c>
      <c r="O218">
        <v>20000000000</v>
      </c>
      <c r="P218" s="2">
        <f t="shared" si="36"/>
        <v>1.8264843608660859</v>
      </c>
      <c r="Q218" s="2">
        <f t="shared" si="37"/>
        <v>1.4654652846196508E-3</v>
      </c>
      <c r="R218" s="2">
        <f t="shared" si="38"/>
        <v>8.023420928305971E-4</v>
      </c>
    </row>
    <row r="219" spans="6:18" x14ac:dyDescent="0.15">
      <c r="F219" s="1">
        <v>43507</v>
      </c>
      <c r="G219">
        <f t="shared" si="32"/>
        <v>36687334276.145248</v>
      </c>
      <c r="H219">
        <f t="shared" si="33"/>
        <v>29363062.612612665</v>
      </c>
      <c r="I219">
        <v>67000000</v>
      </c>
      <c r="J219">
        <v>1</v>
      </c>
      <c r="K219">
        <f t="shared" si="31"/>
        <v>157647058.82352939</v>
      </c>
      <c r="L219">
        <f t="shared" si="34"/>
        <v>53624.097630997356</v>
      </c>
      <c r="M219">
        <f t="shared" si="35"/>
        <v>53624.097630997356</v>
      </c>
      <c r="O219">
        <v>20000000000</v>
      </c>
      <c r="P219" s="2">
        <f t="shared" si="36"/>
        <v>1.8343667138072624</v>
      </c>
      <c r="Q219" s="2">
        <f t="shared" si="37"/>
        <v>1.4681531306306333E-3</v>
      </c>
      <c r="R219" s="2">
        <f t="shared" si="38"/>
        <v>8.0035966613428895E-4</v>
      </c>
    </row>
    <row r="220" spans="6:18" x14ac:dyDescent="0.15">
      <c r="F220" s="1">
        <v>43508</v>
      </c>
      <c r="G220">
        <f t="shared" si="32"/>
        <v>36844981334.968781</v>
      </c>
      <c r="H220">
        <f t="shared" si="33"/>
        <v>29416686.710243661</v>
      </c>
      <c r="I220">
        <v>67000000</v>
      </c>
      <c r="J220">
        <v>1</v>
      </c>
      <c r="K220">
        <f t="shared" si="31"/>
        <v>157647058.82352939</v>
      </c>
      <c r="L220">
        <f t="shared" si="34"/>
        <v>53492.170118587339</v>
      </c>
      <c r="M220">
        <f t="shared" si="35"/>
        <v>53492.170118587339</v>
      </c>
      <c r="O220">
        <v>20000000000</v>
      </c>
      <c r="P220" s="2">
        <f t="shared" si="36"/>
        <v>1.842249066748439</v>
      </c>
      <c r="Q220" s="2">
        <f t="shared" si="37"/>
        <v>1.470834335512183E-3</v>
      </c>
      <c r="R220" s="2">
        <f t="shared" si="38"/>
        <v>7.9839059878488567E-4</v>
      </c>
    </row>
    <row r="221" spans="6:18" x14ac:dyDescent="0.15">
      <c r="F221" s="1">
        <v>43509</v>
      </c>
      <c r="G221">
        <f t="shared" si="32"/>
        <v>37002628393.792313</v>
      </c>
      <c r="H221">
        <f t="shared" si="33"/>
        <v>29470178.88036225</v>
      </c>
      <c r="I221">
        <v>67000000</v>
      </c>
      <c r="J221">
        <v>1</v>
      </c>
      <c r="K221">
        <f t="shared" si="31"/>
        <v>157647058.82352939</v>
      </c>
      <c r="L221">
        <f t="shared" si="34"/>
        <v>53361.12786289311</v>
      </c>
      <c r="M221">
        <f t="shared" si="35"/>
        <v>53361.12786289311</v>
      </c>
      <c r="O221">
        <v>20000000000</v>
      </c>
      <c r="P221" s="2">
        <f t="shared" si="36"/>
        <v>1.8501314196896157</v>
      </c>
      <c r="Q221" s="2">
        <f t="shared" si="37"/>
        <v>1.4735089440181125E-3</v>
      </c>
      <c r="R221" s="2">
        <f t="shared" si="38"/>
        <v>7.964347442222852E-4</v>
      </c>
    </row>
    <row r="222" spans="6:18" x14ac:dyDescent="0.15">
      <c r="F222" s="1">
        <v>43510</v>
      </c>
      <c r="G222">
        <f t="shared" si="32"/>
        <v>37160275452.615845</v>
      </c>
      <c r="H222">
        <f t="shared" si="33"/>
        <v>29523540.008225143</v>
      </c>
      <c r="I222">
        <v>67000000</v>
      </c>
      <c r="J222">
        <v>1</v>
      </c>
      <c r="K222">
        <f t="shared" si="31"/>
        <v>157647058.82352939</v>
      </c>
      <c r="L222">
        <f t="shared" si="34"/>
        <v>53230.961193314848</v>
      </c>
      <c r="M222">
        <f t="shared" si="35"/>
        <v>53230.961193314848</v>
      </c>
      <c r="O222">
        <v>20000000000</v>
      </c>
      <c r="P222" s="2">
        <f t="shared" si="36"/>
        <v>1.8580137726307921</v>
      </c>
      <c r="Q222" s="2">
        <f t="shared" si="37"/>
        <v>1.4761770004112571E-3</v>
      </c>
      <c r="R222" s="2">
        <f t="shared" si="38"/>
        <v>7.9449195810917688E-4</v>
      </c>
    </row>
    <row r="223" spans="6:18" x14ac:dyDescent="0.15">
      <c r="F223" s="1">
        <v>43511</v>
      </c>
      <c r="G223">
        <f t="shared" si="32"/>
        <v>37317922511.439377</v>
      </c>
      <c r="H223">
        <f t="shared" si="33"/>
        <v>29576770.969418459</v>
      </c>
      <c r="I223">
        <v>67000000</v>
      </c>
      <c r="J223">
        <v>1</v>
      </c>
      <c r="K223">
        <f t="shared" si="31"/>
        <v>157647058.82352939</v>
      </c>
      <c r="L223">
        <f t="shared" si="34"/>
        <v>53101.660585301521</v>
      </c>
      <c r="M223">
        <f t="shared" si="35"/>
        <v>53101.660585301521</v>
      </c>
      <c r="O223">
        <v>20000000000</v>
      </c>
      <c r="P223" s="2">
        <f t="shared" si="36"/>
        <v>1.8658961255719688</v>
      </c>
      <c r="Q223" s="2">
        <f t="shared" si="37"/>
        <v>1.4788385484709229E-3</v>
      </c>
      <c r="R223" s="2">
        <f t="shared" si="38"/>
        <v>7.9256209828808244E-4</v>
      </c>
    </row>
    <row r="224" spans="6:18" x14ac:dyDescent="0.15">
      <c r="F224" s="1">
        <v>43512</v>
      </c>
      <c r="G224">
        <f t="shared" si="32"/>
        <v>37475569570.262909</v>
      </c>
      <c r="H224">
        <f t="shared" si="33"/>
        <v>29629872.630003762</v>
      </c>
      <c r="I224">
        <v>67000000</v>
      </c>
      <c r="J224">
        <v>1</v>
      </c>
      <c r="K224">
        <f t="shared" si="31"/>
        <v>157647058.82352939</v>
      </c>
      <c r="L224">
        <f t="shared" si="34"/>
        <v>52973.216657540048</v>
      </c>
      <c r="M224">
        <f t="shared" si="35"/>
        <v>52973.216657540048</v>
      </c>
      <c r="O224">
        <v>20000000000</v>
      </c>
      <c r="P224" s="2">
        <f t="shared" si="36"/>
        <v>1.8737784785131455</v>
      </c>
      <c r="Q224" s="2">
        <f t="shared" si="37"/>
        <v>1.481493631500188E-3</v>
      </c>
      <c r="R224" s="2">
        <f t="shared" si="38"/>
        <v>7.9064502473940364E-4</v>
      </c>
    </row>
    <row r="225" spans="6:18" x14ac:dyDescent="0.15">
      <c r="F225" s="1">
        <v>43513</v>
      </c>
      <c r="G225">
        <f t="shared" si="32"/>
        <v>37633216629.086441</v>
      </c>
      <c r="H225">
        <f t="shared" si="33"/>
        <v>29682845.846661303</v>
      </c>
      <c r="I225">
        <v>67000000</v>
      </c>
      <c r="J225">
        <v>1</v>
      </c>
      <c r="K225">
        <f t="shared" si="31"/>
        <v>157647058.82352939</v>
      </c>
      <c r="L225">
        <f t="shared" si="34"/>
        <v>52845.620169210204</v>
      </c>
      <c r="M225">
        <f t="shared" si="35"/>
        <v>52845.620169210204</v>
      </c>
      <c r="O225">
        <v>20000000000</v>
      </c>
      <c r="P225" s="2">
        <f t="shared" si="36"/>
        <v>1.8816608314543219</v>
      </c>
      <c r="Q225" s="2">
        <f t="shared" si="37"/>
        <v>1.4841422923330652E-3</v>
      </c>
      <c r="R225" s="2">
        <f t="shared" si="38"/>
        <v>7.8874059954045083E-4</v>
      </c>
    </row>
    <row r="226" spans="6:18" x14ac:dyDescent="0.15">
      <c r="F226" s="1">
        <v>43514</v>
      </c>
      <c r="G226">
        <f t="shared" si="32"/>
        <v>37790863687.909973</v>
      </c>
      <c r="H226">
        <f t="shared" si="33"/>
        <v>29735691.466830514</v>
      </c>
      <c r="I226">
        <v>67000000</v>
      </c>
      <c r="J226">
        <v>1</v>
      </c>
      <c r="K226">
        <f t="shared" si="31"/>
        <v>157647058.82352939</v>
      </c>
      <c r="L226">
        <f t="shared" si="34"/>
        <v>52718.862017303327</v>
      </c>
      <c r="M226">
        <f t="shared" si="35"/>
        <v>52718.862017303327</v>
      </c>
      <c r="O226">
        <v>20000000000</v>
      </c>
      <c r="P226" s="2">
        <f t="shared" si="36"/>
        <v>1.8895431843954986</v>
      </c>
      <c r="Q226" s="2">
        <f t="shared" si="37"/>
        <v>1.4867845733415256E-3</v>
      </c>
      <c r="R226" s="2">
        <f t="shared" si="38"/>
        <v>7.8684868682542275E-4</v>
      </c>
    </row>
    <row r="227" spans="6:18" x14ac:dyDescent="0.15">
      <c r="F227" s="1">
        <v>43515</v>
      </c>
      <c r="G227">
        <f t="shared" si="32"/>
        <v>37948510746.733505</v>
      </c>
      <c r="H227">
        <f t="shared" si="33"/>
        <v>29788410.328847818</v>
      </c>
      <c r="I227">
        <v>67000000</v>
      </c>
      <c r="J227">
        <v>1</v>
      </c>
      <c r="K227">
        <f t="shared" si="31"/>
        <v>157647058.82352939</v>
      </c>
      <c r="L227">
        <f t="shared" si="34"/>
        <v>52592.933234003081</v>
      </c>
      <c r="M227">
        <f t="shared" si="35"/>
        <v>52592.933234003081</v>
      </c>
      <c r="O227">
        <v>20000000000</v>
      </c>
      <c r="P227" s="2">
        <f t="shared" si="36"/>
        <v>1.8974255373366753</v>
      </c>
      <c r="Q227" s="2">
        <f t="shared" si="37"/>
        <v>1.489420516442391E-3</v>
      </c>
      <c r="R227" s="2">
        <f t="shared" si="38"/>
        <v>7.8496915274631467E-4</v>
      </c>
    </row>
    <row r="228" spans="6:18" x14ac:dyDescent="0.15">
      <c r="F228" s="1">
        <v>43516</v>
      </c>
      <c r="G228">
        <f t="shared" si="32"/>
        <v>38106157805.557037</v>
      </c>
      <c r="H228">
        <f t="shared" si="33"/>
        <v>29841003.262081821</v>
      </c>
      <c r="I228">
        <v>67000000</v>
      </c>
      <c r="J228">
        <v>1</v>
      </c>
      <c r="K228">
        <f t="shared" si="31"/>
        <v>157647058.82352939</v>
      </c>
      <c r="L228">
        <f t="shared" si="34"/>
        <v>52467.824984126746</v>
      </c>
      <c r="M228">
        <f t="shared" si="35"/>
        <v>52467.824984126746</v>
      </c>
      <c r="O228">
        <v>20000000000</v>
      </c>
      <c r="P228" s="2">
        <f t="shared" si="36"/>
        <v>1.905307890277852</v>
      </c>
      <c r="Q228" s="2">
        <f t="shared" si="37"/>
        <v>1.492050163104091E-3</v>
      </c>
      <c r="R228" s="2">
        <f t="shared" si="38"/>
        <v>7.8310186543472759E-4</v>
      </c>
    </row>
    <row r="229" spans="6:18" x14ac:dyDescent="0.15">
      <c r="F229" s="1">
        <v>43517</v>
      </c>
      <c r="G229">
        <f t="shared" si="32"/>
        <v>38263804864.380569</v>
      </c>
      <c r="H229">
        <f t="shared" si="33"/>
        <v>29893471.087065946</v>
      </c>
      <c r="I229">
        <v>67000000</v>
      </c>
      <c r="J229">
        <v>1</v>
      </c>
      <c r="K229">
        <f t="shared" si="31"/>
        <v>157647058.82352939</v>
      </c>
      <c r="L229">
        <f t="shared" si="34"/>
        <v>52343.528562625121</v>
      </c>
      <c r="M229">
        <f t="shared" si="35"/>
        <v>52343.528562625121</v>
      </c>
      <c r="O229">
        <v>20000000000</v>
      </c>
      <c r="P229" s="2">
        <f t="shared" si="36"/>
        <v>1.9131902432190284</v>
      </c>
      <c r="Q229" s="2">
        <f t="shared" si="37"/>
        <v>1.4946735543532974E-3</v>
      </c>
      <c r="R229" s="2">
        <f t="shared" si="38"/>
        <v>7.8124669496455409E-4</v>
      </c>
    </row>
    <row r="230" spans="6:18" x14ac:dyDescent="0.15">
      <c r="F230" s="1">
        <v>43518</v>
      </c>
      <c r="G230">
        <f t="shared" si="32"/>
        <v>38421451923.204102</v>
      </c>
      <c r="H230">
        <f t="shared" si="33"/>
        <v>29945814.61562857</v>
      </c>
      <c r="I230">
        <v>67000000</v>
      </c>
      <c r="J230">
        <v>1</v>
      </c>
      <c r="K230">
        <f t="shared" si="31"/>
        <v>157647058.82352939</v>
      </c>
      <c r="L230">
        <f t="shared" si="34"/>
        <v>52220.035392139755</v>
      </c>
      <c r="M230">
        <f t="shared" si="35"/>
        <v>52220.035392139755</v>
      </c>
      <c r="O230">
        <v>20000000000</v>
      </c>
      <c r="P230" s="2">
        <f t="shared" si="36"/>
        <v>1.9210725961602051</v>
      </c>
      <c r="Q230" s="2">
        <f t="shared" si="37"/>
        <v>1.4972907307814285E-3</v>
      </c>
      <c r="R230" s="2">
        <f t="shared" si="38"/>
        <v>7.7940351331551869E-4</v>
      </c>
    </row>
    <row r="231" spans="6:18" x14ac:dyDescent="0.15">
      <c r="F231" s="1">
        <v>43519</v>
      </c>
      <c r="G231">
        <f t="shared" si="32"/>
        <v>38579098982.027634</v>
      </c>
      <c r="H231">
        <f t="shared" si="33"/>
        <v>29998034.651020709</v>
      </c>
      <c r="I231">
        <v>67000000</v>
      </c>
      <c r="J231">
        <v>1</v>
      </c>
      <c r="K231">
        <f t="shared" si="31"/>
        <v>157647058.82352939</v>
      </c>
      <c r="L231">
        <f t="shared" si="34"/>
        <v>52097.337020615749</v>
      </c>
      <c r="M231">
        <f t="shared" si="35"/>
        <v>52097.337020615749</v>
      </c>
      <c r="O231">
        <v>20000000000</v>
      </c>
      <c r="P231" s="2">
        <f t="shared" si="36"/>
        <v>1.9289549491013818</v>
      </c>
      <c r="Q231" s="2">
        <f t="shared" si="37"/>
        <v>1.4999017325510356E-3</v>
      </c>
      <c r="R231" s="2">
        <f t="shared" si="38"/>
        <v>7.7757219433754847E-4</v>
      </c>
    </row>
    <row r="232" spans="6:18" x14ac:dyDescent="0.15">
      <c r="F232" s="1">
        <v>43520</v>
      </c>
      <c r="G232">
        <f t="shared" si="32"/>
        <v>38736746040.851166</v>
      </c>
      <c r="H232">
        <f t="shared" si="33"/>
        <v>30050131.988041326</v>
      </c>
      <c r="I232">
        <v>67000000</v>
      </c>
      <c r="J232">
        <v>1</v>
      </c>
      <c r="K232">
        <f t="shared" si="31"/>
        <v>157647058.82352939</v>
      </c>
      <c r="L232">
        <f t="shared" si="34"/>
        <v>51975.425118968742</v>
      </c>
      <c r="M232">
        <f t="shared" si="35"/>
        <v>51975.425118968742</v>
      </c>
      <c r="O232">
        <v>20000000000</v>
      </c>
      <c r="P232" s="2">
        <f t="shared" si="36"/>
        <v>1.9368373020425582</v>
      </c>
      <c r="Q232" s="2">
        <f t="shared" si="37"/>
        <v>1.5025065994020664E-3</v>
      </c>
      <c r="R232" s="2">
        <f t="shared" si="38"/>
        <v>7.7575261371595143E-4</v>
      </c>
    </row>
    <row r="233" spans="6:18" x14ac:dyDescent="0.15">
      <c r="F233" s="1">
        <v>43521</v>
      </c>
      <c r="G233">
        <f t="shared" si="32"/>
        <v>38894393099.674698</v>
      </c>
      <c r="H233">
        <f t="shared" si="33"/>
        <v>30102107.413160294</v>
      </c>
      <c r="I233">
        <v>67000000</v>
      </c>
      <c r="J233">
        <v>1</v>
      </c>
      <c r="K233">
        <f t="shared" si="31"/>
        <v>157647058.82352939</v>
      </c>
      <c r="L233">
        <f t="shared" si="34"/>
        <v>51854.29147880464</v>
      </c>
      <c r="M233">
        <f t="shared" si="35"/>
        <v>51854.29147880464</v>
      </c>
      <c r="O233">
        <v>20000000000</v>
      </c>
      <c r="P233" s="2">
        <f t="shared" si="36"/>
        <v>1.9447196549837349</v>
      </c>
      <c r="Q233" s="2">
        <f t="shared" si="37"/>
        <v>1.5051053706580148E-3</v>
      </c>
      <c r="R233" s="2">
        <f t="shared" si="38"/>
        <v>7.7394464893738271E-4</v>
      </c>
    </row>
    <row r="234" spans="6:18" x14ac:dyDescent="0.15">
      <c r="F234" s="1">
        <v>43522</v>
      </c>
      <c r="G234">
        <f t="shared" si="32"/>
        <v>39052040158.49823</v>
      </c>
      <c r="H234">
        <f t="shared" si="33"/>
        <v>30153961.7046391</v>
      </c>
      <c r="I234">
        <v>67000000</v>
      </c>
      <c r="J234">
        <v>1</v>
      </c>
      <c r="K234">
        <f t="shared" si="31"/>
        <v>157647058.82352939</v>
      </c>
      <c r="L234">
        <f t="shared" si="34"/>
        <v>51733.928010190597</v>
      </c>
      <c r="M234">
        <f t="shared" si="35"/>
        <v>51733.928010190597</v>
      </c>
      <c r="O234">
        <v>20000000000</v>
      </c>
      <c r="P234" s="2">
        <f t="shared" si="36"/>
        <v>1.9526020079249116</v>
      </c>
      <c r="Q234" s="2">
        <f t="shared" si="37"/>
        <v>1.507698085231955E-3</v>
      </c>
      <c r="R234" s="2">
        <f t="shared" si="38"/>
        <v>7.7214817925657612E-4</v>
      </c>
    </row>
    <row r="235" spans="6:18" x14ac:dyDescent="0.15">
      <c r="F235" s="1">
        <v>43523</v>
      </c>
      <c r="G235">
        <f t="shared" si="32"/>
        <v>39209687217.321762</v>
      </c>
      <c r="H235">
        <f t="shared" si="33"/>
        <v>30205695.632649291</v>
      </c>
      <c r="I235">
        <v>67000000</v>
      </c>
      <c r="J235">
        <v>1</v>
      </c>
      <c r="K235">
        <f t="shared" si="31"/>
        <v>157647058.82352939</v>
      </c>
      <c r="L235">
        <f t="shared" si="34"/>
        <v>51614.326739476041</v>
      </c>
      <c r="M235">
        <f t="shared" si="35"/>
        <v>51614.326739476041</v>
      </c>
      <c r="O235">
        <v>20000000000</v>
      </c>
      <c r="P235" s="2">
        <f t="shared" si="36"/>
        <v>1.960484360866088</v>
      </c>
      <c r="Q235" s="2">
        <f t="shared" si="37"/>
        <v>1.5102847816324645E-3</v>
      </c>
      <c r="R235" s="2">
        <f t="shared" si="38"/>
        <v>7.7036308566382145E-4</v>
      </c>
    </row>
    <row r="236" spans="6:18" x14ac:dyDescent="0.15">
      <c r="F236" s="1">
        <v>43524</v>
      </c>
      <c r="G236">
        <f t="shared" si="32"/>
        <v>39367334276.145294</v>
      </c>
      <c r="H236">
        <f t="shared" si="33"/>
        <v>30257309.959388766</v>
      </c>
      <c r="I236">
        <v>67000000</v>
      </c>
      <c r="J236">
        <v>1</v>
      </c>
      <c r="K236">
        <f t="shared" si="31"/>
        <v>157647058.82352939</v>
      </c>
      <c r="L236">
        <f t="shared" si="34"/>
        <v>51495.479807162272</v>
      </c>
      <c r="M236">
        <f t="shared" si="35"/>
        <v>51495.479807162272</v>
      </c>
      <c r="O236">
        <v>20000000000</v>
      </c>
      <c r="P236" s="2">
        <f t="shared" si="36"/>
        <v>1.9683667138072647</v>
      </c>
      <c r="Q236" s="2">
        <f t="shared" si="37"/>
        <v>1.5128654979694384E-3</v>
      </c>
      <c r="R236" s="2">
        <f t="shared" si="38"/>
        <v>7.6858925085316829E-4</v>
      </c>
    </row>
    <row r="237" spans="6:18" x14ac:dyDescent="0.15">
      <c r="F237" s="1">
        <v>43525</v>
      </c>
      <c r="G237">
        <f t="shared" si="32"/>
        <v>39524981334.968826</v>
      </c>
      <c r="H237">
        <f t="shared" si="33"/>
        <v>30308805.439195927</v>
      </c>
      <c r="I237">
        <v>67000000</v>
      </c>
      <c r="J237">
        <v>1</v>
      </c>
      <c r="K237">
        <f t="shared" si="31"/>
        <v>157647058.82352939</v>
      </c>
      <c r="L237">
        <f t="shared" si="34"/>
        <v>51377.379465819518</v>
      </c>
      <c r="M237">
        <f t="shared" si="35"/>
        <v>51377.379465819518</v>
      </c>
      <c r="O237">
        <v>20000000000</v>
      </c>
      <c r="P237" s="2">
        <f t="shared" si="36"/>
        <v>1.9762490667484414</v>
      </c>
      <c r="Q237" s="2">
        <f t="shared" si="37"/>
        <v>1.5154402719597963E-3</v>
      </c>
      <c r="R237" s="2">
        <f t="shared" si="38"/>
        <v>7.6682655919133611E-4</v>
      </c>
    </row>
    <row r="238" spans="6:18" x14ac:dyDescent="0.15">
      <c r="F238" s="1">
        <v>43526</v>
      </c>
      <c r="G238">
        <f t="shared" si="32"/>
        <v>39682628393.792358</v>
      </c>
      <c r="H238">
        <f t="shared" si="33"/>
        <v>30360182.818661746</v>
      </c>
      <c r="I238">
        <v>67000000</v>
      </c>
      <c r="J238">
        <v>1</v>
      </c>
      <c r="K238">
        <f t="shared" si="31"/>
        <v>157647058.82352939</v>
      </c>
      <c r="L238">
        <f t="shared" si="34"/>
        <v>51260.018078050009</v>
      </c>
      <c r="M238">
        <f t="shared" si="35"/>
        <v>51260.018078050009</v>
      </c>
      <c r="O238">
        <v>20000000000</v>
      </c>
      <c r="P238" s="2">
        <f t="shared" si="36"/>
        <v>1.9841314196896178</v>
      </c>
      <c r="Q238" s="2">
        <f t="shared" si="37"/>
        <v>1.5180091409330873E-3</v>
      </c>
      <c r="R238" s="2">
        <f t="shared" si="38"/>
        <v>7.6507489668731362E-4</v>
      </c>
    </row>
    <row r="239" spans="6:18" x14ac:dyDescent="0.15">
      <c r="F239" s="1">
        <v>43527</v>
      </c>
      <c r="G239">
        <f t="shared" si="32"/>
        <v>39840275452.615891</v>
      </c>
      <c r="H239">
        <f t="shared" si="33"/>
        <v>30411442.836739797</v>
      </c>
      <c r="I239">
        <v>67000000</v>
      </c>
      <c r="J239">
        <v>1</v>
      </c>
      <c r="K239">
        <f t="shared" si="31"/>
        <v>157647058.82352939</v>
      </c>
      <c r="L239">
        <f t="shared" si="34"/>
        <v>51143.388114496105</v>
      </c>
      <c r="M239">
        <f t="shared" si="35"/>
        <v>51143.388114496105</v>
      </c>
      <c r="O239">
        <v>20000000000</v>
      </c>
      <c r="P239" s="2">
        <f t="shared" si="36"/>
        <v>1.9920137726307945</v>
      </c>
      <c r="Q239" s="2">
        <f t="shared" si="37"/>
        <v>1.5205721418369898E-3</v>
      </c>
      <c r="R239" s="2">
        <f t="shared" si="38"/>
        <v>7.6333415096262842E-4</v>
      </c>
    </row>
    <row r="240" spans="6:18" x14ac:dyDescent="0.15">
      <c r="F240" s="1">
        <v>43528</v>
      </c>
      <c r="G240">
        <f t="shared" si="32"/>
        <v>39997922511.439423</v>
      </c>
      <c r="H240">
        <f t="shared" si="33"/>
        <v>30462586.224854294</v>
      </c>
      <c r="I240">
        <v>67000000</v>
      </c>
      <c r="J240">
        <v>1</v>
      </c>
      <c r="K240">
        <f t="shared" si="31"/>
        <v>157647058.82352939</v>
      </c>
      <c r="L240">
        <f t="shared" si="34"/>
        <v>51027.482151892087</v>
      </c>
      <c r="M240">
        <f t="shared" si="35"/>
        <v>51027.482151892087</v>
      </c>
      <c r="O240">
        <v>20000000000</v>
      </c>
      <c r="P240" s="2">
        <f t="shared" si="36"/>
        <v>1.9998961255719712</v>
      </c>
      <c r="Q240" s="2">
        <f t="shared" si="37"/>
        <v>1.5231293112427148E-3</v>
      </c>
      <c r="R240" s="2">
        <f t="shared" si="38"/>
        <v>7.6160421122226985E-4</v>
      </c>
    </row>
    <row r="241" spans="6:18" x14ac:dyDescent="0.15">
      <c r="F241" s="1">
        <v>43529</v>
      </c>
      <c r="G241">
        <f t="shared" si="32"/>
        <v>40155569570.262955</v>
      </c>
      <c r="H241">
        <f t="shared" si="33"/>
        <v>30513613.707006186</v>
      </c>
      <c r="I241">
        <v>67000000</v>
      </c>
      <c r="J241">
        <v>1</v>
      </c>
      <c r="K241">
        <f t="shared" si="31"/>
        <v>157647058.82352939</v>
      </c>
      <c r="L241">
        <f t="shared" si="34"/>
        <v>50912.292871158665</v>
      </c>
      <c r="M241">
        <f t="shared" si="35"/>
        <v>50912.292871158665</v>
      </c>
      <c r="O241">
        <v>20000000000</v>
      </c>
      <c r="P241" s="2">
        <f t="shared" si="36"/>
        <v>2.0077784785131478</v>
      </c>
      <c r="Q241" s="2">
        <f t="shared" si="37"/>
        <v>1.5256806853503092E-3</v>
      </c>
      <c r="R241" s="2">
        <f t="shared" si="38"/>
        <v>7.5988496822624869E-4</v>
      </c>
    </row>
    <row r="242" spans="6:18" x14ac:dyDescent="0.15">
      <c r="F242" s="1">
        <v>43530</v>
      </c>
      <c r="G242">
        <f t="shared" si="32"/>
        <v>40313216629.086487</v>
      </c>
      <c r="H242">
        <f t="shared" si="33"/>
        <v>30564525.999877345</v>
      </c>
      <c r="I242">
        <v>67000000</v>
      </c>
      <c r="J242">
        <v>1</v>
      </c>
      <c r="K242">
        <f t="shared" si="31"/>
        <v>157647058.82352939</v>
      </c>
      <c r="L242">
        <f t="shared" si="34"/>
        <v>50797.813055539016</v>
      </c>
      <c r="M242">
        <f t="shared" si="35"/>
        <v>50797.813055539016</v>
      </c>
      <c r="O242">
        <v>20000000000</v>
      </c>
      <c r="P242" s="2">
        <f t="shared" si="36"/>
        <v>2.0156608314543245</v>
      </c>
      <c r="Q242" s="2">
        <f t="shared" si="37"/>
        <v>1.5282262999938671E-3</v>
      </c>
      <c r="R242" s="2">
        <f t="shared" si="38"/>
        <v>7.5817631426177638E-4</v>
      </c>
    </row>
    <row r="243" spans="6:18" x14ac:dyDescent="0.15">
      <c r="F243" s="1">
        <v>43531</v>
      </c>
      <c r="G243">
        <f t="shared" si="32"/>
        <v>40470863687.910019</v>
      </c>
      <c r="H243">
        <f t="shared" si="33"/>
        <v>30615323.812932882</v>
      </c>
      <c r="I243">
        <v>67000000</v>
      </c>
      <c r="J243">
        <v>1</v>
      </c>
      <c r="K243">
        <f t="shared" si="31"/>
        <v>157647058.82352939</v>
      </c>
      <c r="L243">
        <f t="shared" si="34"/>
        <v>50684.035588775238</v>
      </c>
      <c r="M243">
        <f t="shared" si="35"/>
        <v>50684.035588775238</v>
      </c>
      <c r="O243">
        <v>20000000000</v>
      </c>
      <c r="P243" s="2">
        <f t="shared" si="36"/>
        <v>2.0235431843955007</v>
      </c>
      <c r="Q243" s="2">
        <f t="shared" si="37"/>
        <v>1.5307661906466441E-3</v>
      </c>
      <c r="R243" s="2">
        <f t="shared" si="38"/>
        <v>7.5647814311604841E-4</v>
      </c>
    </row>
    <row r="244" spans="6:18" x14ac:dyDescent="0.15">
      <c r="F244" s="1">
        <v>43532</v>
      </c>
      <c r="G244">
        <f t="shared" si="32"/>
        <v>40628510746.733551</v>
      </c>
      <c r="H244">
        <f t="shared" si="33"/>
        <v>30666007.848521657</v>
      </c>
      <c r="I244">
        <v>67000000</v>
      </c>
      <c r="J244">
        <v>1</v>
      </c>
      <c r="K244">
        <f t="shared" si="31"/>
        <v>157647058.82352939</v>
      </c>
      <c r="L244">
        <f t="shared" si="34"/>
        <v>50570.953453324364</v>
      </c>
      <c r="M244">
        <f t="shared" si="35"/>
        <v>50570.953453324364</v>
      </c>
      <c r="O244">
        <v>20000000000</v>
      </c>
      <c r="P244" s="2">
        <f t="shared" si="36"/>
        <v>2.0314255373366774</v>
      </c>
      <c r="Q244" s="2">
        <f t="shared" si="37"/>
        <v>1.5333003924260828E-3</v>
      </c>
      <c r="R244" s="2">
        <f t="shared" si="38"/>
        <v>7.5479035004961731E-4</v>
      </c>
    </row>
    <row r="245" spans="6:18" x14ac:dyDescent="0.15">
      <c r="F245" s="1">
        <v>43533</v>
      </c>
      <c r="G245">
        <f t="shared" si="32"/>
        <v>40786157805.557083</v>
      </c>
      <c r="H245">
        <f t="shared" si="33"/>
        <v>30716578.801974982</v>
      </c>
      <c r="I245">
        <v>67000000</v>
      </c>
      <c r="J245">
        <v>1</v>
      </c>
      <c r="K245">
        <f t="shared" si="31"/>
        <v>157647058.82352939</v>
      </c>
      <c r="L245">
        <f t="shared" si="34"/>
        <v>50458.559728612665</v>
      </c>
      <c r="M245">
        <f t="shared" si="35"/>
        <v>50458.559728612665</v>
      </c>
      <c r="O245">
        <v>20000000000</v>
      </c>
      <c r="P245" s="2">
        <f t="shared" si="36"/>
        <v>2.0393078902778541</v>
      </c>
      <c r="Q245" s="2">
        <f t="shared" si="37"/>
        <v>1.535828940098749E-3</v>
      </c>
      <c r="R245" s="2">
        <f t="shared" si="38"/>
        <v>7.5311283177033827E-4</v>
      </c>
    </row>
    <row r="246" spans="6:18" x14ac:dyDescent="0.15">
      <c r="F246" s="1">
        <v>43534</v>
      </c>
      <c r="G246">
        <f t="shared" si="32"/>
        <v>40943804864.380615</v>
      </c>
      <c r="H246">
        <f t="shared" si="33"/>
        <v>30767037.361703593</v>
      </c>
      <c r="I246">
        <v>67000000</v>
      </c>
      <c r="J246">
        <v>1</v>
      </c>
      <c r="K246">
        <f t="shared" si="31"/>
        <v>157647058.82352939</v>
      </c>
      <c r="L246">
        <f t="shared" si="34"/>
        <v>50346.847589327597</v>
      </c>
      <c r="M246">
        <f t="shared" si="35"/>
        <v>50346.847589327597</v>
      </c>
      <c r="O246">
        <v>20000000000</v>
      </c>
      <c r="P246" s="2">
        <f t="shared" si="36"/>
        <v>2.0471902432190308</v>
      </c>
      <c r="Q246" s="2">
        <f t="shared" si="37"/>
        <v>1.5383518680851796E-3</v>
      </c>
      <c r="R246" s="2">
        <f t="shared" si="38"/>
        <v>7.5144548640787459E-4</v>
      </c>
    </row>
    <row r="247" spans="6:18" x14ac:dyDescent="0.15">
      <c r="F247" s="1">
        <v>43535</v>
      </c>
      <c r="G247">
        <f t="shared" si="32"/>
        <v>41101451923.204147</v>
      </c>
      <c r="H247">
        <f t="shared" si="33"/>
        <v>30817384.209292922</v>
      </c>
      <c r="I247">
        <v>67000000</v>
      </c>
      <c r="J247">
        <v>1</v>
      </c>
      <c r="K247">
        <f t="shared" si="31"/>
        <v>157647058.82352939</v>
      </c>
      <c r="L247">
        <f t="shared" si="34"/>
        <v>50235.810303746148</v>
      </c>
      <c r="M247">
        <f t="shared" si="35"/>
        <v>50235.810303746148</v>
      </c>
      <c r="O247">
        <v>20000000000</v>
      </c>
      <c r="P247" s="2">
        <f t="shared" si="36"/>
        <v>2.0550725961602074</v>
      </c>
      <c r="Q247" s="2">
        <f t="shared" si="37"/>
        <v>1.5408692104646462E-3</v>
      </c>
      <c r="R247" s="2">
        <f t="shared" si="38"/>
        <v>7.4978821348874842E-4</v>
      </c>
    </row>
    <row r="248" spans="6:18" x14ac:dyDescent="0.15">
      <c r="F248" s="1">
        <v>43536</v>
      </c>
      <c r="G248">
        <f t="shared" si="32"/>
        <v>41259098982.027679</v>
      </c>
      <c r="H248">
        <f t="shared" si="33"/>
        <v>30867620.01959667</v>
      </c>
      <c r="I248">
        <v>67000000</v>
      </c>
      <c r="J248">
        <v>1</v>
      </c>
      <c r="K248">
        <f t="shared" si="31"/>
        <v>157647058.82352939</v>
      </c>
      <c r="L248">
        <f t="shared" si="34"/>
        <v>50125.441232098827</v>
      </c>
      <c r="M248">
        <f t="shared" si="35"/>
        <v>50125.441232098827</v>
      </c>
      <c r="O248">
        <v>20000000000</v>
      </c>
      <c r="P248" s="2">
        <f t="shared" si="36"/>
        <v>2.0629549491013841</v>
      </c>
      <c r="Q248" s="2">
        <f t="shared" si="37"/>
        <v>1.5433810009798335E-3</v>
      </c>
      <c r="R248" s="2">
        <f t="shared" si="38"/>
        <v>7.4814091391192271E-4</v>
      </c>
    </row>
    <row r="249" spans="6:18" x14ac:dyDescent="0.15">
      <c r="F249" s="1">
        <v>43537</v>
      </c>
      <c r="G249">
        <f t="shared" si="32"/>
        <v>41416746040.851212</v>
      </c>
      <c r="H249">
        <f t="shared" si="33"/>
        <v>30917745.46082877</v>
      </c>
      <c r="I249">
        <v>67000000</v>
      </c>
      <c r="J249">
        <v>1</v>
      </c>
      <c r="K249">
        <f t="shared" si="31"/>
        <v>157647058.82352939</v>
      </c>
      <c r="L249">
        <f t="shared" si="34"/>
        <v>50015.733824968389</v>
      </c>
      <c r="M249">
        <f t="shared" si="35"/>
        <v>50015.733824968389</v>
      </c>
      <c r="O249">
        <v>20000000000</v>
      </c>
      <c r="P249" s="2">
        <f t="shared" si="36"/>
        <v>2.0708373020425608</v>
      </c>
      <c r="Q249" s="2">
        <f t="shared" si="37"/>
        <v>1.5458872730414385E-3</v>
      </c>
      <c r="R249" s="2">
        <f t="shared" si="38"/>
        <v>7.4650348992490135E-4</v>
      </c>
    </row>
    <row r="250" spans="6:18" x14ac:dyDescent="0.15">
      <c r="F250" s="1">
        <v>43538</v>
      </c>
      <c r="G250">
        <f t="shared" si="32"/>
        <v>41574393099.674744</v>
      </c>
      <c r="H250">
        <f t="shared" si="33"/>
        <v>30967761.194653738</v>
      </c>
      <c r="I250">
        <v>67000000</v>
      </c>
      <c r="J250">
        <v>1</v>
      </c>
      <c r="K250">
        <f t="shared" si="31"/>
        <v>157647058.82352939</v>
      </c>
      <c r="L250">
        <f t="shared" si="34"/>
        <v>49906.681621722411</v>
      </c>
      <c r="M250">
        <f t="shared" si="35"/>
        <v>49906.681621722411</v>
      </c>
      <c r="O250">
        <v>20000000000</v>
      </c>
      <c r="P250" s="2">
        <f t="shared" si="36"/>
        <v>2.078719654983737</v>
      </c>
      <c r="Q250" s="2">
        <f t="shared" si="37"/>
        <v>1.5483880597326868E-3</v>
      </c>
      <c r="R250" s="2">
        <f t="shared" si="38"/>
        <v>7.4487584510033442E-4</v>
      </c>
    </row>
    <row r="251" spans="6:18" x14ac:dyDescent="0.15">
      <c r="F251" s="1">
        <v>43539</v>
      </c>
      <c r="G251">
        <f t="shared" si="32"/>
        <v>41732040158.498276</v>
      </c>
      <c r="H251">
        <f t="shared" si="33"/>
        <v>31017667.876275461</v>
      </c>
      <c r="I251">
        <v>67000000</v>
      </c>
      <c r="J251">
        <v>1</v>
      </c>
      <c r="K251">
        <f t="shared" si="31"/>
        <v>157647058.82352939</v>
      </c>
      <c r="L251">
        <f t="shared" si="34"/>
        <v>49798.278248978837</v>
      </c>
      <c r="M251">
        <f t="shared" si="35"/>
        <v>49798.278248978837</v>
      </c>
      <c r="O251">
        <v>20000000000</v>
      </c>
      <c r="P251" s="2">
        <f t="shared" si="36"/>
        <v>2.0866020079249137</v>
      </c>
      <c r="Q251" s="2">
        <f t="shared" si="37"/>
        <v>1.5508833938137731E-3</v>
      </c>
      <c r="R251" s="2">
        <f t="shared" si="38"/>
        <v>7.4325788431311697E-4</v>
      </c>
    </row>
    <row r="252" spans="6:18" x14ac:dyDescent="0.15">
      <c r="F252" s="1">
        <v>43540</v>
      </c>
      <c r="G252">
        <f t="shared" si="32"/>
        <v>41889687217.321808</v>
      </c>
      <c r="H252">
        <f t="shared" si="33"/>
        <v>31067466.154524442</v>
      </c>
      <c r="I252">
        <v>67000000</v>
      </c>
      <c r="J252">
        <v>1</v>
      </c>
      <c r="K252">
        <f t="shared" si="31"/>
        <v>157647058.82352939</v>
      </c>
      <c r="L252">
        <f t="shared" si="34"/>
        <v>49690.517419103766</v>
      </c>
      <c r="M252">
        <f t="shared" si="35"/>
        <v>49690.517419103766</v>
      </c>
      <c r="O252">
        <v>20000000000</v>
      </c>
      <c r="P252" s="2">
        <f t="shared" si="36"/>
        <v>2.0944843608660904</v>
      </c>
      <c r="Q252" s="2">
        <f t="shared" si="37"/>
        <v>1.5533733077262221E-3</v>
      </c>
      <c r="R252" s="2">
        <f t="shared" si="38"/>
        <v>7.4164951371796664E-4</v>
      </c>
    </row>
    <row r="253" spans="6:18" x14ac:dyDescent="0.15">
      <c r="F253" s="1">
        <v>43541</v>
      </c>
      <c r="G253">
        <f t="shared" si="32"/>
        <v>42047334276.14534</v>
      </c>
      <c r="H253">
        <f t="shared" si="33"/>
        <v>31117156.671943545</v>
      </c>
      <c r="I253">
        <v>67000000</v>
      </c>
      <c r="J253">
        <v>1</v>
      </c>
      <c r="K253">
        <f t="shared" si="31"/>
        <v>157647058.82352939</v>
      </c>
      <c r="L253">
        <f t="shared" si="34"/>
        <v>49583.392928740606</v>
      </c>
      <c r="M253">
        <f t="shared" si="35"/>
        <v>49583.392928740606</v>
      </c>
      <c r="O253">
        <v>20000000000</v>
      </c>
      <c r="P253" s="2">
        <f t="shared" si="36"/>
        <v>2.102366713807267</v>
      </c>
      <c r="Q253" s="2">
        <f t="shared" si="37"/>
        <v>1.5558578335971773E-3</v>
      </c>
      <c r="R253" s="2">
        <f t="shared" si="38"/>
        <v>7.4005064072747175E-4</v>
      </c>
    </row>
    <row r="254" spans="6:18" x14ac:dyDescent="0.15">
      <c r="F254" s="1">
        <v>43542</v>
      </c>
      <c r="G254">
        <f t="shared" si="32"/>
        <v>42204981334.968872</v>
      </c>
      <c r="H254">
        <f t="shared" si="33"/>
        <v>31166740.064872287</v>
      </c>
      <c r="I254">
        <v>67000000</v>
      </c>
      <c r="J254">
        <v>1</v>
      </c>
      <c r="K254">
        <f t="shared" si="31"/>
        <v>157647058.82352939</v>
      </c>
      <c r="L254">
        <f t="shared" si="34"/>
        <v>49476.898657369908</v>
      </c>
      <c r="M254">
        <f t="shared" si="35"/>
        <v>49476.898657369908</v>
      </c>
      <c r="O254">
        <v>20000000000</v>
      </c>
      <c r="P254" s="2">
        <f t="shared" si="36"/>
        <v>2.1102490667484437</v>
      </c>
      <c r="Q254" s="2">
        <f t="shared" si="37"/>
        <v>1.5583370032436143E-3</v>
      </c>
      <c r="R254" s="2">
        <f t="shared" si="38"/>
        <v>7.3846117399059563E-4</v>
      </c>
    </row>
    <row r="255" spans="6:18" x14ac:dyDescent="0.15">
      <c r="F255" s="1">
        <v>43543</v>
      </c>
      <c r="G255">
        <f t="shared" si="32"/>
        <v>42362628393.792404</v>
      </c>
      <c r="H255">
        <f t="shared" si="33"/>
        <v>31216216.963529658</v>
      </c>
      <c r="I255">
        <v>67000000</v>
      </c>
      <c r="J255">
        <v>1</v>
      </c>
      <c r="K255">
        <f t="shared" si="31"/>
        <v>157647058.82352939</v>
      </c>
      <c r="L255">
        <f t="shared" si="34"/>
        <v>49371.02856589896</v>
      </c>
      <c r="M255">
        <f t="shared" si="35"/>
        <v>49371.02856589896</v>
      </c>
      <c r="O255">
        <v>20000000000</v>
      </c>
      <c r="P255" s="2">
        <f t="shared" si="36"/>
        <v>2.1181314196896204</v>
      </c>
      <c r="Q255" s="2">
        <f t="shared" si="37"/>
        <v>1.560810848176483E-3</v>
      </c>
      <c r="R255" s="2">
        <f t="shared" si="38"/>
        <v>7.3688102337162624E-4</v>
      </c>
    </row>
    <row r="256" spans="6:18" x14ac:dyDescent="0.15">
      <c r="F256" s="1">
        <v>43544</v>
      </c>
      <c r="G256">
        <f t="shared" si="32"/>
        <v>42520275452.615936</v>
      </c>
      <c r="H256">
        <f t="shared" si="33"/>
        <v>31265587.992095556</v>
      </c>
      <c r="I256">
        <v>67000000</v>
      </c>
      <c r="J256">
        <v>1</v>
      </c>
      <c r="K256">
        <f t="shared" si="31"/>
        <v>157647058.82352939</v>
      </c>
      <c r="L256">
        <f t="shared" si="34"/>
        <v>49265.7766952807</v>
      </c>
      <c r="M256">
        <f t="shared" si="35"/>
        <v>49265.7766952807</v>
      </c>
      <c r="O256">
        <v>20000000000</v>
      </c>
      <c r="P256" s="2">
        <f t="shared" si="36"/>
        <v>2.1260137726307966</v>
      </c>
      <c r="Q256" s="2">
        <f t="shared" si="37"/>
        <v>1.5632793996047778E-3</v>
      </c>
      <c r="R256" s="2">
        <f t="shared" si="38"/>
        <v>7.3531009992956265E-4</v>
      </c>
    </row>
    <row r="257" spans="6:18" x14ac:dyDescent="0.15">
      <c r="F257" s="1">
        <v>43545</v>
      </c>
      <c r="G257">
        <f t="shared" si="32"/>
        <v>42677922511.439468</v>
      </c>
      <c r="H257">
        <f t="shared" si="33"/>
        <v>31314853.768790837</v>
      </c>
      <c r="I257">
        <v>67000000</v>
      </c>
      <c r="J257">
        <v>1</v>
      </c>
      <c r="K257">
        <f t="shared" si="31"/>
        <v>157647058.82352939</v>
      </c>
      <c r="L257">
        <f t="shared" si="34"/>
        <v>49161.137165160952</v>
      </c>
      <c r="M257">
        <f t="shared" si="35"/>
        <v>49161.137165160952</v>
      </c>
      <c r="O257">
        <v>20000000000</v>
      </c>
      <c r="P257" s="2">
        <f t="shared" si="36"/>
        <v>2.1338961255719733</v>
      </c>
      <c r="Q257" s="2">
        <f t="shared" si="37"/>
        <v>1.5657426884395419E-3</v>
      </c>
      <c r="R257" s="2">
        <f t="shared" si="38"/>
        <v>7.3374831589792468E-4</v>
      </c>
    </row>
    <row r="258" spans="6:18" x14ac:dyDescent="0.15">
      <c r="F258" s="1">
        <v>43546</v>
      </c>
      <c r="G258">
        <f t="shared" si="32"/>
        <v>42835569570.263</v>
      </c>
      <c r="H258">
        <f t="shared" si="33"/>
        <v>31364014.905956</v>
      </c>
      <c r="I258">
        <v>67000000</v>
      </c>
      <c r="J258">
        <v>1</v>
      </c>
      <c r="K258">
        <f t="shared" si="31"/>
        <v>157647058.82352939</v>
      </c>
      <c r="L258">
        <f t="shared" si="34"/>
        <v>49057.104172553438</v>
      </c>
      <c r="M258">
        <f t="shared" si="35"/>
        <v>49057.104172553438</v>
      </c>
      <c r="O258">
        <v>20000000000</v>
      </c>
      <c r="P258" s="2">
        <f t="shared" si="36"/>
        <v>2.14177847851315</v>
      </c>
      <c r="Q258" s="2">
        <f t="shared" si="37"/>
        <v>1.5682007452978001E-3</v>
      </c>
      <c r="R258" s="2">
        <f t="shared" si="38"/>
        <v>7.3219558466497664E-4</v>
      </c>
    </row>
    <row r="259" spans="6:18" x14ac:dyDescent="0.15">
      <c r="F259" s="1">
        <v>43547</v>
      </c>
      <c r="G259">
        <f t="shared" si="32"/>
        <v>42993216629.086533</v>
      </c>
      <c r="H259">
        <f t="shared" si="33"/>
        <v>31413072.010128554</v>
      </c>
      <c r="I259">
        <v>67000000</v>
      </c>
      <c r="J259">
        <v>1</v>
      </c>
      <c r="K259">
        <f t="shared" si="31"/>
        <v>157647058.82352939</v>
      </c>
      <c r="L259">
        <f t="shared" si="34"/>
        <v>48953.671990541887</v>
      </c>
      <c r="M259">
        <f t="shared" si="35"/>
        <v>48953.671990541887</v>
      </c>
      <c r="O259">
        <v>20000000000</v>
      </c>
      <c r="P259" s="2">
        <f t="shared" si="36"/>
        <v>2.1496608314543266</v>
      </c>
      <c r="Q259" s="2">
        <f t="shared" si="37"/>
        <v>1.5706536005064278E-3</v>
      </c>
      <c r="R259" s="2">
        <f t="shared" si="38"/>
        <v>7.3065182075435654E-4</v>
      </c>
    </row>
    <row r="260" spans="6:18" x14ac:dyDescent="0.15">
      <c r="F260" s="1">
        <v>43548</v>
      </c>
      <c r="G260">
        <f t="shared" si="32"/>
        <v>43150863687.910065</v>
      </c>
      <c r="H260">
        <f t="shared" si="33"/>
        <v>31462025.682119098</v>
      </c>
      <c r="I260">
        <v>67000000</v>
      </c>
      <c r="J260">
        <v>1</v>
      </c>
      <c r="K260">
        <f t="shared" si="31"/>
        <v>157647058.82352939</v>
      </c>
      <c r="L260">
        <f t="shared" si="34"/>
        <v>48850.834967008617</v>
      </c>
      <c r="M260">
        <f t="shared" si="35"/>
        <v>48850.834967008617</v>
      </c>
      <c r="O260">
        <v>20000000000</v>
      </c>
      <c r="P260" s="2">
        <f t="shared" si="36"/>
        <v>2.1575431843955033</v>
      </c>
      <c r="Q260" s="2">
        <f t="shared" si="37"/>
        <v>1.5731012841059548E-3</v>
      </c>
      <c r="R260" s="2">
        <f t="shared" si="38"/>
        <v>7.2911693980609886E-4</v>
      </c>
    </row>
    <row r="261" spans="6:18" x14ac:dyDescent="0.15">
      <c r="F261" s="1">
        <v>43549</v>
      </c>
      <c r="G261">
        <f t="shared" si="32"/>
        <v>43308510746.733597</v>
      </c>
      <c r="H261">
        <f t="shared" si="33"/>
        <v>31510876.517086107</v>
      </c>
      <c r="I261">
        <v>67000000</v>
      </c>
      <c r="J261">
        <v>1</v>
      </c>
      <c r="K261">
        <f t="shared" si="31"/>
        <v>157647058.82352939</v>
      </c>
      <c r="L261">
        <f t="shared" si="34"/>
        <v>48748.587523388851</v>
      </c>
      <c r="M261">
        <f t="shared" si="35"/>
        <v>48748.587523388851</v>
      </c>
      <c r="O261">
        <v>20000000000</v>
      </c>
      <c r="P261" s="2">
        <f t="shared" si="36"/>
        <v>2.16542553733668</v>
      </c>
      <c r="Q261" s="2">
        <f t="shared" si="37"/>
        <v>1.5755438258543053E-3</v>
      </c>
      <c r="R261" s="2">
        <f t="shared" si="38"/>
        <v>7.2759085855804244E-4</v>
      </c>
    </row>
    <row r="262" spans="6:18" x14ac:dyDescent="0.15">
      <c r="F262" s="1">
        <v>43550</v>
      </c>
      <c r="G262">
        <f t="shared" si="32"/>
        <v>43466157805.557129</v>
      </c>
      <c r="H262">
        <f t="shared" si="33"/>
        <v>31559625.104609497</v>
      </c>
      <c r="I262">
        <v>67000000</v>
      </c>
      <c r="J262">
        <v>1</v>
      </c>
      <c r="K262">
        <f t="shared" ref="K262:K325" si="39">I262/0.51*1.2/J262</f>
        <v>157647058.82352939</v>
      </c>
      <c r="L262">
        <f t="shared" si="34"/>
        <v>48646.924153450229</v>
      </c>
      <c r="M262">
        <f t="shared" si="35"/>
        <v>48646.924153450229</v>
      </c>
      <c r="O262">
        <v>20000000000</v>
      </c>
      <c r="P262" s="2">
        <f t="shared" si="36"/>
        <v>2.1733078902778566</v>
      </c>
      <c r="Q262" s="2">
        <f t="shared" si="37"/>
        <v>1.5779812552304748E-3</v>
      </c>
      <c r="R262" s="2">
        <f t="shared" si="38"/>
        <v>7.2607349482761534E-4</v>
      </c>
    </row>
    <row r="263" spans="6:18" x14ac:dyDescent="0.15">
      <c r="F263" s="1">
        <v>43551</v>
      </c>
      <c r="G263">
        <f t="shared" si="32"/>
        <v>43623804864.380661</v>
      </c>
      <c r="H263">
        <f t="shared" si="33"/>
        <v>31608272.028762948</v>
      </c>
      <c r="I263">
        <v>67000000</v>
      </c>
      <c r="J263">
        <v>1</v>
      </c>
      <c r="K263">
        <f t="shared" si="39"/>
        <v>157647058.82352939</v>
      </c>
      <c r="L263">
        <f t="shared" si="34"/>
        <v>48545.839422097</v>
      </c>
      <c r="M263">
        <f t="shared" si="35"/>
        <v>48545.839422097</v>
      </c>
      <c r="O263">
        <v>20000000000</v>
      </c>
      <c r="P263" s="2">
        <f t="shared" si="36"/>
        <v>2.1811902432190329</v>
      </c>
      <c r="Q263" s="2">
        <f t="shared" si="37"/>
        <v>1.5804136014381475E-3</v>
      </c>
      <c r="R263" s="2">
        <f t="shared" si="38"/>
        <v>7.2456476749398506E-4</v>
      </c>
    </row>
    <row r="264" spans="6:18" x14ac:dyDescent="0.15">
      <c r="F264" s="1">
        <v>43552</v>
      </c>
      <c r="G264">
        <f t="shared" si="32"/>
        <v>43781451923.204193</v>
      </c>
      <c r="H264">
        <f t="shared" si="33"/>
        <v>31656817.868185043</v>
      </c>
      <c r="I264">
        <v>67000000</v>
      </c>
      <c r="J264">
        <v>1</v>
      </c>
      <c r="K264">
        <f t="shared" si="39"/>
        <v>157647058.82352939</v>
      </c>
      <c r="L264">
        <f t="shared" si="34"/>
        <v>48445.327964198084</v>
      </c>
      <c r="M264">
        <f t="shared" si="35"/>
        <v>48445.327964198084</v>
      </c>
      <c r="O264">
        <v>20000000000</v>
      </c>
      <c r="P264" s="2">
        <f t="shared" si="36"/>
        <v>2.1890725961602095</v>
      </c>
      <c r="Q264" s="2">
        <f t="shared" si="37"/>
        <v>1.5828408934092522E-3</v>
      </c>
      <c r="R264" s="2">
        <f t="shared" si="38"/>
        <v>7.2306459648056832E-4</v>
      </c>
    </row>
    <row r="265" spans="6:18" x14ac:dyDescent="0.15">
      <c r="F265" s="1">
        <v>43553</v>
      </c>
      <c r="G265">
        <f t="shared" si="32"/>
        <v>43939098982.027725</v>
      </c>
      <c r="H265">
        <f t="shared" si="33"/>
        <v>31705263.196149241</v>
      </c>
      <c r="I265">
        <v>67000000</v>
      </c>
      <c r="J265">
        <v>1</v>
      </c>
      <c r="K265">
        <f t="shared" si="39"/>
        <v>157647058.82352939</v>
      </c>
      <c r="L265">
        <f t="shared" si="34"/>
        <v>48345.384483438676</v>
      </c>
      <c r="M265">
        <f t="shared" si="35"/>
        <v>48345.384483438676</v>
      </c>
      <c r="O265">
        <v>20000000000</v>
      </c>
      <c r="P265" s="2">
        <f t="shared" si="36"/>
        <v>2.1969549491013862</v>
      </c>
      <c r="Q265" s="2">
        <f t="shared" si="37"/>
        <v>1.5852631598074621E-3</v>
      </c>
      <c r="R265" s="2">
        <f t="shared" si="38"/>
        <v>7.2157290273789059E-4</v>
      </c>
    </row>
    <row r="266" spans="6:18" x14ac:dyDescent="0.15">
      <c r="F266" s="1">
        <v>43554</v>
      </c>
      <c r="G266">
        <f t="shared" si="32"/>
        <v>44096746040.851257</v>
      </c>
      <c r="H266">
        <f t="shared" si="33"/>
        <v>31753608.580632679</v>
      </c>
      <c r="I266">
        <v>67000000</v>
      </c>
      <c r="J266">
        <v>1</v>
      </c>
      <c r="K266">
        <f t="shared" si="39"/>
        <v>157647058.82352939</v>
      </c>
      <c r="L266">
        <f t="shared" si="34"/>
        <v>48246.003751194694</v>
      </c>
      <c r="M266">
        <f t="shared" si="35"/>
        <v>48246.003751194694</v>
      </c>
      <c r="O266">
        <v>20000000000</v>
      </c>
      <c r="P266" s="2">
        <f t="shared" si="36"/>
        <v>2.2048373020425629</v>
      </c>
      <c r="Q266" s="2">
        <f t="shared" si="37"/>
        <v>1.587680429031634E-3</v>
      </c>
      <c r="R266" s="2">
        <f t="shared" si="38"/>
        <v>7.2008960822678646E-4</v>
      </c>
    </row>
    <row r="267" spans="6:18" x14ac:dyDescent="0.15">
      <c r="F267" s="1">
        <v>43555</v>
      </c>
      <c r="G267">
        <f t="shared" si="32"/>
        <v>44254393099.674789</v>
      </c>
      <c r="H267">
        <f t="shared" si="33"/>
        <v>31801854.584383875</v>
      </c>
      <c r="I267">
        <v>67000000</v>
      </c>
      <c r="J267">
        <v>1</v>
      </c>
      <c r="K267">
        <f t="shared" si="39"/>
        <v>157647058.82352939</v>
      </c>
      <c r="L267">
        <f t="shared" si="34"/>
        <v>48147.180605429603</v>
      </c>
      <c r="M267">
        <f t="shared" si="35"/>
        <v>48147.180605429603</v>
      </c>
      <c r="O267">
        <v>20000000000</v>
      </c>
      <c r="P267" s="2">
        <f t="shared" si="36"/>
        <v>2.2127196549837396</v>
      </c>
      <c r="Q267" s="2">
        <f t="shared" si="37"/>
        <v>1.5900927292191937E-3</v>
      </c>
      <c r="R267" s="2">
        <f t="shared" si="38"/>
        <v>7.1861463590193431E-4</v>
      </c>
    </row>
    <row r="268" spans="6:18" x14ac:dyDescent="0.15">
      <c r="F268" s="1">
        <v>43556</v>
      </c>
      <c r="G268">
        <f t="shared" si="32"/>
        <v>44412040158.498322</v>
      </c>
      <c r="H268">
        <f t="shared" si="33"/>
        <v>31850001.764989305</v>
      </c>
      <c r="I268">
        <v>67000000</v>
      </c>
      <c r="J268">
        <v>1</v>
      </c>
      <c r="K268">
        <f t="shared" si="39"/>
        <v>157647058.82352939</v>
      </c>
      <c r="L268">
        <f t="shared" si="34"/>
        <v>48048.909949613029</v>
      </c>
      <c r="M268">
        <f t="shared" si="35"/>
        <v>48048.909949613029</v>
      </c>
      <c r="O268">
        <v>20000000000</v>
      </c>
      <c r="P268" s="2">
        <f t="shared" si="36"/>
        <v>2.2206020079249162</v>
      </c>
      <c r="Q268" s="2">
        <f t="shared" si="37"/>
        <v>1.5925000882494652E-3</v>
      </c>
      <c r="R268" s="2">
        <f t="shared" si="38"/>
        <v>7.1714790969571688E-4</v>
      </c>
    </row>
    <row r="269" spans="6:18" x14ac:dyDescent="0.15">
      <c r="F269" s="1">
        <v>43557</v>
      </c>
      <c r="G269">
        <f t="shared" si="32"/>
        <v>44569687217.321854</v>
      </c>
      <c r="H269">
        <f t="shared" si="33"/>
        <v>31898050.674938917</v>
      </c>
      <c r="I269">
        <v>67000000</v>
      </c>
      <c r="J269">
        <v>1</v>
      </c>
      <c r="K269">
        <f t="shared" si="39"/>
        <v>157647058.82352939</v>
      </c>
      <c r="L269">
        <f t="shared" si="34"/>
        <v>47951.18675166076</v>
      </c>
      <c r="M269">
        <f t="shared" si="35"/>
        <v>47951.18675166076</v>
      </c>
      <c r="O269">
        <v>20000000000</v>
      </c>
      <c r="P269" s="2">
        <f t="shared" si="36"/>
        <v>2.2284843608660925</v>
      </c>
      <c r="Q269" s="2">
        <f t="shared" si="37"/>
        <v>1.5949025337469458E-3</v>
      </c>
      <c r="R269" s="2">
        <f t="shared" si="38"/>
        <v>7.1568935450239937E-4</v>
      </c>
    </row>
    <row r="270" spans="6:18" x14ac:dyDescent="0.15">
      <c r="F270" s="1">
        <v>43558</v>
      </c>
      <c r="G270">
        <f t="shared" si="32"/>
        <v>44727334276.145386</v>
      </c>
      <c r="H270">
        <f t="shared" si="33"/>
        <v>31946001.861690577</v>
      </c>
      <c r="I270">
        <v>67000000</v>
      </c>
      <c r="J270">
        <v>1</v>
      </c>
      <c r="K270">
        <f t="shared" si="39"/>
        <v>157647058.82352939</v>
      </c>
      <c r="L270">
        <f t="shared" si="34"/>
        <v>47854.006042895511</v>
      </c>
      <c r="M270">
        <f t="shared" si="35"/>
        <v>47854.006042895511</v>
      </c>
      <c r="O270">
        <v>20000000000</v>
      </c>
      <c r="P270" s="2">
        <f t="shared" si="36"/>
        <v>2.2363667138072691</v>
      </c>
      <c r="Q270" s="2">
        <f t="shared" si="37"/>
        <v>1.5973000930845289E-3</v>
      </c>
      <c r="R270" s="2">
        <f t="shared" si="38"/>
        <v>7.1423889616261955E-4</v>
      </c>
    </row>
    <row r="271" spans="6:18" x14ac:dyDescent="0.15">
      <c r="F271" s="1">
        <v>43559</v>
      </c>
      <c r="G271">
        <f t="shared" si="32"/>
        <v>44884981334.968918</v>
      </c>
      <c r="H271">
        <f t="shared" si="33"/>
        <v>31993855.867733471</v>
      </c>
      <c r="I271">
        <v>67000000</v>
      </c>
      <c r="J271">
        <v>1</v>
      </c>
      <c r="K271">
        <f t="shared" si="39"/>
        <v>157647058.82352939</v>
      </c>
      <c r="L271">
        <f t="shared" si="34"/>
        <v>47757.362917028091</v>
      </c>
      <c r="M271">
        <f t="shared" si="35"/>
        <v>47757.362917028091</v>
      </c>
      <c r="O271">
        <v>20000000000</v>
      </c>
      <c r="P271" s="2">
        <f t="shared" si="36"/>
        <v>2.2442490667484458</v>
      </c>
      <c r="Q271" s="2">
        <f t="shared" si="37"/>
        <v>1.5996927933866736E-3</v>
      </c>
      <c r="R271" s="2">
        <f t="shared" si="38"/>
        <v>7.1279646144818047E-4</v>
      </c>
    </row>
    <row r="272" spans="6:18" x14ac:dyDescent="0.15">
      <c r="F272" s="1">
        <v>43560</v>
      </c>
      <c r="G272">
        <f t="shared" si="32"/>
        <v>45042628393.79245</v>
      </c>
      <c r="H272">
        <f t="shared" si="33"/>
        <v>32041613.230650499</v>
      </c>
      <c r="I272">
        <v>67000000</v>
      </c>
      <c r="J272">
        <v>1</v>
      </c>
      <c r="K272">
        <f t="shared" si="39"/>
        <v>157647058.82352939</v>
      </c>
      <c r="L272">
        <f t="shared" si="34"/>
        <v>47661.252529158424</v>
      </c>
      <c r="M272">
        <f t="shared" si="35"/>
        <v>47661.252529158424</v>
      </c>
      <c r="O272">
        <v>20000000000</v>
      </c>
      <c r="P272" s="2">
        <f t="shared" si="36"/>
        <v>2.2521314196896225</v>
      </c>
      <c r="Q272" s="2">
        <f t="shared" si="37"/>
        <v>1.602080661532525E-3</v>
      </c>
      <c r="R272" s="2">
        <f t="shared" si="38"/>
        <v>7.1136197804714065E-4</v>
      </c>
    </row>
    <row r="273" spans="6:18" x14ac:dyDescent="0.15">
      <c r="F273" s="1">
        <v>43561</v>
      </c>
      <c r="G273">
        <f t="shared" si="32"/>
        <v>45200275452.615982</v>
      </c>
      <c r="H273">
        <f t="shared" si="33"/>
        <v>32089274.483179659</v>
      </c>
      <c r="I273">
        <v>67000000</v>
      </c>
      <c r="J273">
        <v>1</v>
      </c>
      <c r="K273">
        <f t="shared" si="39"/>
        <v>157647058.82352939</v>
      </c>
      <c r="L273">
        <f t="shared" si="34"/>
        <v>47565.670094795991</v>
      </c>
      <c r="M273">
        <f t="shared" si="35"/>
        <v>47565.670094795991</v>
      </c>
      <c r="O273">
        <v>20000000000</v>
      </c>
      <c r="P273" s="2">
        <f t="shared" si="36"/>
        <v>2.2600137726307992</v>
      </c>
      <c r="Q273" s="2">
        <f t="shared" si="37"/>
        <v>1.604463724158983E-3</v>
      </c>
      <c r="R273" s="2">
        <f t="shared" si="38"/>
        <v>7.0993537454919382E-4</v>
      </c>
    </row>
    <row r="274" spans="6:18" x14ac:dyDescent="0.15">
      <c r="F274" s="1">
        <v>43562</v>
      </c>
      <c r="G274">
        <f t="shared" si="32"/>
        <v>45357922511.439514</v>
      </c>
      <c r="H274">
        <f t="shared" si="33"/>
        <v>32136840.153274454</v>
      </c>
      <c r="I274">
        <v>67000000</v>
      </c>
      <c r="J274">
        <v>1</v>
      </c>
      <c r="K274">
        <f t="shared" si="39"/>
        <v>157647058.82352939</v>
      </c>
      <c r="L274">
        <f t="shared" si="34"/>
        <v>47470.610888899238</v>
      </c>
      <c r="M274">
        <f t="shared" si="35"/>
        <v>47470.610888899238</v>
      </c>
      <c r="O274">
        <v>20000000000</v>
      </c>
      <c r="P274" s="2">
        <f t="shared" si="36"/>
        <v>2.2678961255719758</v>
      </c>
      <c r="Q274" s="2">
        <f t="shared" si="37"/>
        <v>1.6068420076637228E-3</v>
      </c>
      <c r="R274" s="2">
        <f t="shared" si="38"/>
        <v>7.0851658043133187E-4</v>
      </c>
    </row>
    <row r="275" spans="6:18" x14ac:dyDescent="0.15">
      <c r="F275" s="1">
        <v>43563</v>
      </c>
      <c r="G275">
        <f t="shared" si="32"/>
        <v>45515569570.263046</v>
      </c>
      <c r="H275">
        <f t="shared" si="33"/>
        <v>32184310.764163353</v>
      </c>
      <c r="I275">
        <v>67000000</v>
      </c>
      <c r="J275">
        <v>1</v>
      </c>
      <c r="K275">
        <f t="shared" si="39"/>
        <v>157647058.82352939</v>
      </c>
      <c r="L275">
        <f t="shared" si="34"/>
        <v>47376.070244933602</v>
      </c>
      <c r="M275">
        <f t="shared" si="35"/>
        <v>47376.070244933602</v>
      </c>
      <c r="O275">
        <v>20000000000</v>
      </c>
      <c r="P275" s="2">
        <f t="shared" si="36"/>
        <v>2.2757784785131525</v>
      </c>
      <c r="Q275" s="2">
        <f t="shared" si="37"/>
        <v>1.6092155382081677E-3</v>
      </c>
      <c r="R275" s="2">
        <f t="shared" si="38"/>
        <v>7.0710552604378522E-4</v>
      </c>
    </row>
    <row r="276" spans="6:18" x14ac:dyDescent="0.15">
      <c r="F276" s="1">
        <v>43564</v>
      </c>
      <c r="G276">
        <f t="shared" ref="G276:G339" si="40">G275+K275</f>
        <v>45673216629.086578</v>
      </c>
      <c r="H276">
        <f t="shared" ref="H276:H339" si="41">H275+M275</f>
        <v>32231686.834408287</v>
      </c>
      <c r="I276">
        <v>67000000</v>
      </c>
      <c r="J276">
        <v>1</v>
      </c>
      <c r="K276">
        <f t="shared" si="39"/>
        <v>157647058.82352939</v>
      </c>
      <c r="L276">
        <f t="shared" ref="L276:L339" si="42">I276*H276/G276</f>
        <v>47282.043553947595</v>
      </c>
      <c r="M276">
        <f t="shared" ref="M276:M339" si="43">L276/J276</f>
        <v>47282.043553947595</v>
      </c>
      <c r="O276">
        <v>20000000000</v>
      </c>
      <c r="P276" s="2">
        <f t="shared" ref="P276:P339" si="44">G276/O276</f>
        <v>2.2836608314543287</v>
      </c>
      <c r="Q276" s="2">
        <f t="shared" ref="Q276:Q339" si="45">H276/O276</f>
        <v>1.6115843417204144E-3</v>
      </c>
      <c r="R276" s="2">
        <f t="shared" ref="R276:R339" si="46">H276/G276</f>
        <v>7.0570214259623278E-4</v>
      </c>
    </row>
    <row r="277" spans="6:18" x14ac:dyDescent="0.15">
      <c r="F277" s="1">
        <v>43565</v>
      </c>
      <c r="G277">
        <f t="shared" si="40"/>
        <v>45830863687.91011</v>
      </c>
      <c r="H277">
        <f t="shared" si="41"/>
        <v>32278968.877962235</v>
      </c>
      <c r="I277">
        <v>67000000</v>
      </c>
      <c r="J277">
        <v>1</v>
      </c>
      <c r="K277">
        <f t="shared" si="39"/>
        <v>157647058.82352939</v>
      </c>
      <c r="L277">
        <f t="shared" si="42"/>
        <v>47188.526263666594</v>
      </c>
      <c r="M277">
        <f t="shared" si="43"/>
        <v>47188.526263666594</v>
      </c>
      <c r="O277">
        <v>20000000000</v>
      </c>
      <c r="P277" s="2">
        <f t="shared" si="44"/>
        <v>2.2915431843955054</v>
      </c>
      <c r="Q277" s="2">
        <f t="shared" si="45"/>
        <v>1.6139484438981119E-3</v>
      </c>
      <c r="R277" s="2">
        <f t="shared" si="46"/>
        <v>7.0430636214427749E-4</v>
      </c>
    </row>
    <row r="278" spans="6:18" x14ac:dyDescent="0.15">
      <c r="F278" s="1">
        <v>43566</v>
      </c>
      <c r="G278">
        <f t="shared" si="40"/>
        <v>45988510746.733643</v>
      </c>
      <c r="H278">
        <f t="shared" si="41"/>
        <v>32326157.404225901</v>
      </c>
      <c r="I278">
        <v>67000000</v>
      </c>
      <c r="J278">
        <v>1</v>
      </c>
      <c r="K278">
        <f t="shared" si="39"/>
        <v>157647058.82352939</v>
      </c>
      <c r="L278">
        <f t="shared" si="42"/>
        <v>47095.513877604004</v>
      </c>
      <c r="M278">
        <f t="shared" si="43"/>
        <v>47095.513877604004</v>
      </c>
      <c r="O278">
        <v>20000000000</v>
      </c>
      <c r="P278" s="2">
        <f t="shared" si="44"/>
        <v>2.2994255373366821</v>
      </c>
      <c r="Q278" s="2">
        <f t="shared" si="45"/>
        <v>1.6163078702112949E-3</v>
      </c>
      <c r="R278" s="2">
        <f t="shared" si="46"/>
        <v>7.0291811757617923E-4</v>
      </c>
    </row>
    <row r="279" spans="6:18" x14ac:dyDescent="0.15">
      <c r="F279" s="1">
        <v>43567</v>
      </c>
      <c r="G279">
        <f t="shared" si="40"/>
        <v>46146157805.557175</v>
      </c>
      <c r="H279">
        <f t="shared" si="41"/>
        <v>32373252.918103505</v>
      </c>
      <c r="I279">
        <v>67000000</v>
      </c>
      <c r="J279">
        <v>1</v>
      </c>
      <c r="K279">
        <f t="shared" si="39"/>
        <v>157647058.82352939</v>
      </c>
      <c r="L279">
        <f t="shared" si="42"/>
        <v>47003.001954189363</v>
      </c>
      <c r="M279">
        <f t="shared" si="43"/>
        <v>47003.001954189363</v>
      </c>
      <c r="O279">
        <v>20000000000</v>
      </c>
      <c r="P279" s="2">
        <f t="shared" si="44"/>
        <v>2.3073078902778588</v>
      </c>
      <c r="Q279" s="2">
        <f t="shared" si="45"/>
        <v>1.6186626459051751E-3</v>
      </c>
      <c r="R279" s="2">
        <f t="shared" si="46"/>
        <v>7.0153734259984131E-4</v>
      </c>
    </row>
    <row r="280" spans="6:18" x14ac:dyDescent="0.15">
      <c r="F280" s="1">
        <v>43568</v>
      </c>
      <c r="G280">
        <f t="shared" si="40"/>
        <v>46303804864.380707</v>
      </c>
      <c r="H280">
        <f t="shared" si="41"/>
        <v>32420255.920057695</v>
      </c>
      <c r="I280">
        <v>67000000</v>
      </c>
      <c r="J280">
        <v>1</v>
      </c>
      <c r="K280">
        <f t="shared" si="39"/>
        <v>157647058.82352939</v>
      </c>
      <c r="L280">
        <f t="shared" si="42"/>
        <v>46910.986105912903</v>
      </c>
      <c r="M280">
        <f t="shared" si="43"/>
        <v>46910.986105912903</v>
      </c>
      <c r="O280">
        <v>20000000000</v>
      </c>
      <c r="P280" s="2">
        <f t="shared" si="44"/>
        <v>2.3151902432190354</v>
      </c>
      <c r="Q280" s="2">
        <f t="shared" si="45"/>
        <v>1.6210127960028847E-3</v>
      </c>
      <c r="R280" s="2">
        <f t="shared" si="46"/>
        <v>7.0016397173004328E-4</v>
      </c>
    </row>
    <row r="281" spans="6:18" x14ac:dyDescent="0.15">
      <c r="F281" s="1">
        <v>43569</v>
      </c>
      <c r="G281">
        <f t="shared" si="40"/>
        <v>46461451923.204239</v>
      </c>
      <c r="H281">
        <f t="shared" si="41"/>
        <v>32467166.906163607</v>
      </c>
      <c r="I281">
        <v>67000000</v>
      </c>
      <c r="J281">
        <v>1</v>
      </c>
      <c r="K281">
        <f t="shared" si="39"/>
        <v>157647058.82352939</v>
      </c>
      <c r="L281">
        <f t="shared" si="42"/>
        <v>46819.46199848636</v>
      </c>
      <c r="M281">
        <f t="shared" si="43"/>
        <v>46819.46199848636</v>
      </c>
      <c r="O281">
        <v>20000000000</v>
      </c>
      <c r="P281" s="2">
        <f t="shared" si="44"/>
        <v>2.3230725961602121</v>
      </c>
      <c r="Q281" s="2">
        <f t="shared" si="45"/>
        <v>1.6233583453081804E-3</v>
      </c>
      <c r="R281" s="2">
        <f t="shared" si="46"/>
        <v>6.9879794027591575E-4</v>
      </c>
    </row>
    <row r="282" spans="6:18" x14ac:dyDescent="0.15">
      <c r="F282" s="1">
        <v>43570</v>
      </c>
      <c r="G282">
        <f t="shared" si="40"/>
        <v>46619098982.027771</v>
      </c>
      <c r="H282">
        <f t="shared" si="41"/>
        <v>32513986.368162092</v>
      </c>
      <c r="I282">
        <v>67000000</v>
      </c>
      <c r="J282">
        <v>1</v>
      </c>
      <c r="K282">
        <f t="shared" si="39"/>
        <v>157647058.82352939</v>
      </c>
      <c r="L282">
        <f t="shared" si="42"/>
        <v>46728.425350019621</v>
      </c>
      <c r="M282">
        <f t="shared" si="43"/>
        <v>46728.425350019621</v>
      </c>
      <c r="O282">
        <v>20000000000</v>
      </c>
      <c r="P282" s="2">
        <f t="shared" si="44"/>
        <v>2.3309549491013883</v>
      </c>
      <c r="Q282" s="2">
        <f t="shared" si="45"/>
        <v>1.6256993184081046E-3</v>
      </c>
      <c r="R282" s="2">
        <f t="shared" si="46"/>
        <v>6.9743918432865098E-4</v>
      </c>
    </row>
    <row r="283" spans="6:18" x14ac:dyDescent="0.15">
      <c r="F283" s="1">
        <v>43571</v>
      </c>
      <c r="G283">
        <f t="shared" si="40"/>
        <v>46776746040.851303</v>
      </c>
      <c r="H283">
        <f t="shared" si="41"/>
        <v>32560714.79351211</v>
      </c>
      <c r="I283">
        <v>67000000</v>
      </c>
      <c r="J283">
        <v>1</v>
      </c>
      <c r="K283">
        <f t="shared" si="39"/>
        <v>157647058.82352939</v>
      </c>
      <c r="L283">
        <f t="shared" si="42"/>
        <v>46637.871930212787</v>
      </c>
      <c r="M283">
        <f t="shared" si="43"/>
        <v>46637.871930212787</v>
      </c>
      <c r="O283">
        <v>20000000000</v>
      </c>
      <c r="P283" s="2">
        <f t="shared" si="44"/>
        <v>2.338837302042565</v>
      </c>
      <c r="Q283" s="2">
        <f t="shared" si="45"/>
        <v>1.6280357396756054E-3</v>
      </c>
      <c r="R283" s="2">
        <f t="shared" si="46"/>
        <v>6.9608764074944468E-4</v>
      </c>
    </row>
    <row r="284" spans="6:18" x14ac:dyDescent="0.15">
      <c r="F284" s="1">
        <v>43572</v>
      </c>
      <c r="G284">
        <f t="shared" si="40"/>
        <v>46934393099.674835</v>
      </c>
      <c r="H284">
        <f t="shared" si="41"/>
        <v>32607352.665442321</v>
      </c>
      <c r="I284">
        <v>67000000</v>
      </c>
      <c r="J284">
        <v>1</v>
      </c>
      <c r="K284">
        <f t="shared" si="39"/>
        <v>157647058.82352939</v>
      </c>
      <c r="L284">
        <f t="shared" si="42"/>
        <v>46547.797559563442</v>
      </c>
      <c r="M284">
        <f t="shared" si="43"/>
        <v>46547.797559563442</v>
      </c>
      <c r="O284">
        <v>20000000000</v>
      </c>
      <c r="P284" s="2">
        <f t="shared" si="44"/>
        <v>2.3467196549837417</v>
      </c>
      <c r="Q284" s="2">
        <f t="shared" si="45"/>
        <v>1.6303676332721161E-3</v>
      </c>
      <c r="R284" s="2">
        <f t="shared" si="46"/>
        <v>6.9474324715766331E-4</v>
      </c>
    </row>
    <row r="285" spans="6:18" x14ac:dyDescent="0.15">
      <c r="F285" s="1">
        <v>43573</v>
      </c>
      <c r="G285">
        <f t="shared" si="40"/>
        <v>47092040158.498367</v>
      </c>
      <c r="H285">
        <f t="shared" si="41"/>
        <v>32653900.463001885</v>
      </c>
      <c r="I285">
        <v>67000000</v>
      </c>
      <c r="J285">
        <v>1</v>
      </c>
      <c r="K285">
        <f t="shared" si="39"/>
        <v>157647058.82352939</v>
      </c>
      <c r="L285">
        <f t="shared" si="42"/>
        <v>46458.198108588578</v>
      </c>
      <c r="M285">
        <f t="shared" si="43"/>
        <v>46458.198108588578</v>
      </c>
      <c r="O285">
        <v>20000000000</v>
      </c>
      <c r="P285" s="2">
        <f t="shared" si="44"/>
        <v>2.3546020079249184</v>
      </c>
      <c r="Q285" s="2">
        <f t="shared" si="45"/>
        <v>1.6326950231500942E-3</v>
      </c>
      <c r="R285" s="2">
        <f t="shared" si="46"/>
        <v>6.9340594191923252E-4</v>
      </c>
    </row>
    <row r="286" spans="6:18" x14ac:dyDescent="0.15">
      <c r="F286" s="1">
        <v>43574</v>
      </c>
      <c r="G286">
        <f t="shared" si="40"/>
        <v>47249687217.321899</v>
      </c>
      <c r="H286">
        <f t="shared" si="41"/>
        <v>32700358.661110472</v>
      </c>
      <c r="I286">
        <v>67000000</v>
      </c>
      <c r="J286">
        <v>1</v>
      </c>
      <c r="K286">
        <f t="shared" si="39"/>
        <v>157647058.82352939</v>
      </c>
      <c r="L286">
        <f t="shared" si="42"/>
        <v>46369.069497061158</v>
      </c>
      <c r="M286">
        <f t="shared" si="43"/>
        <v>46369.069497061158</v>
      </c>
      <c r="O286">
        <v>20000000000</v>
      </c>
      <c r="P286" s="2">
        <f t="shared" si="44"/>
        <v>2.362484360866095</v>
      </c>
      <c r="Q286" s="2">
        <f t="shared" si="45"/>
        <v>1.6350179330555236E-3</v>
      </c>
      <c r="R286" s="2">
        <f t="shared" si="46"/>
        <v>6.9207566413524127E-4</v>
      </c>
    </row>
    <row r="287" spans="6:18" x14ac:dyDescent="0.15">
      <c r="F287" s="1">
        <v>43575</v>
      </c>
      <c r="G287">
        <f t="shared" si="40"/>
        <v>47407334276.145432</v>
      </c>
      <c r="H287">
        <f t="shared" si="41"/>
        <v>32746727.730607532</v>
      </c>
      <c r="I287">
        <v>67000000</v>
      </c>
      <c r="J287">
        <v>1</v>
      </c>
      <c r="K287">
        <f t="shared" si="39"/>
        <v>157647058.82352939</v>
      </c>
      <c r="L287">
        <f t="shared" si="42"/>
        <v>46280.407693260742</v>
      </c>
      <c r="M287">
        <f t="shared" si="43"/>
        <v>46280.407693260742</v>
      </c>
      <c r="O287">
        <v>20000000000</v>
      </c>
      <c r="P287" s="2">
        <f t="shared" si="44"/>
        <v>2.3703667138072717</v>
      </c>
      <c r="Q287" s="2">
        <f t="shared" si="45"/>
        <v>1.6373363865303766E-3</v>
      </c>
      <c r="R287" s="2">
        <f t="shared" si="46"/>
        <v>6.9075235363075737E-4</v>
      </c>
    </row>
    <row r="288" spans="6:18" x14ac:dyDescent="0.15">
      <c r="F288" s="1">
        <v>43576</v>
      </c>
      <c r="G288">
        <f t="shared" si="40"/>
        <v>47564981334.968964</v>
      </c>
      <c r="H288">
        <f t="shared" si="41"/>
        <v>32793008.138300791</v>
      </c>
      <c r="I288">
        <v>67000000</v>
      </c>
      <c r="J288">
        <v>1</v>
      </c>
      <c r="K288">
        <f t="shared" si="39"/>
        <v>157647058.82352939</v>
      </c>
      <c r="L288">
        <f t="shared" si="42"/>
        <v>46192.208713237931</v>
      </c>
      <c r="M288">
        <f t="shared" si="43"/>
        <v>46192.208713237931</v>
      </c>
      <c r="O288">
        <v>20000000000</v>
      </c>
      <c r="P288" s="2">
        <f t="shared" si="44"/>
        <v>2.3782490667484484</v>
      </c>
      <c r="Q288" s="2">
        <f t="shared" si="45"/>
        <v>1.6396504069150395E-3</v>
      </c>
      <c r="R288" s="2">
        <f t="shared" si="46"/>
        <v>6.8943595094384978E-4</v>
      </c>
    </row>
    <row r="289" spans="6:18" x14ac:dyDescent="0.15">
      <c r="F289" s="1">
        <v>43577</v>
      </c>
      <c r="G289">
        <f t="shared" si="40"/>
        <v>47722628393.792496</v>
      </c>
      <c r="H289">
        <f t="shared" si="41"/>
        <v>32839200.347014029</v>
      </c>
      <c r="I289">
        <v>67000000</v>
      </c>
      <c r="J289">
        <v>1</v>
      </c>
      <c r="K289">
        <f t="shared" si="39"/>
        <v>157647058.82352939</v>
      </c>
      <c r="L289">
        <f t="shared" si="42"/>
        <v>46104.46862009247</v>
      </c>
      <c r="M289">
        <f t="shared" si="43"/>
        <v>46104.46862009247</v>
      </c>
      <c r="O289">
        <v>20000000000</v>
      </c>
      <c r="P289" s="2">
        <f t="shared" si="44"/>
        <v>2.3861314196896246</v>
      </c>
      <c r="Q289" s="2">
        <f t="shared" si="45"/>
        <v>1.6419600173507014E-3</v>
      </c>
      <c r="R289" s="2">
        <f t="shared" si="46"/>
        <v>6.8812639731481294E-4</v>
      </c>
    </row>
    <row r="290" spans="6:18" x14ac:dyDescent="0.15">
      <c r="F290" s="1">
        <v>43578</v>
      </c>
      <c r="G290">
        <f t="shared" si="40"/>
        <v>47880275452.616028</v>
      </c>
      <c r="H290">
        <f t="shared" si="41"/>
        <v>32885304.81563412</v>
      </c>
      <c r="I290">
        <v>67000000</v>
      </c>
      <c r="J290">
        <v>1</v>
      </c>
      <c r="K290">
        <f t="shared" si="39"/>
        <v>157647058.82352939</v>
      </c>
      <c r="L290">
        <f t="shared" si="42"/>
        <v>46017.183523264459</v>
      </c>
      <c r="M290">
        <f t="shared" si="43"/>
        <v>46017.183523264459</v>
      </c>
      <c r="O290">
        <v>20000000000</v>
      </c>
      <c r="P290" s="2">
        <f t="shared" si="44"/>
        <v>2.3940137726308013</v>
      </c>
      <c r="Q290" s="2">
        <f t="shared" si="45"/>
        <v>1.644265240781706E-3</v>
      </c>
      <c r="R290" s="2">
        <f t="shared" si="46"/>
        <v>6.8682363467558892E-4</v>
      </c>
    </row>
    <row r="291" spans="6:18" x14ac:dyDescent="0.15">
      <c r="F291" s="1">
        <v>43579</v>
      </c>
      <c r="G291">
        <f t="shared" si="40"/>
        <v>48037922511.43956</v>
      </c>
      <c r="H291">
        <f t="shared" si="41"/>
        <v>32931321.999157384</v>
      </c>
      <c r="I291">
        <v>67000000</v>
      </c>
      <c r="J291">
        <v>1</v>
      </c>
      <c r="K291">
        <f t="shared" si="39"/>
        <v>157647058.82352939</v>
      </c>
      <c r="L291">
        <f t="shared" si="42"/>
        <v>45930.349577838671</v>
      </c>
      <c r="M291">
        <f t="shared" si="43"/>
        <v>45930.349577838671</v>
      </c>
      <c r="O291">
        <v>20000000000</v>
      </c>
      <c r="P291" s="2">
        <f t="shared" si="44"/>
        <v>2.401896125571978</v>
      </c>
      <c r="Q291" s="2">
        <f t="shared" si="45"/>
        <v>1.6465660999578692E-3</v>
      </c>
      <c r="R291" s="2">
        <f t="shared" si="46"/>
        <v>6.8552760563938317E-4</v>
      </c>
    </row>
    <row r="292" spans="6:18" x14ac:dyDescent="0.15">
      <c r="F292" s="1">
        <v>43580</v>
      </c>
      <c r="G292">
        <f t="shared" si="40"/>
        <v>48195569570.263092</v>
      </c>
      <c r="H292">
        <f t="shared" si="41"/>
        <v>32977252.348735224</v>
      </c>
      <c r="I292">
        <v>67000000</v>
      </c>
      <c r="J292">
        <v>1</v>
      </c>
      <c r="K292">
        <f t="shared" si="39"/>
        <v>157647058.82352939</v>
      </c>
      <c r="L292">
        <f t="shared" si="42"/>
        <v>45843.962983861442</v>
      </c>
      <c r="M292">
        <f t="shared" si="43"/>
        <v>45843.962983861442</v>
      </c>
      <c r="O292">
        <v>20000000000</v>
      </c>
      <c r="P292" s="2">
        <f t="shared" si="44"/>
        <v>2.4097784785131546</v>
      </c>
      <c r="Q292" s="2">
        <f t="shared" si="45"/>
        <v>1.6488626174367613E-3</v>
      </c>
      <c r="R292" s="2">
        <f t="shared" si="46"/>
        <v>6.8423825349046927E-4</v>
      </c>
    </row>
    <row r="293" spans="6:18" x14ac:dyDescent="0.15">
      <c r="F293" s="1">
        <v>43581</v>
      </c>
      <c r="G293">
        <f t="shared" si="40"/>
        <v>48353216629.086624</v>
      </c>
      <c r="H293">
        <f t="shared" si="41"/>
        <v>33023096.311719086</v>
      </c>
      <c r="I293">
        <v>67000000</v>
      </c>
      <c r="J293">
        <v>1</v>
      </c>
      <c r="K293">
        <f t="shared" si="39"/>
        <v>157647058.82352939</v>
      </c>
      <c r="L293">
        <f t="shared" si="42"/>
        <v>45758.019985670042</v>
      </c>
      <c r="M293">
        <f t="shared" si="43"/>
        <v>45758.019985670042</v>
      </c>
      <c r="O293">
        <v>20000000000</v>
      </c>
      <c r="P293" s="2">
        <f t="shared" si="44"/>
        <v>2.4176608314543313</v>
      </c>
      <c r="Q293" s="2">
        <f t="shared" si="45"/>
        <v>1.6511548155859544E-3</v>
      </c>
      <c r="R293" s="2">
        <f t="shared" si="46"/>
        <v>6.8295552217417972E-4</v>
      </c>
    </row>
    <row r="294" spans="6:18" x14ac:dyDescent="0.15">
      <c r="F294" s="1">
        <v>43582</v>
      </c>
      <c r="G294">
        <f t="shared" si="40"/>
        <v>48510863687.910156</v>
      </c>
      <c r="H294">
        <f t="shared" si="41"/>
        <v>33068854.331704754</v>
      </c>
      <c r="I294">
        <v>67000000</v>
      </c>
      <c r="J294">
        <v>1</v>
      </c>
      <c r="K294">
        <f t="shared" si="39"/>
        <v>157647058.82352939</v>
      </c>
      <c r="L294">
        <f t="shared" si="42"/>
        <v>45672.516871234184</v>
      </c>
      <c r="M294">
        <f t="shared" si="43"/>
        <v>45672.516871234184</v>
      </c>
      <c r="O294">
        <v>20000000000</v>
      </c>
      <c r="P294" s="2">
        <f t="shared" si="44"/>
        <v>2.425543184395508</v>
      </c>
      <c r="Q294" s="2">
        <f t="shared" si="45"/>
        <v>1.6534427165852377E-3</v>
      </c>
      <c r="R294" s="2">
        <f t="shared" si="46"/>
        <v>6.8167935628707745E-4</v>
      </c>
    </row>
    <row r="295" spans="6:18" x14ac:dyDescent="0.15">
      <c r="F295" s="1">
        <v>43583</v>
      </c>
      <c r="G295">
        <f t="shared" si="40"/>
        <v>48668510746.733688</v>
      </c>
      <c r="H295">
        <f t="shared" si="41"/>
        <v>33114526.848575987</v>
      </c>
      <c r="I295">
        <v>67000000</v>
      </c>
      <c r="J295">
        <v>1</v>
      </c>
      <c r="K295">
        <f t="shared" si="39"/>
        <v>157647058.82352939</v>
      </c>
      <c r="L295">
        <f t="shared" si="42"/>
        <v>45587.449971509428</v>
      </c>
      <c r="M295">
        <f t="shared" si="43"/>
        <v>45587.449971509428</v>
      </c>
      <c r="O295">
        <v>20000000000</v>
      </c>
      <c r="P295" s="2">
        <f t="shared" si="44"/>
        <v>2.4334255373366842</v>
      </c>
      <c r="Q295" s="2">
        <f t="shared" si="45"/>
        <v>1.6557263424287995E-3</v>
      </c>
      <c r="R295" s="2">
        <f t="shared" si="46"/>
        <v>6.80409701067305E-4</v>
      </c>
    </row>
    <row r="296" spans="6:18" x14ac:dyDescent="0.15">
      <c r="F296" s="1">
        <v>43584</v>
      </c>
      <c r="G296">
        <f t="shared" si="40"/>
        <v>48826157805.55722</v>
      </c>
      <c r="H296">
        <f t="shared" si="41"/>
        <v>33160114.298547495</v>
      </c>
      <c r="I296">
        <v>67000000</v>
      </c>
      <c r="J296">
        <v>1</v>
      </c>
      <c r="K296">
        <f t="shared" si="39"/>
        <v>157647058.82352939</v>
      </c>
      <c r="L296">
        <f t="shared" si="42"/>
        <v>45502.815659802196</v>
      </c>
      <c r="M296">
        <f t="shared" si="43"/>
        <v>45502.815659802196</v>
      </c>
      <c r="O296">
        <v>20000000000</v>
      </c>
      <c r="P296" s="2">
        <f t="shared" si="44"/>
        <v>2.4413078902778609</v>
      </c>
      <c r="Q296" s="2">
        <f t="shared" si="45"/>
        <v>1.6580057149273748E-3</v>
      </c>
      <c r="R296" s="2">
        <f t="shared" si="46"/>
        <v>6.7914650238510741E-4</v>
      </c>
    </row>
    <row r="297" spans="6:18" x14ac:dyDescent="0.15">
      <c r="F297" s="1">
        <v>43585</v>
      </c>
      <c r="G297">
        <f t="shared" si="40"/>
        <v>48983804864.380753</v>
      </c>
      <c r="H297">
        <f t="shared" si="41"/>
        <v>33205617.114207298</v>
      </c>
      <c r="I297">
        <v>67000000</v>
      </c>
      <c r="J297">
        <v>1</v>
      </c>
      <c r="K297">
        <f t="shared" si="39"/>
        <v>157647058.82352939</v>
      </c>
      <c r="L297">
        <f t="shared" si="42"/>
        <v>45418.610351146199</v>
      </c>
      <c r="M297">
        <f t="shared" si="43"/>
        <v>45418.610351146199</v>
      </c>
      <c r="O297">
        <v>20000000000</v>
      </c>
      <c r="P297" s="2">
        <f t="shared" si="44"/>
        <v>2.4491902432190376</v>
      </c>
      <c r="Q297" s="2">
        <f t="shared" si="45"/>
        <v>1.6602808557103649E-3</v>
      </c>
      <c r="R297" s="2">
        <f t="shared" si="46"/>
        <v>6.7788970673352531E-4</v>
      </c>
    </row>
    <row r="298" spans="6:18" x14ac:dyDescent="0.15">
      <c r="F298" s="1">
        <v>43586</v>
      </c>
      <c r="G298">
        <f t="shared" si="40"/>
        <v>49141451923.204285</v>
      </c>
      <c r="H298">
        <f t="shared" si="41"/>
        <v>33251035.724558443</v>
      </c>
      <c r="I298">
        <v>67000000</v>
      </c>
      <c r="J298">
        <v>1</v>
      </c>
      <c r="K298">
        <f t="shared" si="39"/>
        <v>157647058.82352939</v>
      </c>
      <c r="L298">
        <f t="shared" si="42"/>
        <v>45334.830501690027</v>
      </c>
      <c r="M298">
        <f t="shared" si="43"/>
        <v>45334.830501690027</v>
      </c>
      <c r="O298">
        <v>20000000000</v>
      </c>
      <c r="P298" s="2">
        <f t="shared" si="44"/>
        <v>2.4570725961602142</v>
      </c>
      <c r="Q298" s="2">
        <f t="shared" si="45"/>
        <v>1.6625517862279221E-3</v>
      </c>
      <c r="R298" s="2">
        <f t="shared" si="46"/>
        <v>6.7663926121925416E-4</v>
      </c>
    </row>
    <row r="299" spans="6:18" x14ac:dyDescent="0.15">
      <c r="F299" s="1">
        <v>43587</v>
      </c>
      <c r="G299">
        <f t="shared" si="40"/>
        <v>49299098982.027817</v>
      </c>
      <c r="H299">
        <f t="shared" si="41"/>
        <v>33296370.555060133</v>
      </c>
      <c r="I299">
        <v>67000000</v>
      </c>
      <c r="J299">
        <v>1</v>
      </c>
      <c r="K299">
        <f t="shared" si="39"/>
        <v>157647058.82352939</v>
      </c>
      <c r="L299">
        <f t="shared" si="42"/>
        <v>45251.472608095675</v>
      </c>
      <c r="M299">
        <f t="shared" si="43"/>
        <v>45251.472608095675</v>
      </c>
      <c r="O299">
        <v>20000000000</v>
      </c>
      <c r="P299" s="2">
        <f t="shared" si="44"/>
        <v>2.4649549491013909</v>
      </c>
      <c r="Q299" s="2">
        <f t="shared" si="45"/>
        <v>1.6648185277530066E-3</v>
      </c>
      <c r="R299" s="2">
        <f t="shared" si="46"/>
        <v>6.7539511355366676E-4</v>
      </c>
    </row>
    <row r="300" spans="6:18" x14ac:dyDescent="0.15">
      <c r="F300" s="1">
        <v>43588</v>
      </c>
      <c r="G300">
        <f t="shared" si="40"/>
        <v>49456746040.851349</v>
      </c>
      <c r="H300">
        <f t="shared" si="41"/>
        <v>33341622.02766823</v>
      </c>
      <c r="I300">
        <v>67000000</v>
      </c>
      <c r="J300">
        <v>1</v>
      </c>
      <c r="K300">
        <f t="shared" si="39"/>
        <v>157647058.82352939</v>
      </c>
      <c r="L300">
        <f t="shared" si="42"/>
        <v>45168.533206947664</v>
      </c>
      <c r="M300">
        <f t="shared" si="43"/>
        <v>45168.533206947664</v>
      </c>
      <c r="O300">
        <v>20000000000</v>
      </c>
      <c r="P300" s="2">
        <f t="shared" si="44"/>
        <v>2.4728373020425676</v>
      </c>
      <c r="Q300" s="2">
        <f t="shared" si="45"/>
        <v>1.6670811013834116E-3</v>
      </c>
      <c r="R300" s="2">
        <f t="shared" si="46"/>
        <v>6.7415721204399498E-4</v>
      </c>
    </row>
    <row r="301" spans="6:18" x14ac:dyDescent="0.15">
      <c r="F301" s="1">
        <v>43589</v>
      </c>
      <c r="G301">
        <f t="shared" si="40"/>
        <v>49614393099.674881</v>
      </c>
      <c r="H301">
        <f t="shared" si="41"/>
        <v>33386790.560875177</v>
      </c>
      <c r="I301">
        <v>67000000</v>
      </c>
      <c r="J301">
        <v>1</v>
      </c>
      <c r="K301">
        <f t="shared" si="39"/>
        <v>157647058.82352939</v>
      </c>
      <c r="L301">
        <f t="shared" si="42"/>
        <v>45086.008874172752</v>
      </c>
      <c r="M301">
        <f t="shared" si="43"/>
        <v>45086.008874172752</v>
      </c>
      <c r="O301">
        <v>20000000000</v>
      </c>
      <c r="P301" s="2">
        <f t="shared" si="44"/>
        <v>2.4807196549837442</v>
      </c>
      <c r="Q301" s="2">
        <f t="shared" si="45"/>
        <v>1.6693395280437588E-3</v>
      </c>
      <c r="R301" s="2">
        <f t="shared" si="46"/>
        <v>6.7292550558466788E-4</v>
      </c>
    </row>
    <row r="302" spans="6:18" x14ac:dyDescent="0.15">
      <c r="F302" s="1">
        <v>43590</v>
      </c>
      <c r="G302">
        <f t="shared" si="40"/>
        <v>49772040158.498413</v>
      </c>
      <c r="H302">
        <f t="shared" si="41"/>
        <v>33431876.569749352</v>
      </c>
      <c r="I302">
        <v>67000000</v>
      </c>
      <c r="J302">
        <v>1</v>
      </c>
      <c r="K302">
        <f t="shared" si="39"/>
        <v>157647058.82352939</v>
      </c>
      <c r="L302">
        <f t="shared" si="42"/>
        <v>45003.896224469812</v>
      </c>
      <c r="M302">
        <f t="shared" si="43"/>
        <v>45003.896224469812</v>
      </c>
      <c r="O302">
        <v>20000000000</v>
      </c>
      <c r="P302" s="2">
        <f t="shared" si="44"/>
        <v>2.4886020079249205</v>
      </c>
      <c r="Q302" s="2">
        <f t="shared" si="45"/>
        <v>1.6715938284874675E-3</v>
      </c>
      <c r="R302" s="2">
        <f t="shared" si="46"/>
        <v>6.7169994364880319E-4</v>
      </c>
    </row>
    <row r="303" spans="6:18" x14ac:dyDescent="0.15">
      <c r="F303" s="1">
        <v>43591</v>
      </c>
      <c r="G303">
        <f t="shared" si="40"/>
        <v>49929687217.321945</v>
      </c>
      <c r="H303">
        <f t="shared" si="41"/>
        <v>33476880.465973821</v>
      </c>
      <c r="I303">
        <v>67000000</v>
      </c>
      <c r="J303">
        <v>1</v>
      </c>
      <c r="K303">
        <f t="shared" si="39"/>
        <v>157647058.82352939</v>
      </c>
      <c r="L303">
        <f t="shared" si="42"/>
        <v>44922.191910749767</v>
      </c>
      <c r="M303">
        <f t="shared" si="43"/>
        <v>44922.191910749767</v>
      </c>
      <c r="O303">
        <v>20000000000</v>
      </c>
      <c r="P303" s="2">
        <f t="shared" si="44"/>
        <v>2.4964843608660972</v>
      </c>
      <c r="Q303" s="2">
        <f t="shared" si="45"/>
        <v>1.673844023298691E-3</v>
      </c>
      <c r="R303" s="2">
        <f t="shared" si="46"/>
        <v>6.7048047627984726E-4</v>
      </c>
    </row>
    <row r="304" spans="6:18" x14ac:dyDescent="0.15">
      <c r="F304" s="1">
        <v>43592</v>
      </c>
      <c r="G304">
        <f t="shared" si="40"/>
        <v>50087334276.145477</v>
      </c>
      <c r="H304">
        <f t="shared" si="41"/>
        <v>33521802.657884572</v>
      </c>
      <c r="I304">
        <v>67000000</v>
      </c>
      <c r="J304">
        <v>1</v>
      </c>
      <c r="K304">
        <f t="shared" si="39"/>
        <v>157647058.82352939</v>
      </c>
      <c r="L304">
        <f t="shared" si="42"/>
        <v>44840.892623585365</v>
      </c>
      <c r="M304">
        <f t="shared" si="43"/>
        <v>44840.892623585365</v>
      </c>
      <c r="O304">
        <v>20000000000</v>
      </c>
      <c r="P304" s="2">
        <f t="shared" si="44"/>
        <v>2.5043667138072738</v>
      </c>
      <c r="Q304" s="2">
        <f t="shared" si="45"/>
        <v>1.6760901328942285E-3</v>
      </c>
      <c r="R304" s="2">
        <f t="shared" si="46"/>
        <v>6.6926705408336374E-4</v>
      </c>
    </row>
    <row r="305" spans="6:18" x14ac:dyDescent="0.15">
      <c r="F305" s="1">
        <v>43593</v>
      </c>
      <c r="G305">
        <f t="shared" si="40"/>
        <v>50244981334.969009</v>
      </c>
      <c r="H305">
        <f t="shared" si="41"/>
        <v>33566643.550508156</v>
      </c>
      <c r="I305">
        <v>67000000</v>
      </c>
      <c r="J305">
        <v>1</v>
      </c>
      <c r="K305">
        <f t="shared" si="39"/>
        <v>157647058.82352939</v>
      </c>
      <c r="L305">
        <f t="shared" si="42"/>
        <v>44759.995090670556</v>
      </c>
      <c r="M305">
        <f t="shared" si="43"/>
        <v>44759.995090670556</v>
      </c>
      <c r="O305">
        <v>20000000000</v>
      </c>
      <c r="P305" s="2">
        <f t="shared" si="44"/>
        <v>2.5122490667484505</v>
      </c>
      <c r="Q305" s="2">
        <f t="shared" si="45"/>
        <v>1.6783321775254078E-3</v>
      </c>
      <c r="R305" s="2">
        <f t="shared" si="46"/>
        <v>6.6805962821896354E-4</v>
      </c>
    </row>
    <row r="306" spans="6:18" x14ac:dyDescent="0.15">
      <c r="F306" s="1">
        <v>43594</v>
      </c>
      <c r="G306">
        <f t="shared" si="40"/>
        <v>50402628393.792542</v>
      </c>
      <c r="H306">
        <f t="shared" si="41"/>
        <v>33611403.545598827</v>
      </c>
      <c r="I306">
        <v>67000000</v>
      </c>
      <c r="J306">
        <v>1</v>
      </c>
      <c r="K306">
        <f t="shared" si="39"/>
        <v>157647058.82352939</v>
      </c>
      <c r="L306">
        <f t="shared" si="42"/>
        <v>44679.496076289302</v>
      </c>
      <c r="M306">
        <f t="shared" si="43"/>
        <v>44679.496076289302</v>
      </c>
      <c r="O306">
        <v>20000000000</v>
      </c>
      <c r="P306" s="2">
        <f t="shared" si="44"/>
        <v>2.5201314196896272</v>
      </c>
      <c r="Q306" s="2">
        <f t="shared" si="45"/>
        <v>1.6805701772799413E-3</v>
      </c>
      <c r="R306" s="2">
        <f t="shared" si="46"/>
        <v>6.6685815039237758E-4</v>
      </c>
    </row>
    <row r="307" spans="6:18" x14ac:dyDescent="0.15">
      <c r="F307" s="1">
        <v>43595</v>
      </c>
      <c r="G307">
        <f t="shared" si="40"/>
        <v>50560275452.616074</v>
      </c>
      <c r="H307">
        <f t="shared" si="41"/>
        <v>33656083.041675113</v>
      </c>
      <c r="I307">
        <v>67000000</v>
      </c>
      <c r="J307">
        <v>1</v>
      </c>
      <c r="K307">
        <f t="shared" si="39"/>
        <v>157647058.82352939</v>
      </c>
      <c r="L307">
        <f t="shared" si="42"/>
        <v>44599.39238079363</v>
      </c>
      <c r="M307">
        <f t="shared" si="43"/>
        <v>44599.39238079363</v>
      </c>
      <c r="O307">
        <v>20000000000</v>
      </c>
      <c r="P307" s="2">
        <f t="shared" si="44"/>
        <v>2.5280137726308038</v>
      </c>
      <c r="Q307" s="2">
        <f t="shared" si="45"/>
        <v>1.6828041520837557E-3</v>
      </c>
      <c r="R307" s="2">
        <f t="shared" si="46"/>
        <v>6.6566257284766614E-4</v>
      </c>
    </row>
    <row r="308" spans="6:18" x14ac:dyDescent="0.15">
      <c r="F308" s="1">
        <v>43596</v>
      </c>
      <c r="G308">
        <f t="shared" si="40"/>
        <v>50717922511.439606</v>
      </c>
      <c r="H308">
        <f t="shared" si="41"/>
        <v>33700682.43405591</v>
      </c>
      <c r="I308">
        <v>67000000</v>
      </c>
      <c r="J308">
        <v>1</v>
      </c>
      <c r="K308">
        <f t="shared" si="39"/>
        <v>157647058.82352939</v>
      </c>
      <c r="L308">
        <f t="shared" si="42"/>
        <v>44519.680840090768</v>
      </c>
      <c r="M308">
        <f t="shared" si="43"/>
        <v>44519.680840090768</v>
      </c>
      <c r="O308">
        <v>20000000000</v>
      </c>
      <c r="P308" s="2">
        <f t="shared" si="44"/>
        <v>2.5358961255719801</v>
      </c>
      <c r="Q308" s="2">
        <f t="shared" si="45"/>
        <v>1.6850341217027954E-3</v>
      </c>
      <c r="R308" s="2">
        <f t="shared" si="46"/>
        <v>6.6447284835956363E-4</v>
      </c>
    </row>
    <row r="309" spans="6:18" x14ac:dyDescent="0.15">
      <c r="F309" s="1">
        <v>43597</v>
      </c>
      <c r="G309">
        <f t="shared" si="40"/>
        <v>50875569570.263138</v>
      </c>
      <c r="H309">
        <f t="shared" si="41"/>
        <v>33745202.114895999</v>
      </c>
      <c r="I309">
        <v>67000000</v>
      </c>
      <c r="J309">
        <v>1</v>
      </c>
      <c r="K309">
        <f t="shared" si="39"/>
        <v>157647058.82352939</v>
      </c>
      <c r="L309">
        <f t="shared" si="42"/>
        <v>44440.358325139001</v>
      </c>
      <c r="M309">
        <f t="shared" si="43"/>
        <v>44440.358325139001</v>
      </c>
      <c r="O309">
        <v>20000000000</v>
      </c>
      <c r="P309" s="2">
        <f t="shared" si="44"/>
        <v>2.5437784785131567</v>
      </c>
      <c r="Q309" s="2">
        <f t="shared" si="45"/>
        <v>1.6872601057448E-3</v>
      </c>
      <c r="R309" s="2">
        <f t="shared" si="46"/>
        <v>6.6328893022595523E-4</v>
      </c>
    </row>
    <row r="310" spans="6:18" x14ac:dyDescent="0.15">
      <c r="F310" s="1">
        <v>43598</v>
      </c>
      <c r="G310">
        <f t="shared" si="40"/>
        <v>51033216629.08667</v>
      </c>
      <c r="H310">
        <f t="shared" si="41"/>
        <v>33789642.473221138</v>
      </c>
      <c r="I310">
        <v>67000000</v>
      </c>
      <c r="J310">
        <v>1</v>
      </c>
      <c r="K310">
        <f t="shared" si="39"/>
        <v>157647058.82352939</v>
      </c>
      <c r="L310">
        <f t="shared" si="42"/>
        <v>44361.421741452417</v>
      </c>
      <c r="M310">
        <f t="shared" si="43"/>
        <v>44361.421741452417</v>
      </c>
      <c r="O310">
        <v>20000000000</v>
      </c>
      <c r="P310" s="2">
        <f t="shared" si="44"/>
        <v>2.5516608314543334</v>
      </c>
      <c r="Q310" s="2">
        <f t="shared" si="45"/>
        <v>1.6894821236610568E-3</v>
      </c>
      <c r="R310" s="2">
        <f t="shared" si="46"/>
        <v>6.6211077226048379E-4</v>
      </c>
    </row>
    <row r="311" spans="6:18" x14ac:dyDescent="0.15">
      <c r="F311" s="1">
        <v>43599</v>
      </c>
      <c r="G311">
        <f t="shared" si="40"/>
        <v>51190863687.910202</v>
      </c>
      <c r="H311">
        <f t="shared" si="41"/>
        <v>33834003.894962594</v>
      </c>
      <c r="I311">
        <v>67000000</v>
      </c>
      <c r="J311">
        <v>1</v>
      </c>
      <c r="K311">
        <f t="shared" si="39"/>
        <v>157647058.82352939</v>
      </c>
      <c r="L311">
        <f t="shared" si="42"/>
        <v>44282.868028613957</v>
      </c>
      <c r="M311">
        <f t="shared" si="43"/>
        <v>44282.868028613957</v>
      </c>
      <c r="O311">
        <v>20000000000</v>
      </c>
      <c r="P311" s="2">
        <f t="shared" si="44"/>
        <v>2.5595431843955101</v>
      </c>
      <c r="Q311" s="2">
        <f t="shared" si="45"/>
        <v>1.6917001947481297E-3</v>
      </c>
      <c r="R311" s="2">
        <f t="shared" si="46"/>
        <v>6.6093832878528287E-4</v>
      </c>
    </row>
    <row r="312" spans="6:18" x14ac:dyDescent="0.15">
      <c r="F312" s="1">
        <v>43600</v>
      </c>
      <c r="G312">
        <f t="shared" si="40"/>
        <v>51348510746.733734</v>
      </c>
      <c r="H312">
        <f t="shared" si="41"/>
        <v>33878286.762991205</v>
      </c>
      <c r="I312">
        <v>67000000</v>
      </c>
      <c r="J312">
        <v>1</v>
      </c>
      <c r="K312">
        <f t="shared" si="39"/>
        <v>157647058.82352939</v>
      </c>
      <c r="L312">
        <f t="shared" si="42"/>
        <v>44204.694159796927</v>
      </c>
      <c r="M312">
        <f t="shared" si="43"/>
        <v>44204.694159796927</v>
      </c>
      <c r="O312">
        <v>20000000000</v>
      </c>
      <c r="P312" s="2">
        <f t="shared" si="44"/>
        <v>2.5674255373366868</v>
      </c>
      <c r="Q312" s="2">
        <f t="shared" si="45"/>
        <v>1.6939143381495601E-3</v>
      </c>
      <c r="R312" s="2">
        <f t="shared" si="46"/>
        <v>6.5977155462383478E-4</v>
      </c>
    </row>
    <row r="313" spans="6:18" x14ac:dyDescent="0.15">
      <c r="F313" s="1">
        <v>43601</v>
      </c>
      <c r="G313">
        <f t="shared" si="40"/>
        <v>51506157805.557266</v>
      </c>
      <c r="H313">
        <f t="shared" si="41"/>
        <v>33922491.457151003</v>
      </c>
      <c r="I313">
        <v>67000000</v>
      </c>
      <c r="J313">
        <v>1</v>
      </c>
      <c r="K313">
        <f t="shared" si="39"/>
        <v>157647058.82352939</v>
      </c>
      <c r="L313">
        <f t="shared" si="42"/>
        <v>44126.89714129467</v>
      </c>
      <c r="M313">
        <f t="shared" si="43"/>
        <v>44126.89714129467</v>
      </c>
      <c r="O313">
        <v>20000000000</v>
      </c>
      <c r="P313" s="2">
        <f t="shared" si="44"/>
        <v>2.5753078902778634</v>
      </c>
      <c r="Q313" s="2">
        <f t="shared" si="45"/>
        <v>1.6961245728575503E-3</v>
      </c>
      <c r="R313" s="2">
        <f t="shared" si="46"/>
        <v>6.5861040509395037E-4</v>
      </c>
    </row>
    <row r="314" spans="6:18" x14ac:dyDescent="0.15">
      <c r="F314" s="1">
        <v>43602</v>
      </c>
      <c r="G314">
        <f t="shared" si="40"/>
        <v>51663804864.380798</v>
      </c>
      <c r="H314">
        <f t="shared" si="41"/>
        <v>33966618.354292296</v>
      </c>
      <c r="I314">
        <v>67000000</v>
      </c>
      <c r="J314">
        <v>1</v>
      </c>
      <c r="K314">
        <f t="shared" si="39"/>
        <v>157647058.82352939</v>
      </c>
      <c r="L314">
        <f t="shared" si="42"/>
        <v>44049.474012058119</v>
      </c>
      <c r="M314">
        <f t="shared" si="43"/>
        <v>44049.474012058119</v>
      </c>
      <c r="O314">
        <v>20000000000</v>
      </c>
      <c r="P314" s="2">
        <f t="shared" si="44"/>
        <v>2.5831902432190401</v>
      </c>
      <c r="Q314" s="2">
        <f t="shared" si="45"/>
        <v>1.6983309177146149E-3</v>
      </c>
      <c r="R314" s="2">
        <f t="shared" si="46"/>
        <v>6.5745483600086741E-4</v>
      </c>
    </row>
    <row r="315" spans="6:18" x14ac:dyDescent="0.15">
      <c r="F315" s="1">
        <v>43603</v>
      </c>
      <c r="G315">
        <f t="shared" si="40"/>
        <v>51821451923.20433</v>
      </c>
      <c r="H315">
        <f t="shared" si="41"/>
        <v>34010667.82830435</v>
      </c>
      <c r="I315">
        <v>67000000</v>
      </c>
      <c r="J315">
        <v>1</v>
      </c>
      <c r="K315">
        <f t="shared" si="39"/>
        <v>157647058.82352939</v>
      </c>
      <c r="L315">
        <f t="shared" si="42"/>
        <v>43972.421843241347</v>
      </c>
      <c r="M315">
        <f t="shared" si="43"/>
        <v>43972.421843241347</v>
      </c>
      <c r="O315">
        <v>20000000000</v>
      </c>
      <c r="P315" s="2">
        <f t="shared" si="44"/>
        <v>2.5910725961602163</v>
      </c>
      <c r="Q315" s="2">
        <f t="shared" si="45"/>
        <v>1.7005333914152175E-3</v>
      </c>
      <c r="R315" s="2">
        <f t="shared" si="46"/>
        <v>6.5630480363046786E-4</v>
      </c>
    </row>
    <row r="316" spans="6:18" x14ac:dyDescent="0.15">
      <c r="F316" s="1">
        <v>43604</v>
      </c>
      <c r="G316">
        <f t="shared" si="40"/>
        <v>51979098982.027863</v>
      </c>
      <c r="H316">
        <f t="shared" si="41"/>
        <v>34054640.250147589</v>
      </c>
      <c r="I316">
        <v>67000000</v>
      </c>
      <c r="J316">
        <v>1</v>
      </c>
      <c r="K316">
        <f t="shared" si="39"/>
        <v>157647058.82352939</v>
      </c>
      <c r="L316">
        <f t="shared" si="42"/>
        <v>43895.737737754724</v>
      </c>
      <c r="M316">
        <f t="shared" si="43"/>
        <v>43895.737737754724</v>
      </c>
      <c r="O316">
        <v>20000000000</v>
      </c>
      <c r="P316" s="2">
        <f t="shared" si="44"/>
        <v>2.598954949101393</v>
      </c>
      <c r="Q316" s="2">
        <f t="shared" si="45"/>
        <v>1.7027320125073795E-3</v>
      </c>
      <c r="R316" s="2">
        <f t="shared" si="46"/>
        <v>6.5516026474260773E-4</v>
      </c>
    </row>
    <row r="317" spans="6:18" x14ac:dyDescent="0.15">
      <c r="F317" s="1">
        <v>43605</v>
      </c>
      <c r="G317">
        <f t="shared" si="40"/>
        <v>52136746040.851395</v>
      </c>
      <c r="H317">
        <f t="shared" si="41"/>
        <v>34098535.987885341</v>
      </c>
      <c r="I317">
        <v>67000000</v>
      </c>
      <c r="J317">
        <v>1</v>
      </c>
      <c r="K317">
        <f t="shared" si="39"/>
        <v>157647058.82352939</v>
      </c>
      <c r="L317">
        <f t="shared" si="42"/>
        <v>43819.418829825583</v>
      </c>
      <c r="M317">
        <f t="shared" si="43"/>
        <v>43819.418829825583</v>
      </c>
      <c r="O317">
        <v>20000000000</v>
      </c>
      <c r="P317" s="2">
        <f t="shared" si="44"/>
        <v>2.6068373020425697</v>
      </c>
      <c r="Q317" s="2">
        <f t="shared" si="45"/>
        <v>1.704926799394267E-3</v>
      </c>
      <c r="R317" s="2">
        <f t="shared" si="46"/>
        <v>6.540211765645609E-4</v>
      </c>
    </row>
    <row r="318" spans="6:18" x14ac:dyDescent="0.15">
      <c r="F318" s="1">
        <v>43606</v>
      </c>
      <c r="G318">
        <f t="shared" si="40"/>
        <v>52294393099.674927</v>
      </c>
      <c r="H318">
        <f t="shared" si="41"/>
        <v>34142355.40671517</v>
      </c>
      <c r="I318">
        <v>67000000</v>
      </c>
      <c r="J318">
        <v>1</v>
      </c>
      <c r="K318">
        <f t="shared" si="39"/>
        <v>157647058.82352939</v>
      </c>
      <c r="L318">
        <f t="shared" si="42"/>
        <v>43743.46228456634</v>
      </c>
      <c r="M318">
        <f t="shared" si="43"/>
        <v>43743.46228456634</v>
      </c>
      <c r="O318">
        <v>20000000000</v>
      </c>
      <c r="P318" s="2">
        <f t="shared" si="44"/>
        <v>2.6147196549837464</v>
      </c>
      <c r="Q318" s="2">
        <f t="shared" si="45"/>
        <v>1.7071177703357585E-3</v>
      </c>
      <c r="R318" s="2">
        <f t="shared" si="46"/>
        <v>6.5288749678457225E-4</v>
      </c>
    </row>
    <row r="319" spans="6:18" x14ac:dyDescent="0.15">
      <c r="F319" s="1">
        <v>43607</v>
      </c>
      <c r="G319">
        <f t="shared" si="40"/>
        <v>52452040158.498459</v>
      </c>
      <c r="H319">
        <f t="shared" si="41"/>
        <v>34186098.868999735</v>
      </c>
      <c r="I319">
        <v>67000000</v>
      </c>
      <c r="J319">
        <v>1</v>
      </c>
      <c r="K319">
        <f t="shared" si="39"/>
        <v>157647058.82352939</v>
      </c>
      <c r="L319">
        <f t="shared" si="42"/>
        <v>43667.865297549775</v>
      </c>
      <c r="M319">
        <f t="shared" si="43"/>
        <v>43667.865297549775</v>
      </c>
      <c r="O319">
        <v>20000000000</v>
      </c>
      <c r="P319" s="2">
        <f t="shared" si="44"/>
        <v>2.622602007924923</v>
      </c>
      <c r="Q319" s="2">
        <f t="shared" si="45"/>
        <v>1.7093049434499868E-3</v>
      </c>
      <c r="R319" s="2">
        <f t="shared" si="46"/>
        <v>6.5175918354551908E-4</v>
      </c>
    </row>
    <row r="320" spans="6:18" x14ac:dyDescent="0.15">
      <c r="F320" s="1">
        <v>43608</v>
      </c>
      <c r="G320">
        <f t="shared" si="40"/>
        <v>52609687217.321991</v>
      </c>
      <c r="H320">
        <f t="shared" si="41"/>
        <v>34229766.734297283</v>
      </c>
      <c r="I320">
        <v>67000000</v>
      </c>
      <c r="J320">
        <v>1</v>
      </c>
      <c r="K320">
        <f t="shared" si="39"/>
        <v>157647058.82352939</v>
      </c>
      <c r="L320">
        <f t="shared" si="42"/>
        <v>43592.625094391493</v>
      </c>
      <c r="M320">
        <f t="shared" si="43"/>
        <v>43592.625094391493</v>
      </c>
      <c r="O320">
        <v>20000000000</v>
      </c>
      <c r="P320" s="2">
        <f t="shared" si="44"/>
        <v>2.6304843608660997</v>
      </c>
      <c r="Q320" s="2">
        <f t="shared" si="45"/>
        <v>1.711488336714864E-3</v>
      </c>
      <c r="R320" s="2">
        <f t="shared" si="46"/>
        <v>6.5063619543867903E-4</v>
      </c>
    </row>
    <row r="321" spans="6:18" x14ac:dyDescent="0.15">
      <c r="F321" s="1">
        <v>43609</v>
      </c>
      <c r="G321">
        <f t="shared" si="40"/>
        <v>52767334276.145523</v>
      </c>
      <c r="H321">
        <f t="shared" si="41"/>
        <v>34273359.359391674</v>
      </c>
      <c r="I321">
        <v>67000000</v>
      </c>
      <c r="J321">
        <v>1</v>
      </c>
      <c r="K321">
        <f t="shared" si="39"/>
        <v>157647058.82352939</v>
      </c>
      <c r="L321">
        <f t="shared" si="42"/>
        <v>43517.738930339234</v>
      </c>
      <c r="M321">
        <f t="shared" si="43"/>
        <v>43517.738930339234</v>
      </c>
      <c r="O321">
        <v>20000000000</v>
      </c>
      <c r="P321" s="2">
        <f t="shared" si="44"/>
        <v>2.6383667138072759</v>
      </c>
      <c r="Q321" s="2">
        <f t="shared" si="45"/>
        <v>1.7136679679695837E-3</v>
      </c>
      <c r="R321" s="2">
        <f t="shared" si="46"/>
        <v>6.4951849149760062E-4</v>
      </c>
    </row>
    <row r="322" spans="6:18" x14ac:dyDescent="0.15">
      <c r="F322" s="1">
        <v>43610</v>
      </c>
      <c r="G322">
        <f t="shared" si="40"/>
        <v>52924981334.969055</v>
      </c>
      <c r="H322">
        <f t="shared" si="41"/>
        <v>34316877.098322012</v>
      </c>
      <c r="I322">
        <v>67000000</v>
      </c>
      <c r="J322">
        <v>1</v>
      </c>
      <c r="K322">
        <f t="shared" si="39"/>
        <v>157647058.82352939</v>
      </c>
      <c r="L322">
        <f t="shared" si="42"/>
        <v>43443.204089869127</v>
      </c>
      <c r="M322">
        <f t="shared" si="43"/>
        <v>43443.204089869127</v>
      </c>
      <c r="O322">
        <v>20000000000</v>
      </c>
      <c r="P322" s="2">
        <f t="shared" si="44"/>
        <v>2.6462490667484526</v>
      </c>
      <c r="Q322" s="2">
        <f t="shared" si="45"/>
        <v>1.7158438549161007E-3</v>
      </c>
      <c r="R322" s="2">
        <f t="shared" si="46"/>
        <v>6.4840603119207651E-4</v>
      </c>
    </row>
    <row r="323" spans="6:18" x14ac:dyDescent="0.15">
      <c r="F323" s="1">
        <v>43611</v>
      </c>
      <c r="G323">
        <f t="shared" si="40"/>
        <v>53082628393.792587</v>
      </c>
      <c r="H323">
        <f t="shared" si="41"/>
        <v>34360320.302411884</v>
      </c>
      <c r="I323">
        <v>67000000</v>
      </c>
      <c r="J323">
        <v>1</v>
      </c>
      <c r="K323">
        <f t="shared" si="39"/>
        <v>157647058.82352939</v>
      </c>
      <c r="L323">
        <f t="shared" si="42"/>
        <v>43369.017886288493</v>
      </c>
      <c r="M323">
        <f t="shared" si="43"/>
        <v>43369.017886288493</v>
      </c>
      <c r="O323">
        <v>20000000000</v>
      </c>
      <c r="P323" s="2">
        <f t="shared" si="44"/>
        <v>2.6541314196896293</v>
      </c>
      <c r="Q323" s="2">
        <f t="shared" si="45"/>
        <v>1.7180160151205942E-3</v>
      </c>
      <c r="R323" s="2">
        <f t="shared" si="46"/>
        <v>6.4729877442221639E-4</v>
      </c>
    </row>
    <row r="324" spans="6:18" x14ac:dyDescent="0.15">
      <c r="F324" s="1">
        <v>43612</v>
      </c>
      <c r="G324">
        <f t="shared" si="40"/>
        <v>53240275452.616119</v>
      </c>
      <c r="H324">
        <f t="shared" si="41"/>
        <v>34403689.320298173</v>
      </c>
      <c r="I324">
        <v>67000000</v>
      </c>
      <c r="J324">
        <v>1</v>
      </c>
      <c r="K324">
        <f t="shared" si="39"/>
        <v>157647058.82352939</v>
      </c>
      <c r="L324">
        <f t="shared" si="42"/>
        <v>43295.177661345326</v>
      </c>
      <c r="M324">
        <f t="shared" si="43"/>
        <v>43295.177661345326</v>
      </c>
      <c r="O324">
        <v>20000000000</v>
      </c>
      <c r="P324" s="2">
        <f t="shared" si="44"/>
        <v>2.662013772630806</v>
      </c>
      <c r="Q324" s="2">
        <f t="shared" si="45"/>
        <v>1.7201844660149086E-3</v>
      </c>
      <c r="R324" s="2">
        <f t="shared" si="46"/>
        <v>6.4619668151261688E-4</v>
      </c>
    </row>
    <row r="325" spans="6:18" x14ac:dyDescent="0.15">
      <c r="F325" s="1">
        <v>43613</v>
      </c>
      <c r="G325">
        <f t="shared" si="40"/>
        <v>53397922511.439651</v>
      </c>
      <c r="H325">
        <f t="shared" si="41"/>
        <v>34446984.497959517</v>
      </c>
      <c r="I325">
        <v>67000000</v>
      </c>
      <c r="J325">
        <v>1</v>
      </c>
      <c r="K325">
        <f t="shared" si="39"/>
        <v>157647058.82352939</v>
      </c>
      <c r="L325">
        <f t="shared" si="42"/>
        <v>43221.680784844139</v>
      </c>
      <c r="M325">
        <f t="shared" si="43"/>
        <v>43221.680784844139</v>
      </c>
      <c r="O325">
        <v>20000000000</v>
      </c>
      <c r="P325" s="2">
        <f t="shared" si="44"/>
        <v>2.6698961255719826</v>
      </c>
      <c r="Q325" s="2">
        <f t="shared" si="45"/>
        <v>1.7223492248979759E-3</v>
      </c>
      <c r="R325" s="2">
        <f t="shared" si="46"/>
        <v>6.4509971320662895E-4</v>
      </c>
    </row>
    <row r="326" spans="6:18" x14ac:dyDescent="0.15">
      <c r="F326" s="1">
        <v>43614</v>
      </c>
      <c r="G326">
        <f t="shared" si="40"/>
        <v>53555569570.263184</v>
      </c>
      <c r="H326">
        <f t="shared" si="41"/>
        <v>34490206.178744361</v>
      </c>
      <c r="I326">
        <v>67000000</v>
      </c>
      <c r="J326">
        <v>1</v>
      </c>
      <c r="K326">
        <f t="shared" ref="K326:K389" si="47">I326/0.51*1.2/J326</f>
        <v>157647058.82352939</v>
      </c>
      <c r="L326">
        <f t="shared" si="42"/>
        <v>43148.524654268112</v>
      </c>
      <c r="M326">
        <f t="shared" si="43"/>
        <v>43148.524654268112</v>
      </c>
      <c r="O326">
        <v>20000000000</v>
      </c>
      <c r="P326" s="2">
        <f t="shared" si="44"/>
        <v>2.6777784785131593</v>
      </c>
      <c r="Q326" s="2">
        <f t="shared" si="45"/>
        <v>1.7245103089372181E-3</v>
      </c>
      <c r="R326" s="2">
        <f t="shared" si="46"/>
        <v>6.440078306607181E-4</v>
      </c>
    </row>
    <row r="327" spans="6:18" x14ac:dyDescent="0.15">
      <c r="F327" s="1">
        <v>43615</v>
      </c>
      <c r="G327">
        <f t="shared" si="40"/>
        <v>53713216629.086716</v>
      </c>
      <c r="H327">
        <f t="shared" si="41"/>
        <v>34533354.70339863</v>
      </c>
      <c r="I327">
        <v>67000000</v>
      </c>
      <c r="J327">
        <v>1</v>
      </c>
      <c r="K327">
        <f t="shared" si="47"/>
        <v>157647058.82352939</v>
      </c>
      <c r="L327">
        <f t="shared" si="42"/>
        <v>43075.706694407447</v>
      </c>
      <c r="M327">
        <f t="shared" si="43"/>
        <v>43075.706694407447</v>
      </c>
      <c r="O327">
        <v>20000000000</v>
      </c>
      <c r="P327" s="2">
        <f t="shared" si="44"/>
        <v>2.685660831454336</v>
      </c>
      <c r="Q327" s="2">
        <f t="shared" si="45"/>
        <v>1.7266677351699315E-3</v>
      </c>
      <c r="R327" s="2">
        <f t="shared" si="46"/>
        <v>6.4292099543891712E-4</v>
      </c>
    </row>
    <row r="328" spans="6:18" x14ac:dyDescent="0.15">
      <c r="F328" s="1">
        <v>43616</v>
      </c>
      <c r="G328">
        <f t="shared" si="40"/>
        <v>53870863687.910248</v>
      </c>
      <c r="H328">
        <f t="shared" si="41"/>
        <v>34576430.410093039</v>
      </c>
      <c r="I328">
        <v>67000000</v>
      </c>
      <c r="J328">
        <v>1</v>
      </c>
      <c r="K328">
        <f t="shared" si="47"/>
        <v>157647058.82352939</v>
      </c>
      <c r="L328">
        <f t="shared" si="42"/>
        <v>43003.224356993778</v>
      </c>
      <c r="M328">
        <f t="shared" si="43"/>
        <v>43003.224356993778</v>
      </c>
      <c r="O328">
        <v>20000000000</v>
      </c>
      <c r="P328" s="2">
        <f t="shared" si="44"/>
        <v>2.6935431843955122</v>
      </c>
      <c r="Q328" s="2">
        <f t="shared" si="45"/>
        <v>1.7288215205046519E-3</v>
      </c>
      <c r="R328" s="2">
        <f t="shared" si="46"/>
        <v>6.4183916950736979E-4</v>
      </c>
    </row>
    <row r="329" spans="6:18" x14ac:dyDescent="0.15">
      <c r="F329" s="1">
        <v>43617</v>
      </c>
      <c r="G329">
        <f t="shared" si="40"/>
        <v>54028510746.73378</v>
      </c>
      <c r="H329">
        <f t="shared" si="41"/>
        <v>34619433.634450033</v>
      </c>
      <c r="I329">
        <v>67000000</v>
      </c>
      <c r="J329">
        <v>1</v>
      </c>
      <c r="K329">
        <f t="shared" si="47"/>
        <v>157647058.82352939</v>
      </c>
      <c r="L329">
        <f t="shared" si="42"/>
        <v>42931.075120340502</v>
      </c>
      <c r="M329">
        <f t="shared" si="43"/>
        <v>42931.075120340502</v>
      </c>
      <c r="O329">
        <v>20000000000</v>
      </c>
      <c r="P329" s="2">
        <f t="shared" si="44"/>
        <v>2.7014255373366889</v>
      </c>
      <c r="Q329" s="2">
        <f t="shared" si="45"/>
        <v>1.7309716817225016E-3</v>
      </c>
      <c r="R329" s="2">
        <f t="shared" si="46"/>
        <v>6.4076231522896274E-4</v>
      </c>
    </row>
    <row r="330" spans="6:18" x14ac:dyDescent="0.15">
      <c r="F330" s="1">
        <v>43618</v>
      </c>
      <c r="G330">
        <f t="shared" si="40"/>
        <v>54186157805.557312</v>
      </c>
      <c r="H330">
        <f t="shared" si="41"/>
        <v>34662364.709570371</v>
      </c>
      <c r="I330">
        <v>67000000</v>
      </c>
      <c r="J330">
        <v>1</v>
      </c>
      <c r="K330">
        <f t="shared" si="47"/>
        <v>157647058.82352939</v>
      </c>
      <c r="L330">
        <f t="shared" si="42"/>
        <v>42859.256488989013</v>
      </c>
      <c r="M330">
        <f t="shared" si="43"/>
        <v>42859.256488989013</v>
      </c>
      <c r="O330">
        <v>20000000000</v>
      </c>
      <c r="P330" s="2">
        <f t="shared" si="44"/>
        <v>2.7093078902778656</v>
      </c>
      <c r="Q330" s="2">
        <f t="shared" si="45"/>
        <v>1.7331182354785185E-3</v>
      </c>
      <c r="R330" s="2">
        <f t="shared" si="46"/>
        <v>6.3969039535804496E-4</v>
      </c>
    </row>
    <row r="331" spans="6:18" x14ac:dyDescent="0.15">
      <c r="F331" s="1">
        <v>43619</v>
      </c>
      <c r="G331">
        <f t="shared" si="40"/>
        <v>54343804864.380844</v>
      </c>
      <c r="H331">
        <f t="shared" si="41"/>
        <v>34705223.966059357</v>
      </c>
      <c r="I331">
        <v>67000000</v>
      </c>
      <c r="J331">
        <v>1</v>
      </c>
      <c r="K331">
        <f t="shared" si="47"/>
        <v>157647058.82352939</v>
      </c>
      <c r="L331">
        <f t="shared" si="42"/>
        <v>42787.765993360561</v>
      </c>
      <c r="M331">
        <f t="shared" si="43"/>
        <v>42787.765993360561</v>
      </c>
      <c r="O331">
        <v>20000000000</v>
      </c>
      <c r="P331" s="2">
        <f t="shared" si="44"/>
        <v>2.7171902432190422</v>
      </c>
      <c r="Q331" s="2">
        <f t="shared" si="45"/>
        <v>1.7352611983029679E-3</v>
      </c>
      <c r="R331" s="2">
        <f t="shared" si="46"/>
        <v>6.3862337303523221E-4</v>
      </c>
    </row>
    <row r="332" spans="6:18" x14ac:dyDescent="0.15">
      <c r="F332" s="1">
        <v>43620</v>
      </c>
      <c r="G332">
        <f t="shared" si="40"/>
        <v>54501451923.204376</v>
      </c>
      <c r="H332">
        <f t="shared" si="41"/>
        <v>34748011.732052721</v>
      </c>
      <c r="I332">
        <v>67000000</v>
      </c>
      <c r="J332">
        <v>1</v>
      </c>
      <c r="K332">
        <f t="shared" si="47"/>
        <v>157647058.82352939</v>
      </c>
      <c r="L332">
        <f t="shared" si="42"/>
        <v>42716.601189413828</v>
      </c>
      <c r="M332">
        <f t="shared" si="43"/>
        <v>42716.601189413828</v>
      </c>
      <c r="O332">
        <v>20000000000</v>
      </c>
      <c r="P332" s="2">
        <f t="shared" si="44"/>
        <v>2.7250725961602189</v>
      </c>
      <c r="Q332" s="2">
        <f t="shared" si="45"/>
        <v>1.7374005866026361E-3</v>
      </c>
      <c r="R332" s="2">
        <f t="shared" si="46"/>
        <v>6.3756121178229583E-4</v>
      </c>
    </row>
    <row r="333" spans="6:18" x14ac:dyDescent="0.15">
      <c r="F333" s="1">
        <v>43621</v>
      </c>
      <c r="G333">
        <f t="shared" si="40"/>
        <v>54659098982.027908</v>
      </c>
      <c r="H333">
        <f t="shared" si="41"/>
        <v>34790728.333242133</v>
      </c>
      <c r="I333">
        <v>67000000</v>
      </c>
      <c r="J333">
        <v>1</v>
      </c>
      <c r="K333">
        <f t="shared" si="47"/>
        <v>157647058.82352939</v>
      </c>
      <c r="L333">
        <f t="shared" si="42"/>
        <v>42645.759658307878</v>
      </c>
      <c r="M333">
        <f t="shared" si="43"/>
        <v>42645.759658307878</v>
      </c>
      <c r="O333">
        <v>20000000000</v>
      </c>
      <c r="P333" s="2">
        <f t="shared" si="44"/>
        <v>2.7329549491013956</v>
      </c>
      <c r="Q333" s="2">
        <f t="shared" si="45"/>
        <v>1.7395364166621066E-3</v>
      </c>
      <c r="R333" s="2">
        <f t="shared" si="46"/>
        <v>6.3650387549713254E-4</v>
      </c>
    </row>
    <row r="334" spans="6:18" x14ac:dyDescent="0.15">
      <c r="F334" s="1">
        <v>43622</v>
      </c>
      <c r="G334">
        <f t="shared" si="40"/>
        <v>54816746040.85144</v>
      </c>
      <c r="H334">
        <f t="shared" si="41"/>
        <v>34833374.09290044</v>
      </c>
      <c r="I334">
        <v>67000000</v>
      </c>
      <c r="J334">
        <v>1</v>
      </c>
      <c r="K334">
        <f t="shared" si="47"/>
        <v>157647058.82352939</v>
      </c>
      <c r="L334">
        <f t="shared" si="42"/>
        <v>42575.239006070697</v>
      </c>
      <c r="M334">
        <f t="shared" si="43"/>
        <v>42575.239006070697</v>
      </c>
      <c r="O334">
        <v>20000000000</v>
      </c>
      <c r="P334" s="2">
        <f t="shared" si="44"/>
        <v>2.7408373020425718</v>
      </c>
      <c r="Q334" s="2">
        <f t="shared" si="45"/>
        <v>1.7416687046450221E-3</v>
      </c>
      <c r="R334" s="2">
        <f t="shared" si="46"/>
        <v>6.3545132844881631E-4</v>
      </c>
    </row>
    <row r="335" spans="6:18" x14ac:dyDescent="0.15">
      <c r="F335" s="1">
        <v>43623</v>
      </c>
      <c r="G335">
        <f t="shared" si="40"/>
        <v>54974393099.674973</v>
      </c>
      <c r="H335">
        <f t="shared" si="41"/>
        <v>34875949.331906512</v>
      </c>
      <c r="I335">
        <v>67000000</v>
      </c>
      <c r="J335">
        <v>1</v>
      </c>
      <c r="K335">
        <f t="shared" si="47"/>
        <v>157647058.82352939</v>
      </c>
      <c r="L335">
        <f t="shared" si="42"/>
        <v>42505.036863272835</v>
      </c>
      <c r="M335">
        <f t="shared" si="43"/>
        <v>42505.036863272835</v>
      </c>
      <c r="O335">
        <v>20000000000</v>
      </c>
      <c r="P335" s="2">
        <f t="shared" si="44"/>
        <v>2.7487196549837485</v>
      </c>
      <c r="Q335" s="2">
        <f t="shared" si="45"/>
        <v>1.7437974665953256E-3</v>
      </c>
      <c r="R335" s="2">
        <f t="shared" si="46"/>
        <v>6.3440353527272888E-4</v>
      </c>
    </row>
    <row r="336" spans="6:18" x14ac:dyDescent="0.15">
      <c r="F336" s="1">
        <v>43624</v>
      </c>
      <c r="G336">
        <f t="shared" si="40"/>
        <v>55132040158.498505</v>
      </c>
      <c r="H336">
        <f t="shared" si="41"/>
        <v>34918454.368769787</v>
      </c>
      <c r="I336">
        <v>67000000</v>
      </c>
      <c r="J336">
        <v>1</v>
      </c>
      <c r="K336">
        <f t="shared" si="47"/>
        <v>157647058.82352939</v>
      </c>
      <c r="L336">
        <f t="shared" si="42"/>
        <v>42435.150884706381</v>
      </c>
      <c r="M336">
        <f t="shared" si="43"/>
        <v>42435.150884706381</v>
      </c>
      <c r="O336">
        <v>20000000000</v>
      </c>
      <c r="P336" s="2">
        <f t="shared" si="44"/>
        <v>2.7566020079249252</v>
      </c>
      <c r="Q336" s="2">
        <f t="shared" si="45"/>
        <v>1.7459227184384893E-3</v>
      </c>
      <c r="R336" s="2">
        <f t="shared" si="46"/>
        <v>6.3336046096576699E-4</v>
      </c>
    </row>
    <row r="337" spans="6:18" x14ac:dyDescent="0.15">
      <c r="F337" s="1">
        <v>43625</v>
      </c>
      <c r="G337">
        <f t="shared" si="40"/>
        <v>55289687217.322037</v>
      </c>
      <c r="H337">
        <f t="shared" si="41"/>
        <v>34960889.51965449</v>
      </c>
      <c r="I337">
        <v>67000000</v>
      </c>
      <c r="J337">
        <v>1</v>
      </c>
      <c r="K337">
        <f t="shared" si="47"/>
        <v>157647058.82352939</v>
      </c>
      <c r="L337">
        <f t="shared" si="42"/>
        <v>42365.578749069013</v>
      </c>
      <c r="M337">
        <f t="shared" si="43"/>
        <v>42365.578749069013</v>
      </c>
      <c r="O337">
        <v>20000000000</v>
      </c>
      <c r="P337" s="2">
        <f t="shared" si="44"/>
        <v>2.7644843608661018</v>
      </c>
      <c r="Q337" s="2">
        <f t="shared" si="45"/>
        <v>1.7480444759827244E-3</v>
      </c>
      <c r="R337" s="2">
        <f t="shared" si="46"/>
        <v>6.3232207088162701E-4</v>
      </c>
    </row>
    <row r="338" spans="6:18" x14ac:dyDescent="0.15">
      <c r="F338" s="1">
        <v>43626</v>
      </c>
      <c r="G338">
        <f t="shared" si="40"/>
        <v>55447334276.145569</v>
      </c>
      <c r="H338">
        <f t="shared" si="41"/>
        <v>35003255.098403558</v>
      </c>
      <c r="I338">
        <v>67000000</v>
      </c>
      <c r="J338">
        <v>1</v>
      </c>
      <c r="K338">
        <f t="shared" si="47"/>
        <v>157647058.82352939</v>
      </c>
      <c r="L338">
        <f t="shared" si="42"/>
        <v>42296.318158652997</v>
      </c>
      <c r="M338">
        <f t="shared" si="43"/>
        <v>42296.318158652997</v>
      </c>
      <c r="O338">
        <v>20000000000</v>
      </c>
      <c r="P338" s="2">
        <f t="shared" si="44"/>
        <v>2.7723667138072785</v>
      </c>
      <c r="Q338" s="2">
        <f t="shared" si="45"/>
        <v>1.750162754920178E-3</v>
      </c>
      <c r="R338" s="2">
        <f t="shared" si="46"/>
        <v>6.3128833072616404E-4</v>
      </c>
    </row>
    <row r="339" spans="6:18" x14ac:dyDescent="0.15">
      <c r="F339" s="1">
        <v>43627</v>
      </c>
      <c r="G339">
        <f t="shared" si="40"/>
        <v>55604981334.969101</v>
      </c>
      <c r="H339">
        <f t="shared" si="41"/>
        <v>35045551.416562214</v>
      </c>
      <c r="I339">
        <v>67000000</v>
      </c>
      <c r="J339">
        <v>1</v>
      </c>
      <c r="K339">
        <f t="shared" si="47"/>
        <v>157647058.82352939</v>
      </c>
      <c r="L339">
        <f t="shared" si="42"/>
        <v>42227.366839039212</v>
      </c>
      <c r="M339">
        <f t="shared" si="43"/>
        <v>42227.366839039212</v>
      </c>
      <c r="O339">
        <v>20000000000</v>
      </c>
      <c r="P339" s="2">
        <f t="shared" si="44"/>
        <v>2.7802490667484552</v>
      </c>
      <c r="Q339" s="2">
        <f t="shared" si="45"/>
        <v>1.7522775708281107E-3</v>
      </c>
      <c r="R339" s="2">
        <f t="shared" si="46"/>
        <v>6.3025920655282398E-4</v>
      </c>
    </row>
    <row r="340" spans="6:18" x14ac:dyDescent="0.15">
      <c r="F340" s="1">
        <v>43628</v>
      </c>
      <c r="G340">
        <f t="shared" ref="G340:G393" si="48">G339+K339</f>
        <v>55762628393.792633</v>
      </c>
      <c r="H340">
        <f t="shared" ref="H340:H393" si="49">H339+M339</f>
        <v>35087778.783401251</v>
      </c>
      <c r="I340">
        <v>67000000</v>
      </c>
      <c r="J340">
        <v>1</v>
      </c>
      <c r="K340">
        <f t="shared" si="47"/>
        <v>157647058.82352939</v>
      </c>
      <c r="L340">
        <f t="shared" ref="L340:L393" si="50">I340*H340/G340</f>
        <v>42158.722538795868</v>
      </c>
      <c r="M340">
        <f t="shared" ref="M340:M393" si="51">L340/J340</f>
        <v>42158.722538795868</v>
      </c>
      <c r="O340">
        <v>20000000000</v>
      </c>
      <c r="P340" s="2">
        <f t="shared" ref="P340:P393" si="52">G340/O340</f>
        <v>2.7881314196896319</v>
      </c>
      <c r="Q340" s="2">
        <f t="shared" ref="Q340:Q393" si="53">H340/O340</f>
        <v>1.7543889391700626E-3</v>
      </c>
      <c r="R340" s="2">
        <f t="shared" ref="R340:R393" si="54">H340/G340</f>
        <v>6.2923466475814729E-4</v>
      </c>
    </row>
    <row r="341" spans="6:18" x14ac:dyDescent="0.15">
      <c r="F341" s="1">
        <v>43629</v>
      </c>
      <c r="G341">
        <f t="shared" si="48"/>
        <v>55920275452.616165</v>
      </c>
      <c r="H341">
        <f t="shared" si="49"/>
        <v>35129937.50594005</v>
      </c>
      <c r="I341">
        <v>67000000</v>
      </c>
      <c r="J341">
        <v>1</v>
      </c>
      <c r="K341">
        <f t="shared" si="47"/>
        <v>157647058.82352939</v>
      </c>
      <c r="L341">
        <f t="shared" si="50"/>
        <v>42090.383029182092</v>
      </c>
      <c r="M341">
        <f t="shared" si="51"/>
        <v>42090.383029182092</v>
      </c>
      <c r="O341">
        <v>20000000000</v>
      </c>
      <c r="P341" s="2">
        <f t="shared" si="52"/>
        <v>2.7960137726308081</v>
      </c>
      <c r="Q341" s="2">
        <f t="shared" si="53"/>
        <v>1.7564968752970026E-3</v>
      </c>
      <c r="R341" s="2">
        <f t="shared" si="54"/>
        <v>6.2821467207734461E-4</v>
      </c>
    </row>
    <row r="342" spans="6:18" x14ac:dyDescent="0.15">
      <c r="F342" s="1">
        <v>43630</v>
      </c>
      <c r="G342">
        <f t="shared" si="48"/>
        <v>56077922511.439697</v>
      </c>
      <c r="H342">
        <f t="shared" si="49"/>
        <v>35172027.888969235</v>
      </c>
      <c r="I342">
        <v>67000000</v>
      </c>
      <c r="J342">
        <v>1</v>
      </c>
      <c r="K342">
        <f t="shared" si="47"/>
        <v>157647058.82352939</v>
      </c>
      <c r="L342">
        <f t="shared" si="50"/>
        <v>42022.346103856042</v>
      </c>
      <c r="M342">
        <f t="shared" si="51"/>
        <v>42022.346103856042</v>
      </c>
      <c r="O342">
        <v>20000000000</v>
      </c>
      <c r="P342" s="2">
        <f t="shared" si="52"/>
        <v>2.8038961255719848</v>
      </c>
      <c r="Q342" s="2">
        <f t="shared" si="53"/>
        <v>1.7586013944484618E-3</v>
      </c>
      <c r="R342" s="2">
        <f t="shared" si="54"/>
        <v>6.2719919557994086E-4</v>
      </c>
    </row>
    <row r="343" spans="6:18" x14ac:dyDescent="0.15">
      <c r="F343" s="1">
        <v>43631</v>
      </c>
      <c r="G343">
        <f t="shared" si="48"/>
        <v>56235569570.263229</v>
      </c>
      <c r="H343">
        <f t="shared" si="49"/>
        <v>35214050.23507309</v>
      </c>
      <c r="I343">
        <v>67000000</v>
      </c>
      <c r="J343">
        <v>1</v>
      </c>
      <c r="K343">
        <f t="shared" si="47"/>
        <v>157647058.82352939</v>
      </c>
      <c r="L343">
        <f t="shared" si="50"/>
        <v>41954.609578587631</v>
      </c>
      <c r="M343">
        <f t="shared" si="51"/>
        <v>41954.609578587631</v>
      </c>
      <c r="O343">
        <v>20000000000</v>
      </c>
      <c r="P343" s="2">
        <f t="shared" si="52"/>
        <v>2.8117784785131614</v>
      </c>
      <c r="Q343" s="2">
        <f t="shared" si="53"/>
        <v>1.7607025117536545E-3</v>
      </c>
      <c r="R343" s="2">
        <f t="shared" si="54"/>
        <v>6.2618820266548711E-4</v>
      </c>
    </row>
    <row r="344" spans="6:18" x14ac:dyDescent="0.15">
      <c r="F344" s="1">
        <v>43632</v>
      </c>
      <c r="G344">
        <f t="shared" si="48"/>
        <v>56393216629.086761</v>
      </c>
      <c r="H344">
        <f t="shared" si="49"/>
        <v>35256004.844651677</v>
      </c>
      <c r="I344">
        <v>67000000</v>
      </c>
      <c r="J344">
        <v>1</v>
      </c>
      <c r="K344">
        <f t="shared" si="47"/>
        <v>157647058.82352939</v>
      </c>
      <c r="L344">
        <f t="shared" si="50"/>
        <v>41887.171290975806</v>
      </c>
      <c r="M344">
        <f t="shared" si="51"/>
        <v>41887.171290975806</v>
      </c>
      <c r="O344">
        <v>20000000000</v>
      </c>
      <c r="P344" s="2">
        <f t="shared" si="52"/>
        <v>2.8196608314543381</v>
      </c>
      <c r="Q344" s="2">
        <f t="shared" si="53"/>
        <v>1.7628002422325837E-3</v>
      </c>
      <c r="R344" s="2">
        <f t="shared" si="54"/>
        <v>6.2518166105934034E-4</v>
      </c>
    </row>
    <row r="345" spans="6:18" x14ac:dyDescent="0.15">
      <c r="F345" s="1">
        <v>43633</v>
      </c>
      <c r="G345">
        <f t="shared" si="48"/>
        <v>56550863687.910294</v>
      </c>
      <c r="H345">
        <f t="shared" si="49"/>
        <v>35297892.015942656</v>
      </c>
      <c r="I345">
        <v>67000000</v>
      </c>
      <c r="J345">
        <v>1</v>
      </c>
      <c r="K345">
        <f t="shared" si="47"/>
        <v>157647058.82352939</v>
      </c>
      <c r="L345">
        <f t="shared" si="50"/>
        <v>41820.029100170046</v>
      </c>
      <c r="M345">
        <f t="shared" si="51"/>
        <v>41820.029100170046</v>
      </c>
      <c r="O345">
        <v>20000000000</v>
      </c>
      <c r="P345" s="2">
        <f t="shared" si="52"/>
        <v>2.8275431843955148</v>
      </c>
      <c r="Q345" s="2">
        <f t="shared" si="53"/>
        <v>1.7648946007971327E-3</v>
      </c>
      <c r="R345" s="2">
        <f t="shared" si="54"/>
        <v>6.2417953880850811E-4</v>
      </c>
    </row>
    <row r="346" spans="6:18" x14ac:dyDescent="0.15">
      <c r="F346" s="1">
        <v>43634</v>
      </c>
      <c r="G346">
        <f t="shared" si="48"/>
        <v>56708510746.733826</v>
      </c>
      <c r="H346">
        <f t="shared" si="49"/>
        <v>35339712.045042828</v>
      </c>
      <c r="I346">
        <v>67000000</v>
      </c>
      <c r="J346">
        <v>1</v>
      </c>
      <c r="K346">
        <f t="shared" si="47"/>
        <v>157647058.82352939</v>
      </c>
      <c r="L346">
        <f t="shared" si="50"/>
        <v>41753.180886596332</v>
      </c>
      <c r="M346">
        <f t="shared" si="51"/>
        <v>41753.180886596332</v>
      </c>
      <c r="O346">
        <v>20000000000</v>
      </c>
      <c r="P346" s="2">
        <f t="shared" si="52"/>
        <v>2.8354255373366914</v>
      </c>
      <c r="Q346" s="2">
        <f t="shared" si="53"/>
        <v>1.7669856022521414E-3</v>
      </c>
      <c r="R346" s="2">
        <f t="shared" si="54"/>
        <v>6.231818042775572E-4</v>
      </c>
    </row>
    <row r="347" spans="6:18" x14ac:dyDescent="0.15">
      <c r="F347" s="1">
        <v>43635</v>
      </c>
      <c r="G347">
        <f t="shared" si="48"/>
        <v>56866157805.557358</v>
      </c>
      <c r="H347">
        <f t="shared" si="49"/>
        <v>35381465.225929424</v>
      </c>
      <c r="I347">
        <v>67000000</v>
      </c>
      <c r="J347">
        <v>1</v>
      </c>
      <c r="K347">
        <f t="shared" si="47"/>
        <v>157647058.82352939</v>
      </c>
      <c r="L347">
        <f t="shared" si="50"/>
        <v>41686.624551687295</v>
      </c>
      <c r="M347">
        <f t="shared" si="51"/>
        <v>41686.624551687295</v>
      </c>
      <c r="O347">
        <v>20000000000</v>
      </c>
      <c r="P347" s="2">
        <f t="shared" si="52"/>
        <v>2.8433078902778677</v>
      </c>
      <c r="Q347" s="2">
        <f t="shared" si="53"/>
        <v>1.7690732612964711E-3</v>
      </c>
      <c r="R347" s="2">
        <f t="shared" si="54"/>
        <v>6.221884261445865E-4</v>
      </c>
    </row>
    <row r="348" spans="6:18" x14ac:dyDescent="0.15">
      <c r="F348" s="1">
        <v>43636</v>
      </c>
      <c r="G348">
        <f t="shared" si="48"/>
        <v>57023804864.38089</v>
      </c>
      <c r="H348">
        <f t="shared" si="49"/>
        <v>35423151.850481108</v>
      </c>
      <c r="I348">
        <v>67000000</v>
      </c>
      <c r="J348">
        <v>1</v>
      </c>
      <c r="K348">
        <f t="shared" si="47"/>
        <v>157647058.82352939</v>
      </c>
      <c r="L348">
        <f t="shared" si="50"/>
        <v>41620.358017616498</v>
      </c>
      <c r="M348">
        <f t="shared" si="51"/>
        <v>41620.358017616498</v>
      </c>
      <c r="O348">
        <v>20000000000</v>
      </c>
      <c r="P348" s="2">
        <f t="shared" si="52"/>
        <v>2.8511902432190444</v>
      </c>
      <c r="Q348" s="2">
        <f t="shared" si="53"/>
        <v>1.7711575925240554E-3</v>
      </c>
      <c r="R348" s="2">
        <f t="shared" si="54"/>
        <v>6.2119937339726126E-4</v>
      </c>
    </row>
    <row r="349" spans="6:18" x14ac:dyDescent="0.15">
      <c r="F349" s="1">
        <v>43637</v>
      </c>
      <c r="G349">
        <f t="shared" si="48"/>
        <v>57181451923.204422</v>
      </c>
      <c r="H349">
        <f t="shared" si="49"/>
        <v>35464772.208498724</v>
      </c>
      <c r="I349">
        <v>67000000</v>
      </c>
      <c r="J349">
        <v>1</v>
      </c>
      <c r="K349">
        <f t="shared" si="47"/>
        <v>157647058.82352939</v>
      </c>
      <c r="L349">
        <f t="shared" si="50"/>
        <v>41554.379227036894</v>
      </c>
      <c r="M349">
        <f t="shared" si="51"/>
        <v>41554.379227036894</v>
      </c>
      <c r="O349">
        <v>20000000000</v>
      </c>
      <c r="P349" s="2">
        <f t="shared" si="52"/>
        <v>2.859072596160221</v>
      </c>
      <c r="Q349" s="2">
        <f t="shared" si="53"/>
        <v>1.7732386104249362E-3</v>
      </c>
      <c r="R349" s="2">
        <f t="shared" si="54"/>
        <v>6.2021461532890882E-4</v>
      </c>
    </row>
    <row r="350" spans="6:18" x14ac:dyDescent="0.15">
      <c r="F350" s="1">
        <v>43638</v>
      </c>
      <c r="G350">
        <f t="shared" si="48"/>
        <v>57339098982.027954</v>
      </c>
      <c r="H350">
        <f t="shared" si="49"/>
        <v>35506326.587725759</v>
      </c>
      <c r="I350">
        <v>67000000</v>
      </c>
      <c r="J350">
        <v>1</v>
      </c>
      <c r="K350">
        <f t="shared" si="47"/>
        <v>157647058.82352939</v>
      </c>
      <c r="L350">
        <f t="shared" si="50"/>
        <v>41488.686142823113</v>
      </c>
      <c r="M350">
        <f t="shared" si="51"/>
        <v>41488.686142823113</v>
      </c>
      <c r="O350">
        <v>20000000000</v>
      </c>
      <c r="P350" s="2">
        <f t="shared" si="52"/>
        <v>2.8669549491013977</v>
      </c>
      <c r="Q350" s="2">
        <f t="shared" si="53"/>
        <v>1.7753163293862879E-3</v>
      </c>
      <c r="R350" s="2">
        <f t="shared" si="54"/>
        <v>6.1923412153467325E-4</v>
      </c>
    </row>
    <row r="351" spans="6:18" x14ac:dyDescent="0.15">
      <c r="F351" s="1">
        <v>43639</v>
      </c>
      <c r="G351">
        <f t="shared" si="48"/>
        <v>57496746040.851486</v>
      </c>
      <c r="H351">
        <f t="shared" si="49"/>
        <v>35547815.273868583</v>
      </c>
      <c r="I351">
        <v>67000000</v>
      </c>
      <c r="J351">
        <v>1</v>
      </c>
      <c r="K351">
        <f t="shared" si="47"/>
        <v>157647058.82352939</v>
      </c>
      <c r="L351">
        <f t="shared" si="50"/>
        <v>41423.276747817916</v>
      </c>
      <c r="M351">
        <f t="shared" si="51"/>
        <v>41423.276747817916</v>
      </c>
      <c r="O351">
        <v>20000000000</v>
      </c>
      <c r="P351" s="2">
        <f t="shared" si="52"/>
        <v>2.8748373020425744</v>
      </c>
      <c r="Q351" s="2">
        <f t="shared" si="53"/>
        <v>1.7773907636934292E-3</v>
      </c>
      <c r="R351" s="2">
        <f t="shared" si="54"/>
        <v>6.1825786190773007E-4</v>
      </c>
    </row>
    <row r="352" spans="6:18" x14ac:dyDescent="0.15">
      <c r="F352" s="1">
        <v>43640</v>
      </c>
      <c r="G352">
        <f t="shared" si="48"/>
        <v>57654393099.675018</v>
      </c>
      <c r="H352">
        <f t="shared" si="49"/>
        <v>35589238.550616398</v>
      </c>
      <c r="I352">
        <v>67000000</v>
      </c>
      <c r="J352">
        <v>1</v>
      </c>
      <c r="K352">
        <f t="shared" si="47"/>
        <v>157647058.82352939</v>
      </c>
      <c r="L352">
        <f t="shared" si="50"/>
        <v>41358.149044582329</v>
      </c>
      <c r="M352">
        <f t="shared" si="51"/>
        <v>41358.149044582329</v>
      </c>
      <c r="O352">
        <v>20000000000</v>
      </c>
      <c r="P352" s="2">
        <f t="shared" si="52"/>
        <v>2.882719654983751</v>
      </c>
      <c r="Q352" s="2">
        <f t="shared" si="53"/>
        <v>1.7794619275308199E-3</v>
      </c>
      <c r="R352" s="2">
        <f t="shared" si="54"/>
        <v>6.1728580663555725E-4</v>
      </c>
    </row>
    <row r="353" spans="6:18" x14ac:dyDescent="0.15">
      <c r="F353" s="1">
        <v>43641</v>
      </c>
      <c r="G353">
        <f t="shared" si="48"/>
        <v>57812040158.49855</v>
      </c>
      <c r="H353">
        <f t="shared" si="49"/>
        <v>35630596.699660979</v>
      </c>
      <c r="I353">
        <v>67000000</v>
      </c>
      <c r="J353">
        <v>1</v>
      </c>
      <c r="K353">
        <f t="shared" si="47"/>
        <v>157647058.82352939</v>
      </c>
      <c r="L353">
        <f t="shared" si="50"/>
        <v>41293.301055149706</v>
      </c>
      <c r="M353">
        <f t="shared" si="51"/>
        <v>41293.301055149706</v>
      </c>
      <c r="O353">
        <v>20000000000</v>
      </c>
      <c r="P353" s="2">
        <f t="shared" si="52"/>
        <v>2.8906020079249277</v>
      </c>
      <c r="Q353" s="2">
        <f t="shared" si="53"/>
        <v>1.7815298349830489E-3</v>
      </c>
      <c r="R353" s="2">
        <f t="shared" si="54"/>
        <v>6.1631792619626434E-4</v>
      </c>
    </row>
    <row r="354" spans="6:18" x14ac:dyDescent="0.15">
      <c r="F354" s="1">
        <v>43642</v>
      </c>
      <c r="G354">
        <f t="shared" si="48"/>
        <v>57969687217.322083</v>
      </c>
      <c r="H354">
        <f t="shared" si="49"/>
        <v>35671890.000716127</v>
      </c>
      <c r="I354">
        <v>67000000</v>
      </c>
      <c r="J354">
        <v>1</v>
      </c>
      <c r="K354">
        <f t="shared" si="47"/>
        <v>157647058.82352939</v>
      </c>
      <c r="L354">
        <f t="shared" si="50"/>
        <v>41228.730820783399</v>
      </c>
      <c r="M354">
        <f t="shared" si="51"/>
        <v>41228.730820783399</v>
      </c>
      <c r="O354">
        <v>20000000000</v>
      </c>
      <c r="P354" s="2">
        <f t="shared" si="52"/>
        <v>2.8984843608661039</v>
      </c>
      <c r="Q354" s="2">
        <f t="shared" si="53"/>
        <v>1.7835945000358063E-3</v>
      </c>
      <c r="R354" s="2">
        <f t="shared" si="54"/>
        <v>6.1535419135497617E-4</v>
      </c>
    </row>
    <row r="355" spans="6:18" x14ac:dyDescent="0.15">
      <c r="F355" s="1">
        <v>43643</v>
      </c>
      <c r="G355">
        <f t="shared" si="48"/>
        <v>58127334276.145615</v>
      </c>
      <c r="H355">
        <f t="shared" si="49"/>
        <v>35713118.73153691</v>
      </c>
      <c r="I355">
        <v>67000000</v>
      </c>
      <c r="J355">
        <v>1</v>
      </c>
      <c r="K355">
        <f t="shared" si="47"/>
        <v>157647058.82352939</v>
      </c>
      <c r="L355">
        <f t="shared" si="50"/>
        <v>41164.436401738196</v>
      </c>
      <c r="M355">
        <f t="shared" si="51"/>
        <v>41164.436401738196</v>
      </c>
      <c r="O355">
        <v>20000000000</v>
      </c>
      <c r="P355" s="2">
        <f t="shared" si="52"/>
        <v>2.9063667138072806</v>
      </c>
      <c r="Q355" s="2">
        <f t="shared" si="53"/>
        <v>1.7856559365768455E-3</v>
      </c>
      <c r="R355" s="2">
        <f t="shared" si="54"/>
        <v>6.1439457316027162E-4</v>
      </c>
    </row>
    <row r="356" spans="6:18" x14ac:dyDescent="0.15">
      <c r="F356" s="1">
        <v>43644</v>
      </c>
      <c r="G356">
        <f t="shared" si="48"/>
        <v>58284981334.969147</v>
      </c>
      <c r="H356">
        <f t="shared" si="49"/>
        <v>35754283.16793865</v>
      </c>
      <c r="I356">
        <v>67000000</v>
      </c>
      <c r="J356">
        <v>1</v>
      </c>
      <c r="K356">
        <f t="shared" si="47"/>
        <v>157647058.82352939</v>
      </c>
      <c r="L356">
        <f t="shared" si="50"/>
        <v>41100.415877025305</v>
      </c>
      <c r="M356">
        <f t="shared" si="51"/>
        <v>41100.415877025305</v>
      </c>
      <c r="O356">
        <v>20000000000</v>
      </c>
      <c r="P356" s="2">
        <f t="shared" si="52"/>
        <v>2.9142490667484573</v>
      </c>
      <c r="Q356" s="2">
        <f t="shared" si="53"/>
        <v>1.7877141583969324E-3</v>
      </c>
      <c r="R356" s="2">
        <f t="shared" si="54"/>
        <v>6.1343904294067621E-4</v>
      </c>
    </row>
    <row r="357" spans="6:18" x14ac:dyDescent="0.15">
      <c r="F357" s="1">
        <v>43645</v>
      </c>
      <c r="G357">
        <f t="shared" si="48"/>
        <v>58442628393.792679</v>
      </c>
      <c r="H357">
        <f t="shared" si="49"/>
        <v>35795383.583815672</v>
      </c>
      <c r="I357">
        <v>67000000</v>
      </c>
      <c r="J357">
        <v>1</v>
      </c>
      <c r="K357">
        <f t="shared" si="47"/>
        <v>157647058.82352939</v>
      </c>
      <c r="L357">
        <f t="shared" si="50"/>
        <v>41036.667344180874</v>
      </c>
      <c r="M357">
        <f t="shared" si="51"/>
        <v>41036.667344180874</v>
      </c>
      <c r="O357">
        <v>20000000000</v>
      </c>
      <c r="P357" s="2">
        <f t="shared" si="52"/>
        <v>2.922131419689634</v>
      </c>
      <c r="Q357" s="2">
        <f t="shared" si="53"/>
        <v>1.7897691791907836E-3</v>
      </c>
      <c r="R357" s="2">
        <f t="shared" si="54"/>
        <v>6.1248757230120707E-4</v>
      </c>
    </row>
    <row r="358" spans="6:18" x14ac:dyDescent="0.15">
      <c r="F358" s="1">
        <v>43646</v>
      </c>
      <c r="G358">
        <f t="shared" si="48"/>
        <v>58600275452.616211</v>
      </c>
      <c r="H358">
        <f t="shared" si="49"/>
        <v>35836420.251159854</v>
      </c>
      <c r="I358">
        <v>67000000</v>
      </c>
      <c r="J358">
        <v>1</v>
      </c>
      <c r="K358">
        <f t="shared" si="47"/>
        <v>157647058.82352939</v>
      </c>
      <c r="L358">
        <f t="shared" si="50"/>
        <v>40973.188919038017</v>
      </c>
      <c r="M358">
        <f t="shared" si="51"/>
        <v>40973.188919038017</v>
      </c>
      <c r="O358">
        <v>20000000000</v>
      </c>
      <c r="P358" s="2">
        <f t="shared" si="52"/>
        <v>2.9300137726308106</v>
      </c>
      <c r="Q358" s="2">
        <f t="shared" si="53"/>
        <v>1.7918210125579927E-3</v>
      </c>
      <c r="R358" s="2">
        <f t="shared" si="54"/>
        <v>6.1154013311997049E-4</v>
      </c>
    </row>
    <row r="359" spans="6:18" x14ac:dyDescent="0.15">
      <c r="F359" s="1">
        <v>43647</v>
      </c>
      <c r="G359">
        <f t="shared" si="48"/>
        <v>58757922511.439743</v>
      </c>
      <c r="H359">
        <f t="shared" si="49"/>
        <v>35877393.440078892</v>
      </c>
      <c r="I359">
        <v>67000000</v>
      </c>
      <c r="J359">
        <v>1</v>
      </c>
      <c r="K359">
        <f t="shared" si="47"/>
        <v>157647058.82352939</v>
      </c>
      <c r="L359">
        <f t="shared" si="50"/>
        <v>40909.978735502198</v>
      </c>
      <c r="M359">
        <f t="shared" si="51"/>
        <v>40909.978735502198</v>
      </c>
      <c r="O359">
        <v>20000000000</v>
      </c>
      <c r="P359" s="2">
        <f t="shared" si="52"/>
        <v>2.9378961255719873</v>
      </c>
      <c r="Q359" s="2">
        <f t="shared" si="53"/>
        <v>1.7938696720039447E-3</v>
      </c>
      <c r="R359" s="2">
        <f t="shared" si="54"/>
        <v>6.1059669754480895E-4</v>
      </c>
    </row>
    <row r="360" spans="6:18" x14ac:dyDescent="0.15">
      <c r="F360" s="1">
        <v>43648</v>
      </c>
      <c r="G360">
        <f t="shared" si="48"/>
        <v>58915569570.263275</v>
      </c>
      <c r="H360">
        <f t="shared" si="49"/>
        <v>35918303.418814391</v>
      </c>
      <c r="I360">
        <v>67000000</v>
      </c>
      <c r="J360">
        <v>1</v>
      </c>
      <c r="K360">
        <f t="shared" si="47"/>
        <v>157647058.82352939</v>
      </c>
      <c r="L360">
        <f t="shared" si="50"/>
        <v>40847.034945329986</v>
      </c>
      <c r="M360">
        <f t="shared" si="51"/>
        <v>40847.034945329986</v>
      </c>
      <c r="O360">
        <v>20000000000</v>
      </c>
      <c r="P360" s="2">
        <f t="shared" si="52"/>
        <v>2.9457784785131635</v>
      </c>
      <c r="Q360" s="2">
        <f t="shared" si="53"/>
        <v>1.7959151709407196E-3</v>
      </c>
      <c r="R360" s="2">
        <f t="shared" si="54"/>
        <v>6.0965723798999988E-4</v>
      </c>
    </row>
    <row r="361" spans="6:18" x14ac:dyDescent="0.15">
      <c r="F361" s="1">
        <v>43649</v>
      </c>
      <c r="G361">
        <f t="shared" si="48"/>
        <v>59073216629.086807</v>
      </c>
      <c r="H361">
        <f t="shared" si="49"/>
        <v>35959150.453759722</v>
      </c>
      <c r="I361">
        <v>67000000</v>
      </c>
      <c r="J361">
        <v>1</v>
      </c>
      <c r="K361">
        <f t="shared" si="47"/>
        <v>157647058.82352939</v>
      </c>
      <c r="L361">
        <f t="shared" si="50"/>
        <v>40784.355717911167</v>
      </c>
      <c r="M361">
        <f t="shared" si="51"/>
        <v>40784.355717911167</v>
      </c>
      <c r="O361">
        <v>20000000000</v>
      </c>
      <c r="P361" s="2">
        <f t="shared" si="52"/>
        <v>2.9536608314543402</v>
      </c>
      <c r="Q361" s="2">
        <f t="shared" si="53"/>
        <v>1.7979575226879862E-3</v>
      </c>
      <c r="R361" s="2">
        <f t="shared" si="54"/>
        <v>6.0872172713300247E-4</v>
      </c>
    </row>
    <row r="362" spans="6:18" x14ac:dyDescent="0.15">
      <c r="F362" s="1">
        <v>43650</v>
      </c>
      <c r="G362">
        <f t="shared" si="48"/>
        <v>59230863687.910339</v>
      </c>
      <c r="H362">
        <f t="shared" si="49"/>
        <v>35999934.809477635</v>
      </c>
      <c r="I362">
        <v>67000000</v>
      </c>
      <c r="J362">
        <v>1</v>
      </c>
      <c r="K362">
        <f t="shared" si="47"/>
        <v>157647058.82352939</v>
      </c>
      <c r="L362">
        <f t="shared" si="50"/>
        <v>40721.939240053929</v>
      </c>
      <c r="M362">
        <f t="shared" si="51"/>
        <v>40721.939240053929</v>
      </c>
      <c r="O362">
        <v>20000000000</v>
      </c>
      <c r="P362" s="2">
        <f t="shared" si="52"/>
        <v>2.9615431843955169</v>
      </c>
      <c r="Q362" s="2">
        <f t="shared" si="53"/>
        <v>1.7999967404738818E-3</v>
      </c>
      <c r="R362" s="2">
        <f t="shared" si="54"/>
        <v>6.0779013791125271E-4</v>
      </c>
    </row>
    <row r="363" spans="6:18" x14ac:dyDescent="0.15">
      <c r="F363" s="1">
        <v>43651</v>
      </c>
      <c r="G363">
        <f t="shared" si="48"/>
        <v>59388510746.733871</v>
      </c>
      <c r="H363">
        <f t="shared" si="49"/>
        <v>36040656.748717688</v>
      </c>
      <c r="I363">
        <v>67000000</v>
      </c>
      <c r="J363">
        <v>1</v>
      </c>
      <c r="K363">
        <f t="shared" si="47"/>
        <v>157647058.82352939</v>
      </c>
      <c r="L363">
        <f t="shared" si="50"/>
        <v>40659.783715773425</v>
      </c>
      <c r="M363">
        <f t="shared" si="51"/>
        <v>40659.783715773425</v>
      </c>
      <c r="O363">
        <v>20000000000</v>
      </c>
      <c r="P363" s="2">
        <f t="shared" si="52"/>
        <v>2.9694255373366936</v>
      </c>
      <c r="Q363" s="2">
        <f t="shared" si="53"/>
        <v>1.8020328374358844E-3</v>
      </c>
      <c r="R363" s="2">
        <f t="shared" si="54"/>
        <v>6.0686244351900636E-4</v>
      </c>
    </row>
    <row r="364" spans="6:18" x14ac:dyDescent="0.15">
      <c r="F364" s="1">
        <v>43652</v>
      </c>
      <c r="G364">
        <f t="shared" si="48"/>
        <v>59546157805.557404</v>
      </c>
      <c r="H364">
        <f t="shared" si="49"/>
        <v>36081316.532433465</v>
      </c>
      <c r="I364">
        <v>67000000</v>
      </c>
      <c r="J364">
        <v>1</v>
      </c>
      <c r="K364">
        <f t="shared" si="47"/>
        <v>157647058.82352939</v>
      </c>
      <c r="L364">
        <f t="shared" si="50"/>
        <v>40597.887366083312</v>
      </c>
      <c r="M364">
        <f t="shared" si="51"/>
        <v>40597.887366083312</v>
      </c>
      <c r="O364">
        <v>20000000000</v>
      </c>
      <c r="P364" s="2">
        <f t="shared" si="52"/>
        <v>2.9773078902778702</v>
      </c>
      <c r="Q364" s="2">
        <f t="shared" si="53"/>
        <v>1.8040658266216733E-3</v>
      </c>
      <c r="R364" s="2">
        <f t="shared" si="54"/>
        <v>6.0593861740422853E-4</v>
      </c>
    </row>
    <row r="365" spans="6:18" x14ac:dyDescent="0.15">
      <c r="F365" s="1">
        <v>43653</v>
      </c>
      <c r="G365">
        <f t="shared" si="48"/>
        <v>59703804864.380936</v>
      </c>
      <c r="H365">
        <f t="shared" si="49"/>
        <v>36121914.419799551</v>
      </c>
      <c r="I365">
        <v>67000000</v>
      </c>
      <c r="J365">
        <v>1</v>
      </c>
      <c r="K365">
        <f t="shared" si="47"/>
        <v>157647058.82352939</v>
      </c>
      <c r="L365">
        <f t="shared" si="50"/>
        <v>40536.248428790394</v>
      </c>
      <c r="M365">
        <f t="shared" si="51"/>
        <v>40536.248428790394</v>
      </c>
      <c r="O365">
        <v>20000000000</v>
      </c>
      <c r="P365" s="2">
        <f t="shared" si="52"/>
        <v>2.9851902432190469</v>
      </c>
      <c r="Q365" s="2">
        <f t="shared" si="53"/>
        <v>1.8060957209899775E-3</v>
      </c>
      <c r="R365" s="2">
        <f t="shared" si="54"/>
        <v>6.0501863326552826E-4</v>
      </c>
    </row>
    <row r="366" spans="6:18" x14ac:dyDescent="0.15">
      <c r="F366" s="1">
        <v>43654</v>
      </c>
      <c r="G366">
        <f t="shared" si="48"/>
        <v>59861451923.204468</v>
      </c>
      <c r="H366">
        <f t="shared" si="49"/>
        <v>36162450.668228343</v>
      </c>
      <c r="I366">
        <v>67000000</v>
      </c>
      <c r="J366">
        <v>1</v>
      </c>
      <c r="K366">
        <f t="shared" si="47"/>
        <v>157647058.82352939</v>
      </c>
      <c r="L366">
        <f t="shared" si="50"/>
        <v>40474.865158292312</v>
      </c>
      <c r="M366">
        <f t="shared" si="51"/>
        <v>40474.865158292312</v>
      </c>
      <c r="O366">
        <v>20000000000</v>
      </c>
      <c r="P366" s="2">
        <f t="shared" si="52"/>
        <v>2.9930725961602236</v>
      </c>
      <c r="Q366" s="2">
        <f t="shared" si="53"/>
        <v>1.8081225334114171E-3</v>
      </c>
      <c r="R366" s="2">
        <f t="shared" si="54"/>
        <v>6.0410246504913898E-4</v>
      </c>
    </row>
    <row r="367" spans="6:18" x14ac:dyDescent="0.15">
      <c r="F367" s="1">
        <v>43655</v>
      </c>
      <c r="G367">
        <f t="shared" si="48"/>
        <v>60019098982.028</v>
      </c>
      <c r="H367">
        <f t="shared" si="49"/>
        <v>36202925.533386633</v>
      </c>
      <c r="I367">
        <v>67000000</v>
      </c>
      <c r="J367">
        <v>1</v>
      </c>
      <c r="K367">
        <f t="shared" si="47"/>
        <v>157647058.82352939</v>
      </c>
      <c r="L367">
        <f t="shared" si="50"/>
        <v>40413.735825378186</v>
      </c>
      <c r="M367">
        <f t="shared" si="51"/>
        <v>40413.735825378186</v>
      </c>
      <c r="O367">
        <v>20000000000</v>
      </c>
      <c r="P367" s="2">
        <f t="shared" si="52"/>
        <v>3.0009549491013998</v>
      </c>
      <c r="Q367" s="2">
        <f t="shared" si="53"/>
        <v>1.8101462766693316E-3</v>
      </c>
      <c r="R367" s="2">
        <f t="shared" si="54"/>
        <v>6.0319008694594304E-4</v>
      </c>
    </row>
    <row r="368" spans="6:18" x14ac:dyDescent="0.15">
      <c r="F368" s="1">
        <v>43656</v>
      </c>
      <c r="G368">
        <f t="shared" si="48"/>
        <v>60176746040.851532</v>
      </c>
      <c r="H368">
        <f t="shared" si="49"/>
        <v>36243339.269212008</v>
      </c>
      <c r="I368">
        <v>67000000</v>
      </c>
      <c r="J368">
        <v>1</v>
      </c>
      <c r="K368">
        <f t="shared" si="47"/>
        <v>157647058.82352939</v>
      </c>
      <c r="L368">
        <f t="shared" si="50"/>
        <v>40352.858717032133</v>
      </c>
      <c r="M368">
        <f t="shared" si="51"/>
        <v>40352.858717032133</v>
      </c>
      <c r="O368">
        <v>20000000000</v>
      </c>
      <c r="P368" s="2">
        <f t="shared" si="52"/>
        <v>3.0088373020425765</v>
      </c>
      <c r="Q368" s="2">
        <f t="shared" si="53"/>
        <v>1.8121669634606004E-3</v>
      </c>
      <c r="R368" s="2">
        <f t="shared" si="54"/>
        <v>6.0228147338853928E-4</v>
      </c>
    </row>
    <row r="369" spans="6:18" x14ac:dyDescent="0.15">
      <c r="F369" s="1">
        <v>43657</v>
      </c>
      <c r="G369">
        <f t="shared" si="48"/>
        <v>60334393099.675064</v>
      </c>
      <c r="H369">
        <f t="shared" si="49"/>
        <v>36283692.127929039</v>
      </c>
      <c r="I369">
        <v>67000000</v>
      </c>
      <c r="J369">
        <v>1</v>
      </c>
      <c r="K369">
        <f t="shared" si="47"/>
        <v>157647058.82352939</v>
      </c>
      <c r="L369">
        <f t="shared" si="50"/>
        <v>40292.232136239683</v>
      </c>
      <c r="M369">
        <f t="shared" si="51"/>
        <v>40292.232136239683</v>
      </c>
      <c r="O369">
        <v>20000000000</v>
      </c>
      <c r="P369" s="2">
        <f t="shared" si="52"/>
        <v>3.0167196549837532</v>
      </c>
      <c r="Q369" s="2">
        <f t="shared" si="53"/>
        <v>1.8141846063964519E-3</v>
      </c>
      <c r="R369" s="2">
        <f t="shared" si="54"/>
        <v>6.0137659904835349E-4</v>
      </c>
    </row>
    <row r="370" spans="6:18" x14ac:dyDescent="0.15">
      <c r="F370" s="1">
        <v>43658</v>
      </c>
      <c r="G370">
        <f t="shared" si="48"/>
        <v>60492040158.498596</v>
      </c>
      <c r="H370">
        <f t="shared" si="49"/>
        <v>36323984.360065281</v>
      </c>
      <c r="I370">
        <v>67000000</v>
      </c>
      <c r="J370">
        <v>1</v>
      </c>
      <c r="K370">
        <f t="shared" si="47"/>
        <v>157647058.82352939</v>
      </c>
      <c r="L370">
        <f t="shared" si="50"/>
        <v>40231.85440179702</v>
      </c>
      <c r="M370">
        <f t="shared" si="51"/>
        <v>40231.85440179702</v>
      </c>
      <c r="O370">
        <v>20000000000</v>
      </c>
      <c r="P370" s="2">
        <f t="shared" si="52"/>
        <v>3.0246020079249298</v>
      </c>
      <c r="Q370" s="2">
        <f t="shared" si="53"/>
        <v>1.816199218003264E-3</v>
      </c>
      <c r="R370" s="2">
        <f t="shared" si="54"/>
        <v>6.0047543883279134E-4</v>
      </c>
    </row>
    <row r="371" spans="6:18" x14ac:dyDescent="0.15">
      <c r="F371" s="1">
        <v>43659</v>
      </c>
      <c r="G371">
        <f t="shared" si="48"/>
        <v>60649687217.322128</v>
      </c>
      <c r="H371">
        <f t="shared" si="49"/>
        <v>36364216.214467078</v>
      </c>
      <c r="I371">
        <v>67000000</v>
      </c>
      <c r="J371">
        <v>1</v>
      </c>
      <c r="K371">
        <f t="shared" si="47"/>
        <v>157647058.82352939</v>
      </c>
      <c r="L371">
        <f t="shared" si="50"/>
        <v>40171.723848122907</v>
      </c>
      <c r="M371">
        <f t="shared" si="51"/>
        <v>40171.723848122907</v>
      </c>
      <c r="O371">
        <v>20000000000</v>
      </c>
      <c r="P371" s="2">
        <f t="shared" si="52"/>
        <v>3.0324843608661065</v>
      </c>
      <c r="Q371" s="2">
        <f t="shared" si="53"/>
        <v>1.8182108107233539E-3</v>
      </c>
      <c r="R371" s="2">
        <f t="shared" si="54"/>
        <v>5.9957796788243144E-4</v>
      </c>
    </row>
    <row r="372" spans="6:18" x14ac:dyDescent="0.15">
      <c r="F372" s="1">
        <v>43660</v>
      </c>
      <c r="G372">
        <f t="shared" si="48"/>
        <v>60807334276.14566</v>
      </c>
      <c r="H372">
        <f t="shared" si="49"/>
        <v>36404387.938315198</v>
      </c>
      <c r="I372">
        <v>67000000</v>
      </c>
      <c r="J372">
        <v>1</v>
      </c>
      <c r="K372">
        <f t="shared" si="47"/>
        <v>157647058.82352939</v>
      </c>
      <c r="L372">
        <f t="shared" si="50"/>
        <v>40111.838825073442</v>
      </c>
      <c r="M372">
        <f t="shared" si="51"/>
        <v>40111.838825073442</v>
      </c>
      <c r="O372">
        <v>20000000000</v>
      </c>
      <c r="P372" s="2">
        <f t="shared" si="52"/>
        <v>3.0403667138072832</v>
      </c>
      <c r="Q372" s="2">
        <f t="shared" si="53"/>
        <v>1.8202193969157599E-3</v>
      </c>
      <c r="R372" s="2">
        <f t="shared" si="54"/>
        <v>5.9868416156826022E-4</v>
      </c>
    </row>
    <row r="373" spans="6:18" x14ac:dyDescent="0.15">
      <c r="F373" s="1">
        <v>43661</v>
      </c>
      <c r="G373">
        <f t="shared" si="48"/>
        <v>60964981334.969193</v>
      </c>
      <c r="H373">
        <f t="shared" si="49"/>
        <v>36444499.777140275</v>
      </c>
      <c r="I373">
        <v>67000000</v>
      </c>
      <c r="J373">
        <v>1</v>
      </c>
      <c r="K373">
        <f t="shared" si="47"/>
        <v>157647058.82352939</v>
      </c>
      <c r="L373">
        <f t="shared" si="50"/>
        <v>40052.197697759409</v>
      </c>
      <c r="M373">
        <f t="shared" si="51"/>
        <v>40052.197697759409</v>
      </c>
      <c r="O373">
        <v>20000000000</v>
      </c>
      <c r="P373" s="2">
        <f t="shared" si="52"/>
        <v>3.0482490667484594</v>
      </c>
      <c r="Q373" s="2">
        <f t="shared" si="53"/>
        <v>1.8222249888570137E-3</v>
      </c>
      <c r="R373" s="2">
        <f t="shared" si="54"/>
        <v>5.9779399548894638E-4</v>
      </c>
    </row>
    <row r="374" spans="6:18" x14ac:dyDescent="0.15">
      <c r="F374" s="1">
        <v>43662</v>
      </c>
      <c r="G374">
        <f t="shared" si="48"/>
        <v>61122628393.792725</v>
      </c>
      <c r="H374">
        <f t="shared" si="49"/>
        <v>36484551.974838033</v>
      </c>
      <c r="I374">
        <v>67000000</v>
      </c>
      <c r="J374">
        <v>1</v>
      </c>
      <c r="K374">
        <f t="shared" si="47"/>
        <v>157647058.82352939</v>
      </c>
      <c r="L374">
        <f t="shared" si="50"/>
        <v>39992.79884636627</v>
      </c>
      <c r="M374">
        <f t="shared" si="51"/>
        <v>39992.79884636627</v>
      </c>
      <c r="O374">
        <v>20000000000</v>
      </c>
      <c r="P374" s="2">
        <f t="shared" si="52"/>
        <v>3.0561314196896361</v>
      </c>
      <c r="Q374" s="2">
        <f t="shared" si="53"/>
        <v>1.8242275987419016E-3</v>
      </c>
      <c r="R374" s="2">
        <f t="shared" si="54"/>
        <v>5.969074454681534E-4</v>
      </c>
    </row>
    <row r="375" spans="6:18" x14ac:dyDescent="0.15">
      <c r="F375" s="1">
        <v>43663</v>
      </c>
      <c r="G375">
        <f t="shared" si="48"/>
        <v>61280275452.616257</v>
      </c>
      <c r="H375">
        <f t="shared" si="49"/>
        <v>36524544.773684397</v>
      </c>
      <c r="I375">
        <v>67000000</v>
      </c>
      <c r="J375">
        <v>1</v>
      </c>
      <c r="K375">
        <f t="shared" si="47"/>
        <v>157647058.82352939</v>
      </c>
      <c r="L375">
        <f t="shared" si="50"/>
        <v>39933.640665976767</v>
      </c>
      <c r="M375">
        <f t="shared" si="51"/>
        <v>39933.640665976767</v>
      </c>
      <c r="O375">
        <v>20000000000</v>
      </c>
      <c r="P375" s="2">
        <f t="shared" si="52"/>
        <v>3.0640137726308128</v>
      </c>
      <c r="Q375" s="2">
        <f t="shared" si="53"/>
        <v>1.8262272386842199E-3</v>
      </c>
      <c r="R375" s="2">
        <f t="shared" si="54"/>
        <v>5.960244875518921E-4</v>
      </c>
    </row>
    <row r="376" spans="6:18" x14ac:dyDescent="0.15">
      <c r="F376" s="1">
        <v>43664</v>
      </c>
      <c r="G376">
        <f t="shared" si="48"/>
        <v>61437922511.439789</v>
      </c>
      <c r="H376">
        <f t="shared" si="49"/>
        <v>36564478.414350376</v>
      </c>
      <c r="I376">
        <v>67000000</v>
      </c>
      <c r="J376">
        <v>1</v>
      </c>
      <c r="K376">
        <f t="shared" si="47"/>
        <v>157647058.82352939</v>
      </c>
      <c r="L376">
        <f t="shared" si="50"/>
        <v>39874.721566396009</v>
      </c>
      <c r="M376">
        <f t="shared" si="51"/>
        <v>39874.721566396009</v>
      </c>
      <c r="O376">
        <v>20000000000</v>
      </c>
      <c r="P376" s="2">
        <f t="shared" si="52"/>
        <v>3.0718961255719894</v>
      </c>
      <c r="Q376" s="2">
        <f t="shared" si="53"/>
        <v>1.8282239207175189E-3</v>
      </c>
      <c r="R376" s="2">
        <f t="shared" si="54"/>
        <v>5.9514509800591062E-4</v>
      </c>
    </row>
    <row r="377" spans="6:18" x14ac:dyDescent="0.15">
      <c r="F377" s="1">
        <v>43665</v>
      </c>
      <c r="G377">
        <f t="shared" si="48"/>
        <v>61595569570.263321</v>
      </c>
      <c r="H377">
        <f t="shared" si="49"/>
        <v>36604353.13591677</v>
      </c>
      <c r="I377">
        <v>67000000</v>
      </c>
      <c r="J377">
        <v>1</v>
      </c>
      <c r="K377">
        <f t="shared" si="47"/>
        <v>157647058.82352939</v>
      </c>
      <c r="L377">
        <f t="shared" si="50"/>
        <v>39816.039971979095</v>
      </c>
      <c r="M377">
        <f t="shared" si="51"/>
        <v>39816.039971979095</v>
      </c>
      <c r="O377">
        <v>20000000000</v>
      </c>
      <c r="P377" s="2">
        <f t="shared" si="52"/>
        <v>3.0797784785131661</v>
      </c>
      <c r="Q377" s="2">
        <f t="shared" si="53"/>
        <v>1.8302176567958385E-3</v>
      </c>
      <c r="R377" s="2">
        <f t="shared" si="54"/>
        <v>5.9426925331312083E-4</v>
      </c>
    </row>
    <row r="378" spans="6:18" x14ac:dyDescent="0.15">
      <c r="F378" s="1">
        <v>43666</v>
      </c>
      <c r="G378">
        <f t="shared" si="48"/>
        <v>61753216629.086853</v>
      </c>
      <c r="H378">
        <f t="shared" si="49"/>
        <v>36644169.175888747</v>
      </c>
      <c r="I378">
        <v>67000000</v>
      </c>
      <c r="J378">
        <v>1</v>
      </c>
      <c r="K378">
        <f t="shared" si="47"/>
        <v>157647058.82352939</v>
      </c>
      <c r="L378">
        <f t="shared" si="50"/>
        <v>39757.594321461183</v>
      </c>
      <c r="M378">
        <f t="shared" si="51"/>
        <v>39757.594321461183</v>
      </c>
      <c r="O378">
        <v>20000000000</v>
      </c>
      <c r="P378" s="2">
        <f t="shared" si="52"/>
        <v>3.0876608314543428</v>
      </c>
      <c r="Q378" s="2">
        <f t="shared" si="53"/>
        <v>1.8322084587944374E-3</v>
      </c>
      <c r="R378" s="2">
        <f t="shared" si="54"/>
        <v>5.9339693017106251E-4</v>
      </c>
    </row>
    <row r="379" spans="6:18" x14ac:dyDescent="0.15">
      <c r="F379" s="1">
        <v>43667</v>
      </c>
      <c r="G379">
        <f t="shared" si="48"/>
        <v>61910863687.910385</v>
      </c>
      <c r="H379">
        <f t="shared" si="49"/>
        <v>36683926.770210207</v>
      </c>
      <c r="I379">
        <v>67000000</v>
      </c>
      <c r="J379">
        <v>1</v>
      </c>
      <c r="K379">
        <f t="shared" si="47"/>
        <v>157647058.82352939</v>
      </c>
      <c r="L379">
        <f t="shared" si="50"/>
        <v>39699.383067789997</v>
      </c>
      <c r="M379">
        <f t="shared" si="51"/>
        <v>39699.383067789997</v>
      </c>
      <c r="O379">
        <v>20000000000</v>
      </c>
      <c r="P379" s="2">
        <f t="shared" si="52"/>
        <v>3.0955431843955195</v>
      </c>
      <c r="Q379" s="2">
        <f t="shared" si="53"/>
        <v>1.8341963385105104E-3</v>
      </c>
      <c r="R379" s="2">
        <f t="shared" si="54"/>
        <v>5.9252810548940285E-4</v>
      </c>
    </row>
    <row r="380" spans="6:18" x14ac:dyDescent="0.15">
      <c r="F380" s="1">
        <v>43668</v>
      </c>
      <c r="G380">
        <f t="shared" si="48"/>
        <v>62068510746.733917</v>
      </c>
      <c r="H380">
        <f t="shared" si="49"/>
        <v>36723626.153277993</v>
      </c>
      <c r="I380">
        <v>67000000</v>
      </c>
      <c r="J380">
        <v>1</v>
      </c>
      <c r="K380">
        <f t="shared" si="47"/>
        <v>157647058.82352939</v>
      </c>
      <c r="L380">
        <f t="shared" si="50"/>
        <v>39641.4046779606</v>
      </c>
      <c r="M380">
        <f t="shared" si="51"/>
        <v>39641.4046779606</v>
      </c>
      <c r="O380">
        <v>20000000000</v>
      </c>
      <c r="P380" s="2">
        <f t="shared" si="52"/>
        <v>3.1034255373366957</v>
      </c>
      <c r="Q380" s="2">
        <f t="shared" si="53"/>
        <v>1.8361813076638997E-3</v>
      </c>
      <c r="R380" s="2">
        <f t="shared" si="54"/>
        <v>5.9166275638747161E-4</v>
      </c>
    </row>
    <row r="381" spans="6:18" x14ac:dyDescent="0.15">
      <c r="F381" s="1">
        <v>43669</v>
      </c>
      <c r="G381">
        <f t="shared" si="48"/>
        <v>62226157805.557449</v>
      </c>
      <c r="H381">
        <f t="shared" si="49"/>
        <v>36763267.55795595</v>
      </c>
      <c r="I381">
        <v>67000000</v>
      </c>
      <c r="J381">
        <v>1</v>
      </c>
      <c r="K381">
        <f t="shared" si="47"/>
        <v>157647058.82352939</v>
      </c>
      <c r="L381">
        <f t="shared" si="50"/>
        <v>39583.657632852664</v>
      </c>
      <c r="M381">
        <f t="shared" si="51"/>
        <v>39583.657632852664</v>
      </c>
      <c r="O381">
        <v>20000000000</v>
      </c>
      <c r="P381" s="2">
        <f t="shared" si="52"/>
        <v>3.1113078902778724</v>
      </c>
      <c r="Q381" s="2">
        <f t="shared" si="53"/>
        <v>1.8381633778977976E-3</v>
      </c>
      <c r="R381" s="2">
        <f t="shared" si="54"/>
        <v>5.908008601918309E-4</v>
      </c>
    </row>
    <row r="382" spans="6:18" x14ac:dyDescent="0.15">
      <c r="F382" s="1">
        <v>43670</v>
      </c>
      <c r="G382">
        <f t="shared" si="48"/>
        <v>62383804864.380981</v>
      </c>
      <c r="H382">
        <f t="shared" si="49"/>
        <v>36802851.215588801</v>
      </c>
      <c r="I382">
        <v>67000000</v>
      </c>
      <c r="J382">
        <v>1</v>
      </c>
      <c r="K382">
        <f t="shared" si="47"/>
        <v>157647058.82352939</v>
      </c>
      <c r="L382">
        <f t="shared" si="50"/>
        <v>39526.140427069906</v>
      </c>
      <c r="M382">
        <f t="shared" si="51"/>
        <v>39526.140427069906</v>
      </c>
      <c r="O382">
        <v>20000000000</v>
      </c>
      <c r="P382" s="2">
        <f t="shared" si="52"/>
        <v>3.119190243219049</v>
      </c>
      <c r="Q382" s="2">
        <f t="shared" si="53"/>
        <v>1.8401425607794399E-3</v>
      </c>
      <c r="R382" s="2">
        <f t="shared" si="54"/>
        <v>5.8994239443387931E-4</v>
      </c>
    </row>
    <row r="383" spans="6:18" x14ac:dyDescent="0.15">
      <c r="F383" s="1">
        <v>43671</v>
      </c>
      <c r="G383">
        <f t="shared" si="48"/>
        <v>62541451923.204514</v>
      </c>
      <c r="H383">
        <f t="shared" si="49"/>
        <v>36842377.356015868</v>
      </c>
      <c r="I383">
        <v>67000000</v>
      </c>
      <c r="J383">
        <v>1</v>
      </c>
      <c r="K383">
        <f t="shared" si="47"/>
        <v>157647058.82352939</v>
      </c>
      <c r="L383">
        <f t="shared" si="50"/>
        <v>39468.851568781814</v>
      </c>
      <c r="M383">
        <f t="shared" si="51"/>
        <v>39468.851568781814</v>
      </c>
      <c r="O383">
        <v>20000000000</v>
      </c>
      <c r="P383" s="2">
        <f t="shared" si="52"/>
        <v>3.1270725961602257</v>
      </c>
      <c r="Q383" s="2">
        <f t="shared" si="53"/>
        <v>1.8421188678007935E-3</v>
      </c>
      <c r="R383" s="2">
        <f t="shared" si="54"/>
        <v>5.8908733684748986E-4</v>
      </c>
    </row>
    <row r="384" spans="6:18" x14ac:dyDescent="0.15">
      <c r="F384" s="1">
        <v>43672</v>
      </c>
      <c r="G384">
        <f t="shared" si="48"/>
        <v>62699098982.028046</v>
      </c>
      <c r="H384">
        <f t="shared" si="49"/>
        <v>36881846.207584649</v>
      </c>
      <c r="I384">
        <v>67000000</v>
      </c>
      <c r="J384">
        <v>1</v>
      </c>
      <c r="K384">
        <f t="shared" si="47"/>
        <v>157647058.82352939</v>
      </c>
      <c r="L384">
        <f t="shared" si="50"/>
        <v>39411.789579567616</v>
      </c>
      <c r="M384">
        <f t="shared" si="51"/>
        <v>39411.789579567616</v>
      </c>
      <c r="O384">
        <v>20000000000</v>
      </c>
      <c r="P384" s="2">
        <f t="shared" si="52"/>
        <v>3.1349549491014024</v>
      </c>
      <c r="Q384" s="2">
        <f t="shared" si="53"/>
        <v>1.8440923103792324E-3</v>
      </c>
      <c r="R384" s="2">
        <f t="shared" si="54"/>
        <v>5.882356653666808E-4</v>
      </c>
    </row>
    <row r="385" spans="6:18" x14ac:dyDescent="0.15">
      <c r="F385" s="1">
        <v>43673</v>
      </c>
      <c r="G385">
        <f t="shared" si="48"/>
        <v>62856746040.851578</v>
      </c>
      <c r="H385">
        <f t="shared" si="49"/>
        <v>36921257.99716422</v>
      </c>
      <c r="I385">
        <v>67000000</v>
      </c>
      <c r="J385">
        <v>1</v>
      </c>
      <c r="K385">
        <f t="shared" si="47"/>
        <v>157647058.82352939</v>
      </c>
      <c r="L385">
        <f t="shared" si="50"/>
        <v>39354.952994262392</v>
      </c>
      <c r="M385">
        <f t="shared" si="51"/>
        <v>39354.952994262392</v>
      </c>
      <c r="O385">
        <v>20000000000</v>
      </c>
      <c r="P385" s="2">
        <f t="shared" si="52"/>
        <v>3.1428373020425791</v>
      </c>
      <c r="Q385" s="2">
        <f t="shared" si="53"/>
        <v>1.846062899858211E-3</v>
      </c>
      <c r="R385" s="2">
        <f t="shared" si="54"/>
        <v>5.8738735812331928E-4</v>
      </c>
    </row>
    <row r="386" spans="6:18" x14ac:dyDescent="0.15">
      <c r="F386" s="1">
        <v>43674</v>
      </c>
      <c r="G386">
        <f t="shared" si="48"/>
        <v>63014393099.67511</v>
      </c>
      <c r="H386">
        <f t="shared" si="49"/>
        <v>36960612.950158484</v>
      </c>
      <c r="I386">
        <v>67000000</v>
      </c>
      <c r="J386">
        <v>1</v>
      </c>
      <c r="K386">
        <f t="shared" si="47"/>
        <v>157647058.82352939</v>
      </c>
      <c r="L386">
        <f t="shared" si="50"/>
        <v>39298.340360805385</v>
      </c>
      <c r="M386">
        <f t="shared" si="51"/>
        <v>39298.340360805385</v>
      </c>
      <c r="O386">
        <v>20000000000</v>
      </c>
      <c r="P386" s="2">
        <f t="shared" si="52"/>
        <v>3.1507196549837553</v>
      </c>
      <c r="Q386" s="2">
        <f t="shared" si="53"/>
        <v>1.8480306475079243E-3</v>
      </c>
      <c r="R386" s="2">
        <f t="shared" si="54"/>
        <v>5.8654239344485646E-4</v>
      </c>
    </row>
    <row r="387" spans="6:18" x14ac:dyDescent="0.15">
      <c r="F387" s="1">
        <v>43675</v>
      </c>
      <c r="G387">
        <f t="shared" si="48"/>
        <v>63172040158.498642</v>
      </c>
      <c r="H387">
        <f t="shared" si="49"/>
        <v>36999911.29051929</v>
      </c>
      <c r="I387">
        <v>67000000</v>
      </c>
      <c r="J387">
        <v>1</v>
      </c>
      <c r="K387">
        <f t="shared" si="47"/>
        <v>157647058.82352939</v>
      </c>
      <c r="L387">
        <f t="shared" si="50"/>
        <v>39241.950240090344</v>
      </c>
      <c r="M387">
        <f t="shared" si="51"/>
        <v>39241.950240090344</v>
      </c>
      <c r="O387">
        <v>20000000000</v>
      </c>
      <c r="P387" s="2">
        <f t="shared" si="52"/>
        <v>3.158602007924932</v>
      </c>
      <c r="Q387" s="2">
        <f t="shared" si="53"/>
        <v>1.8499955645259645E-3</v>
      </c>
      <c r="R387" s="2">
        <f t="shared" si="54"/>
        <v>5.8570074985209468E-4</v>
      </c>
    </row>
    <row r="388" spans="6:18" x14ac:dyDescent="0.15">
      <c r="F388" s="1">
        <v>43676</v>
      </c>
      <c r="G388">
        <f t="shared" si="48"/>
        <v>63329687217.322174</v>
      </c>
      <c r="H388">
        <f t="shared" si="49"/>
        <v>37039153.24075938</v>
      </c>
      <c r="I388">
        <v>67000000</v>
      </c>
      <c r="J388">
        <v>1</v>
      </c>
      <c r="K388">
        <f t="shared" si="47"/>
        <v>157647058.82352939</v>
      </c>
      <c r="L388">
        <f t="shared" si="50"/>
        <v>39185.781205818043</v>
      </c>
      <c r="M388">
        <f t="shared" si="51"/>
        <v>39185.781205818043</v>
      </c>
      <c r="O388">
        <v>20000000000</v>
      </c>
      <c r="P388" s="2">
        <f t="shared" si="52"/>
        <v>3.1664843608661086</v>
      </c>
      <c r="Q388" s="2">
        <f t="shared" si="53"/>
        <v>1.8519576620379689E-3</v>
      </c>
      <c r="R388" s="2">
        <f t="shared" si="54"/>
        <v>5.8486240605698568E-4</v>
      </c>
    </row>
    <row r="389" spans="6:18" x14ac:dyDescent="0.15">
      <c r="F389" s="1">
        <v>43677</v>
      </c>
      <c r="G389">
        <f t="shared" si="48"/>
        <v>63487334276.145706</v>
      </c>
      <c r="H389">
        <f t="shared" si="49"/>
        <v>37078339.021965198</v>
      </c>
      <c r="I389">
        <v>67000000</v>
      </c>
      <c r="J389">
        <v>1</v>
      </c>
      <c r="K389">
        <f t="shared" si="47"/>
        <v>157647058.82352939</v>
      </c>
      <c r="L389">
        <f t="shared" si="50"/>
        <v>39129.831844350774</v>
      </c>
      <c r="M389">
        <f t="shared" si="51"/>
        <v>39129.831844350774</v>
      </c>
      <c r="O389">
        <v>20000000000</v>
      </c>
      <c r="P389" s="2">
        <f t="shared" si="52"/>
        <v>3.1743667138072853</v>
      </c>
      <c r="Q389" s="2">
        <f t="shared" si="53"/>
        <v>1.85391695109826E-3</v>
      </c>
      <c r="R389" s="2">
        <f t="shared" si="54"/>
        <v>5.8402734096045918E-4</v>
      </c>
    </row>
    <row r="390" spans="6:18" x14ac:dyDescent="0.15">
      <c r="F390" s="1">
        <v>43678</v>
      </c>
      <c r="G390">
        <f t="shared" si="48"/>
        <v>63644981334.969238</v>
      </c>
      <c r="H390">
        <f t="shared" si="49"/>
        <v>37117468.85380955</v>
      </c>
      <c r="I390">
        <v>67000000</v>
      </c>
      <c r="J390">
        <v>1</v>
      </c>
      <c r="K390">
        <f t="shared" ref="K390:K424" si="55">I390/0.51*1.2/J390</f>
        <v>157647058.82352939</v>
      </c>
      <c r="L390">
        <f t="shared" si="50"/>
        <v>39074.100754568819</v>
      </c>
      <c r="M390">
        <f t="shared" si="51"/>
        <v>39074.100754568819</v>
      </c>
      <c r="O390">
        <v>20000000000</v>
      </c>
      <c r="P390" s="2">
        <f t="shared" si="52"/>
        <v>3.182249066748462</v>
      </c>
      <c r="Q390" s="2">
        <f t="shared" si="53"/>
        <v>1.8558734426904774E-3</v>
      </c>
      <c r="R390" s="2">
        <f t="shared" si="54"/>
        <v>5.8319553365028087E-4</v>
      </c>
    </row>
    <row r="391" spans="6:18" x14ac:dyDescent="0.15">
      <c r="F391" s="1">
        <v>43679</v>
      </c>
      <c r="G391">
        <f t="shared" si="48"/>
        <v>63802628393.79277</v>
      </c>
      <c r="H391">
        <f t="shared" si="49"/>
        <v>37156542.954564117</v>
      </c>
      <c r="I391">
        <v>67000000</v>
      </c>
      <c r="J391">
        <v>1</v>
      </c>
      <c r="K391">
        <f t="shared" si="55"/>
        <v>157647058.82352939</v>
      </c>
      <c r="L391">
        <f t="shared" si="50"/>
        <v>39018.586547729014</v>
      </c>
      <c r="M391">
        <f t="shared" si="51"/>
        <v>39018.586547729014</v>
      </c>
      <c r="O391">
        <v>20000000000</v>
      </c>
      <c r="P391" s="2">
        <f t="shared" si="52"/>
        <v>3.1901314196896386</v>
      </c>
      <c r="Q391" s="2">
        <f t="shared" si="53"/>
        <v>1.8578271477282058E-3</v>
      </c>
      <c r="R391" s="2">
        <f t="shared" si="54"/>
        <v>5.8236696339894055E-4</v>
      </c>
    </row>
    <row r="392" spans="6:18" x14ac:dyDescent="0.15">
      <c r="F392" s="1">
        <v>43680</v>
      </c>
      <c r="G392">
        <f t="shared" si="48"/>
        <v>63960275452.616302</v>
      </c>
      <c r="H392">
        <f t="shared" si="49"/>
        <v>37195561.541111849</v>
      </c>
      <c r="I392">
        <v>67000000</v>
      </c>
      <c r="J392">
        <v>1</v>
      </c>
      <c r="K392">
        <f t="shared" si="55"/>
        <v>157647058.82352939</v>
      </c>
      <c r="L392">
        <f t="shared" si="50"/>
        <v>38963.287847325155</v>
      </c>
      <c r="M392">
        <f t="shared" si="51"/>
        <v>38963.287847325155</v>
      </c>
      <c r="O392">
        <v>20000000000</v>
      </c>
      <c r="P392" s="2">
        <f t="shared" si="52"/>
        <v>3.1980137726308153</v>
      </c>
      <c r="Q392" s="2">
        <f t="shared" si="53"/>
        <v>1.8597780770555925E-3</v>
      </c>
      <c r="R392" s="2">
        <f t="shared" si="54"/>
        <v>5.8154160966156936E-4</v>
      </c>
    </row>
    <row r="393" spans="6:18" x14ac:dyDescent="0.15">
      <c r="F393" s="1">
        <v>43681</v>
      </c>
      <c r="G393">
        <f t="shared" si="48"/>
        <v>64117922511.439835</v>
      </c>
      <c r="H393">
        <f t="shared" si="49"/>
        <v>37234524.828959174</v>
      </c>
      <c r="I393">
        <v>67000000</v>
      </c>
      <c r="J393">
        <v>1</v>
      </c>
      <c r="K393">
        <f t="shared" si="55"/>
        <v>157647058.82352939</v>
      </c>
      <c r="L393">
        <f t="shared" si="50"/>
        <v>38908.20328895031</v>
      </c>
      <c r="M393">
        <f t="shared" si="51"/>
        <v>38908.20328895031</v>
      </c>
      <c r="O393">
        <v>20000000000</v>
      </c>
      <c r="P393" s="2">
        <f t="shared" si="52"/>
        <v>3.2058961255719916</v>
      </c>
      <c r="Q393" s="2">
        <f t="shared" si="53"/>
        <v>1.8617262414479588E-3</v>
      </c>
      <c r="R393" s="2">
        <f t="shared" si="54"/>
        <v>5.8071945207388532E-4</v>
      </c>
    </row>
    <row r="394" spans="6:18" x14ac:dyDescent="0.15">
      <c r="F394" s="1">
        <v>43682</v>
      </c>
      <c r="G394">
        <f t="shared" ref="G394:G415" si="56">G393+K393</f>
        <v>64275569570.263367</v>
      </c>
      <c r="H394">
        <f t="shared" ref="H394:H415" si="57">H393+M393</f>
        <v>37273433.032248124</v>
      </c>
      <c r="I394">
        <v>67000000</v>
      </c>
      <c r="J394">
        <v>1</v>
      </c>
      <c r="K394">
        <f t="shared" si="55"/>
        <v>157647058.82352939</v>
      </c>
      <c r="L394">
        <f t="shared" ref="L394:L415" si="58">I394*H394/G394</f>
        <v>38853.331520161148</v>
      </c>
      <c r="M394">
        <f t="shared" ref="M394:M415" si="59">L394/J394</f>
        <v>38853.331520161148</v>
      </c>
      <c r="O394">
        <v>20000000000</v>
      </c>
      <c r="P394" s="2">
        <f t="shared" ref="P394:P415" si="60">G394/O394</f>
        <v>3.2137784785131682</v>
      </c>
      <c r="Q394" s="2">
        <f t="shared" ref="Q394:Q415" si="61">H394/O394</f>
        <v>1.8636716516124063E-3</v>
      </c>
      <c r="R394" s="2">
        <f t="shared" ref="R394:R415" si="62">H394/G394</f>
        <v>5.799004704501664E-4</v>
      </c>
    </row>
    <row r="395" spans="6:18" x14ac:dyDescent="0.15">
      <c r="F395" s="1">
        <v>43683</v>
      </c>
      <c r="G395">
        <f t="shared" si="56"/>
        <v>64433216629.086899</v>
      </c>
      <c r="H395">
        <f t="shared" si="57"/>
        <v>37312286.363768287</v>
      </c>
      <c r="I395">
        <v>67000000</v>
      </c>
      <c r="J395">
        <v>1</v>
      </c>
      <c r="K395">
        <f t="shared" si="55"/>
        <v>157647058.82352939</v>
      </c>
      <c r="L395">
        <f t="shared" si="58"/>
        <v>38798.671200343924</v>
      </c>
      <c r="M395">
        <f t="shared" si="59"/>
        <v>38798.671200343924</v>
      </c>
      <c r="O395">
        <v>20000000000</v>
      </c>
      <c r="P395" s="2">
        <f t="shared" si="60"/>
        <v>3.2216608314543449</v>
      </c>
      <c r="Q395" s="2">
        <f t="shared" si="61"/>
        <v>1.8656143181884144E-3</v>
      </c>
      <c r="R395" s="2">
        <f t="shared" si="62"/>
        <v>5.7908464478125259E-4</v>
      </c>
    </row>
    <row r="396" spans="6:18" x14ac:dyDescent="0.15">
      <c r="F396" s="1">
        <v>43684</v>
      </c>
      <c r="G396">
        <f t="shared" si="56"/>
        <v>64590863687.910431</v>
      </c>
      <c r="H396">
        <f t="shared" si="57"/>
        <v>37351085.034968629</v>
      </c>
      <c r="I396">
        <v>67000000</v>
      </c>
      <c r="J396">
        <v>1</v>
      </c>
      <c r="K396">
        <f t="shared" si="55"/>
        <v>157647058.82352939</v>
      </c>
      <c r="L396">
        <f t="shared" si="58"/>
        <v>38744.221000582453</v>
      </c>
      <c r="M396">
        <f t="shared" si="59"/>
        <v>38744.221000582453</v>
      </c>
      <c r="O396">
        <v>20000000000</v>
      </c>
      <c r="P396" s="2">
        <f t="shared" si="60"/>
        <v>3.2295431843955216</v>
      </c>
      <c r="Q396" s="2">
        <f t="shared" si="61"/>
        <v>1.8675542517484316E-3</v>
      </c>
      <c r="R396" s="2">
        <f t="shared" si="62"/>
        <v>5.7827195523257402E-4</v>
      </c>
    </row>
    <row r="397" spans="6:18" x14ac:dyDescent="0.15">
      <c r="F397" s="1">
        <v>43685</v>
      </c>
      <c r="G397">
        <f t="shared" si="56"/>
        <v>64748510746.733963</v>
      </c>
      <c r="H397">
        <f t="shared" si="57"/>
        <v>37389829.255969211</v>
      </c>
      <c r="I397">
        <v>67000000</v>
      </c>
      <c r="J397">
        <v>1</v>
      </c>
      <c r="K397">
        <f t="shared" si="55"/>
        <v>157647058.82352939</v>
      </c>
      <c r="L397">
        <f t="shared" si="58"/>
        <v>38689.97960352779</v>
      </c>
      <c r="M397">
        <f t="shared" si="59"/>
        <v>38689.97960352779</v>
      </c>
      <c r="O397">
        <v>20000000000</v>
      </c>
      <c r="P397" s="2">
        <f t="shared" si="60"/>
        <v>3.2374255373366982</v>
      </c>
      <c r="Q397" s="2">
        <f t="shared" si="61"/>
        <v>1.8694914627984606E-3</v>
      </c>
      <c r="R397" s="2">
        <f t="shared" si="62"/>
        <v>5.7746238214220584E-4</v>
      </c>
    </row>
    <row r="398" spans="6:18" x14ac:dyDescent="0.15">
      <c r="F398" s="1">
        <v>43686</v>
      </c>
      <c r="G398">
        <f t="shared" si="56"/>
        <v>64906157805.557495</v>
      </c>
      <c r="H398">
        <f t="shared" si="57"/>
        <v>37428519.23557274</v>
      </c>
      <c r="I398">
        <v>67000000</v>
      </c>
      <c r="J398">
        <v>1</v>
      </c>
      <c r="K398">
        <f t="shared" si="55"/>
        <v>157647058.82352939</v>
      </c>
      <c r="L398">
        <f t="shared" si="58"/>
        <v>38635.945703269688</v>
      </c>
      <c r="M398">
        <f t="shared" si="59"/>
        <v>38635.945703269688</v>
      </c>
      <c r="O398">
        <v>20000000000</v>
      </c>
      <c r="P398" s="2">
        <f t="shared" si="60"/>
        <v>3.2453078902778749</v>
      </c>
      <c r="Q398" s="2">
        <f t="shared" si="61"/>
        <v>1.8714259617786371E-3</v>
      </c>
      <c r="R398" s="2">
        <f t="shared" si="62"/>
        <v>5.7665590601895065E-4</v>
      </c>
    </row>
    <row r="399" spans="6:18" x14ac:dyDescent="0.15">
      <c r="F399" s="1">
        <v>43687</v>
      </c>
      <c r="G399">
        <f t="shared" si="56"/>
        <v>65063804864.381027</v>
      </c>
      <c r="H399">
        <f t="shared" si="57"/>
        <v>37467155.181276008</v>
      </c>
      <c r="I399">
        <v>67000000</v>
      </c>
      <c r="J399">
        <v>1</v>
      </c>
      <c r="K399">
        <f t="shared" si="55"/>
        <v>157647058.82352939</v>
      </c>
      <c r="L399">
        <f t="shared" si="58"/>
        <v>38582.118005209806</v>
      </c>
      <c r="M399">
        <f t="shared" si="59"/>
        <v>38582.118005209806</v>
      </c>
      <c r="O399">
        <v>20000000000</v>
      </c>
      <c r="P399" s="2">
        <f t="shared" si="60"/>
        <v>3.2531902432190511</v>
      </c>
      <c r="Q399" s="2">
        <f t="shared" si="61"/>
        <v>1.8733577590638005E-3</v>
      </c>
      <c r="R399" s="2">
        <f t="shared" si="62"/>
        <v>5.7585250754044485E-4</v>
      </c>
    </row>
    <row r="400" spans="6:18" x14ac:dyDescent="0.15">
      <c r="F400" s="1">
        <v>43688</v>
      </c>
      <c r="G400">
        <f t="shared" si="56"/>
        <v>65221451923.204559</v>
      </c>
      <c r="H400">
        <f t="shared" si="57"/>
        <v>37505737.299281217</v>
      </c>
      <c r="I400">
        <v>67000000</v>
      </c>
      <c r="J400">
        <v>1</v>
      </c>
      <c r="K400">
        <f t="shared" si="55"/>
        <v>157647058.82352939</v>
      </c>
      <c r="L400">
        <f t="shared" si="58"/>
        <v>38528.495225936618</v>
      </c>
      <c r="M400">
        <f t="shared" si="59"/>
        <v>38528.495225936618</v>
      </c>
      <c r="O400">
        <v>20000000000</v>
      </c>
      <c r="P400" s="2">
        <f t="shared" si="60"/>
        <v>3.2610725961602278</v>
      </c>
      <c r="Q400" s="2">
        <f t="shared" si="61"/>
        <v>1.8752868649640608E-3</v>
      </c>
      <c r="R400" s="2">
        <f t="shared" si="62"/>
        <v>5.7505216755129277E-4</v>
      </c>
    </row>
    <row r="401" spans="6:18" x14ac:dyDescent="0.15">
      <c r="F401" s="1">
        <v>43689</v>
      </c>
      <c r="G401">
        <f t="shared" si="56"/>
        <v>65379098982.028091</v>
      </c>
      <c r="H401">
        <f t="shared" si="57"/>
        <v>37544265.794507153</v>
      </c>
      <c r="I401">
        <v>67000000</v>
      </c>
      <c r="J401">
        <v>1</v>
      </c>
      <c r="K401">
        <f t="shared" si="55"/>
        <v>157647058.82352939</v>
      </c>
      <c r="L401">
        <f t="shared" si="58"/>
        <v>38475.07609310202</v>
      </c>
      <c r="M401">
        <f t="shared" si="59"/>
        <v>38475.07609310202</v>
      </c>
      <c r="O401">
        <v>20000000000</v>
      </c>
      <c r="P401" s="2">
        <f t="shared" si="60"/>
        <v>3.2689549491014045</v>
      </c>
      <c r="Q401" s="2">
        <f t="shared" si="61"/>
        <v>1.8772132897253576E-3</v>
      </c>
      <c r="R401" s="2">
        <f t="shared" si="62"/>
        <v>5.742548670612241E-4</v>
      </c>
    </row>
    <row r="402" spans="6:18" x14ac:dyDescent="0.15">
      <c r="F402" s="1">
        <v>43690</v>
      </c>
      <c r="G402">
        <f t="shared" si="56"/>
        <v>65536746040.851624</v>
      </c>
      <c r="H402">
        <f t="shared" si="57"/>
        <v>37582740.870600253</v>
      </c>
      <c r="I402">
        <v>67000000</v>
      </c>
      <c r="J402">
        <v>1</v>
      </c>
      <c r="K402">
        <f t="shared" si="55"/>
        <v>157647058.82352939</v>
      </c>
      <c r="L402">
        <f t="shared" si="58"/>
        <v>38421.859345299534</v>
      </c>
      <c r="M402">
        <f t="shared" si="59"/>
        <v>38421.859345299534</v>
      </c>
      <c r="O402">
        <v>20000000000</v>
      </c>
      <c r="P402" s="2">
        <f t="shared" si="60"/>
        <v>3.2768373020425812</v>
      </c>
      <c r="Q402" s="2">
        <f t="shared" si="61"/>
        <v>1.8791370435300126E-3</v>
      </c>
      <c r="R402" s="2">
        <f t="shared" si="62"/>
        <v>5.734605872432766E-4</v>
      </c>
    </row>
    <row r="403" spans="6:18" x14ac:dyDescent="0.15">
      <c r="F403" s="1">
        <v>43691</v>
      </c>
      <c r="G403">
        <f t="shared" si="56"/>
        <v>65694393099.675156</v>
      </c>
      <c r="H403">
        <f t="shared" si="57"/>
        <v>37621162.729945555</v>
      </c>
      <c r="I403">
        <v>67000000</v>
      </c>
      <c r="J403">
        <v>1</v>
      </c>
      <c r="K403">
        <f t="shared" si="55"/>
        <v>157647058.82352939</v>
      </c>
      <c r="L403">
        <f t="shared" si="58"/>
        <v>38368.843731944238</v>
      </c>
      <c r="M403">
        <f t="shared" si="59"/>
        <v>38368.843731944238</v>
      </c>
      <c r="O403">
        <v>20000000000</v>
      </c>
      <c r="P403" s="2">
        <f t="shared" si="60"/>
        <v>3.2847196549837578</v>
      </c>
      <c r="Q403" s="2">
        <f t="shared" si="61"/>
        <v>1.8810581364972778E-3</v>
      </c>
      <c r="R403" s="2">
        <f t="shared" si="62"/>
        <v>5.7266930943200361E-4</v>
      </c>
    </row>
    <row r="404" spans="6:18" x14ac:dyDescent="0.15">
      <c r="F404" s="1">
        <v>43692</v>
      </c>
      <c r="G404">
        <f t="shared" si="56"/>
        <v>65852040158.498688</v>
      </c>
      <c r="H404">
        <f t="shared" si="57"/>
        <v>37659531.573677503</v>
      </c>
      <c r="I404">
        <v>67000000</v>
      </c>
      <c r="J404">
        <v>1</v>
      </c>
      <c r="K404">
        <f t="shared" si="55"/>
        <v>157647058.82352939</v>
      </c>
      <c r="L404">
        <f t="shared" si="58"/>
        <v>38316.028013154224</v>
      </c>
      <c r="M404">
        <f t="shared" si="59"/>
        <v>38316.028013154224</v>
      </c>
      <c r="O404">
        <v>20000000000</v>
      </c>
      <c r="P404" s="2">
        <f t="shared" si="60"/>
        <v>3.2926020079249345</v>
      </c>
      <c r="Q404" s="2">
        <f t="shared" si="61"/>
        <v>1.8829765786838751E-3</v>
      </c>
      <c r="R404" s="2">
        <f t="shared" si="62"/>
        <v>5.7188101512170488E-4</v>
      </c>
    </row>
    <row r="405" spans="6:18" x14ac:dyDescent="0.15">
      <c r="F405" s="1">
        <v>43693</v>
      </c>
      <c r="G405">
        <f t="shared" si="56"/>
        <v>66009687217.32222</v>
      </c>
      <c r="H405">
        <f t="shared" si="57"/>
        <v>37697847.601690657</v>
      </c>
      <c r="I405">
        <v>67000000</v>
      </c>
      <c r="J405">
        <v>1</v>
      </c>
      <c r="K405">
        <f t="shared" si="55"/>
        <v>157647058.82352939</v>
      </c>
      <c r="L405">
        <f t="shared" si="58"/>
        <v>38263.410959633613</v>
      </c>
      <c r="M405">
        <f t="shared" si="59"/>
        <v>38263.410959633613</v>
      </c>
      <c r="O405">
        <v>20000000000</v>
      </c>
      <c r="P405" s="2">
        <f t="shared" si="60"/>
        <v>3.3004843608661112</v>
      </c>
      <c r="Q405" s="2">
        <f t="shared" si="61"/>
        <v>1.8848923800845328E-3</v>
      </c>
      <c r="R405" s="2">
        <f t="shared" si="62"/>
        <v>5.7109568596468087E-4</v>
      </c>
    </row>
    <row r="406" spans="6:18" x14ac:dyDescent="0.15">
      <c r="F406" s="1">
        <v>43694</v>
      </c>
      <c r="G406">
        <f t="shared" si="56"/>
        <v>66167334276.145752</v>
      </c>
      <c r="H406">
        <f t="shared" si="57"/>
        <v>37736111.012650289</v>
      </c>
      <c r="I406">
        <v>67000000</v>
      </c>
      <c r="J406">
        <v>1</v>
      </c>
      <c r="K406">
        <f t="shared" si="55"/>
        <v>157647058.82352939</v>
      </c>
      <c r="L406">
        <f t="shared" si="58"/>
        <v>38210.991352557241</v>
      </c>
      <c r="M406">
        <f t="shared" si="59"/>
        <v>38210.991352557241</v>
      </c>
      <c r="O406">
        <v>20000000000</v>
      </c>
      <c r="P406" s="2">
        <f t="shared" si="60"/>
        <v>3.3083667138072874</v>
      </c>
      <c r="Q406" s="2">
        <f t="shared" si="61"/>
        <v>1.8868055506325145E-3</v>
      </c>
      <c r="R406" s="2">
        <f t="shared" si="62"/>
        <v>5.7031330376951098E-4</v>
      </c>
    </row>
    <row r="407" spans="6:18" x14ac:dyDescent="0.15">
      <c r="F407" s="1">
        <v>43695</v>
      </c>
      <c r="G407">
        <f t="shared" si="56"/>
        <v>66324981334.969284</v>
      </c>
      <c r="H407">
        <f t="shared" si="57"/>
        <v>37774322.004002847</v>
      </c>
      <c r="I407">
        <v>67000000</v>
      </c>
      <c r="J407">
        <v>1</v>
      </c>
      <c r="K407">
        <f t="shared" si="55"/>
        <v>157647058.82352939</v>
      </c>
      <c r="L407">
        <f t="shared" si="58"/>
        <v>38158.767983456717</v>
      </c>
      <c r="M407">
        <f t="shared" si="59"/>
        <v>38158.767983456717</v>
      </c>
      <c r="O407">
        <v>20000000000</v>
      </c>
      <c r="P407" s="2">
        <f t="shared" si="60"/>
        <v>3.3162490667484641</v>
      </c>
      <c r="Q407" s="2">
        <f t="shared" si="61"/>
        <v>1.8887161002001424E-3</v>
      </c>
      <c r="R407" s="2">
        <f t="shared" si="62"/>
        <v>5.695338504993541E-4</v>
      </c>
    </row>
    <row r="408" spans="6:18" x14ac:dyDescent="0.15">
      <c r="F408" s="1">
        <v>43696</v>
      </c>
      <c r="G408">
        <f t="shared" si="56"/>
        <v>66482628393.792816</v>
      </c>
      <c r="H408">
        <f t="shared" si="57"/>
        <v>37812480.771986306</v>
      </c>
      <c r="I408">
        <v>67000000</v>
      </c>
      <c r="J408">
        <v>1</v>
      </c>
      <c r="K408">
        <f t="shared" si="55"/>
        <v>157647058.82352939</v>
      </c>
      <c r="L408">
        <f t="shared" si="58"/>
        <v>38106.739654108169</v>
      </c>
      <c r="M408">
        <f t="shared" si="59"/>
        <v>38106.739654108169</v>
      </c>
      <c r="O408">
        <v>20000000000</v>
      </c>
      <c r="P408" s="2">
        <f t="shared" si="60"/>
        <v>3.3241314196896408</v>
      </c>
      <c r="Q408" s="2">
        <f t="shared" si="61"/>
        <v>1.8906240385993152E-3</v>
      </c>
      <c r="R408" s="2">
        <f t="shared" si="62"/>
        <v>5.6875730827027121E-4</v>
      </c>
    </row>
    <row r="409" spans="6:18" x14ac:dyDescent="0.15">
      <c r="F409" s="1">
        <v>43697</v>
      </c>
      <c r="G409">
        <f t="shared" si="56"/>
        <v>66640275452.616348</v>
      </c>
      <c r="H409">
        <f t="shared" si="57"/>
        <v>37850587.511640415</v>
      </c>
      <c r="I409">
        <v>67000000</v>
      </c>
      <c r="J409">
        <v>1</v>
      </c>
      <c r="K409">
        <f t="shared" si="55"/>
        <v>157647058.82352939</v>
      </c>
      <c r="L409">
        <f t="shared" si="58"/>
        <v>38054.905176421249</v>
      </c>
      <c r="M409">
        <f t="shared" si="59"/>
        <v>38054.905176421249</v>
      </c>
      <c r="O409">
        <v>20000000000</v>
      </c>
      <c r="P409" s="2">
        <f t="shared" si="60"/>
        <v>3.3320137726308174</v>
      </c>
      <c r="Q409" s="2">
        <f t="shared" si="61"/>
        <v>1.8925293755820208E-3</v>
      </c>
      <c r="R409" s="2">
        <f t="shared" si="62"/>
        <v>5.6798365934957091E-4</v>
      </c>
    </row>
    <row r="410" spans="6:18" x14ac:dyDescent="0.15">
      <c r="F410" s="1">
        <v>43698</v>
      </c>
      <c r="G410">
        <f t="shared" si="56"/>
        <v>66797922511.43988</v>
      </c>
      <c r="H410">
        <f t="shared" si="57"/>
        <v>37888642.416816838</v>
      </c>
      <c r="I410">
        <v>67000000</v>
      </c>
      <c r="J410">
        <v>1</v>
      </c>
      <c r="K410">
        <f t="shared" si="55"/>
        <v>157647058.82352939</v>
      </c>
      <c r="L410">
        <f t="shared" si="58"/>
        <v>38003.263372329806</v>
      </c>
      <c r="M410">
        <f t="shared" si="59"/>
        <v>38003.263372329806</v>
      </c>
      <c r="O410">
        <v>20000000000</v>
      </c>
      <c r="P410" s="2">
        <f t="shared" si="60"/>
        <v>3.3398961255719941</v>
      </c>
      <c r="Q410" s="2">
        <f t="shared" si="61"/>
        <v>1.8944321208408418E-3</v>
      </c>
      <c r="R410" s="2">
        <f t="shared" si="62"/>
        <v>5.6721288615417629E-4</v>
      </c>
    </row>
    <row r="411" spans="6:18" x14ac:dyDescent="0.15">
      <c r="F411" s="1">
        <v>43699</v>
      </c>
      <c r="G411">
        <f t="shared" si="56"/>
        <v>66955569570.263412</v>
      </c>
      <c r="H411">
        <f t="shared" si="57"/>
        <v>37926645.68018917</v>
      </c>
      <c r="I411">
        <v>67000000</v>
      </c>
      <c r="J411">
        <v>1</v>
      </c>
      <c r="K411">
        <f t="shared" si="55"/>
        <v>157647058.82352939</v>
      </c>
      <c r="L411">
        <f t="shared" si="58"/>
        <v>37951.813073683894</v>
      </c>
      <c r="M411">
        <f t="shared" si="59"/>
        <v>37951.813073683894</v>
      </c>
      <c r="O411">
        <v>20000000000</v>
      </c>
      <c r="P411" s="2">
        <f t="shared" si="60"/>
        <v>3.3477784785131708</v>
      </c>
      <c r="Q411" s="2">
        <f t="shared" si="61"/>
        <v>1.8963322840094585E-3</v>
      </c>
      <c r="R411" s="2">
        <f t="shared" si="62"/>
        <v>5.6644497124901333E-4</v>
      </c>
    </row>
    <row r="412" spans="6:18" x14ac:dyDescent="0.15">
      <c r="F412" s="1">
        <v>43700</v>
      </c>
      <c r="G412">
        <f t="shared" si="56"/>
        <v>67113216629.086945</v>
      </c>
      <c r="H412">
        <f t="shared" si="57"/>
        <v>37964597.493262857</v>
      </c>
      <c r="I412">
        <v>67000000</v>
      </c>
      <c r="J412">
        <v>1</v>
      </c>
      <c r="K412">
        <f t="shared" si="55"/>
        <v>157647058.82352939</v>
      </c>
      <c r="L412">
        <f t="shared" si="58"/>
        <v>37900.553122143159</v>
      </c>
      <c r="M412">
        <f t="shared" si="59"/>
        <v>37900.553122143159</v>
      </c>
      <c r="O412">
        <v>20000000000</v>
      </c>
      <c r="P412" s="2">
        <f t="shared" si="60"/>
        <v>3.355660831454347</v>
      </c>
      <c r="Q412" s="2">
        <f t="shared" si="61"/>
        <v>1.8982298746631429E-3</v>
      </c>
      <c r="R412" s="2">
        <f t="shared" si="62"/>
        <v>5.6567989734542033E-4</v>
      </c>
    </row>
    <row r="413" spans="6:18" x14ac:dyDescent="0.15">
      <c r="F413" s="1">
        <v>43701</v>
      </c>
      <c r="G413">
        <f t="shared" si="56"/>
        <v>67270863687.910477</v>
      </c>
      <c r="H413">
        <f t="shared" si="57"/>
        <v>38002498.046384998</v>
      </c>
      <c r="I413">
        <v>67000000</v>
      </c>
      <c r="J413">
        <v>1</v>
      </c>
      <c r="K413">
        <f t="shared" si="55"/>
        <v>157647058.82352939</v>
      </c>
      <c r="L413">
        <f t="shared" si="58"/>
        <v>37849.482369071724</v>
      </c>
      <c r="M413">
        <f t="shared" si="59"/>
        <v>37849.482369071724</v>
      </c>
      <c r="O413">
        <v>20000000000</v>
      </c>
      <c r="P413" s="2">
        <f t="shared" si="60"/>
        <v>3.3635431843955237</v>
      </c>
      <c r="Q413" s="2">
        <f t="shared" si="61"/>
        <v>1.9001249023192499E-3</v>
      </c>
      <c r="R413" s="2">
        <f t="shared" si="62"/>
        <v>5.6491764729957794E-4</v>
      </c>
    </row>
    <row r="414" spans="6:18" x14ac:dyDescent="0.15">
      <c r="F414" s="1">
        <v>43702</v>
      </c>
      <c r="G414">
        <f t="shared" si="56"/>
        <v>67428510746.734009</v>
      </c>
      <c r="H414">
        <f t="shared" si="57"/>
        <v>38040347.52875407</v>
      </c>
      <c r="I414">
        <v>67000000</v>
      </c>
      <c r="J414">
        <v>1</v>
      </c>
      <c r="K414">
        <f t="shared" si="55"/>
        <v>157647058.82352939</v>
      </c>
      <c r="L414">
        <f t="shared" si="58"/>
        <v>37798.599675434365</v>
      </c>
      <c r="M414">
        <f t="shared" si="59"/>
        <v>37798.599675434365</v>
      </c>
      <c r="O414">
        <v>20000000000</v>
      </c>
      <c r="P414" s="2">
        <f t="shared" si="60"/>
        <v>3.3714255373367004</v>
      </c>
      <c r="Q414" s="2">
        <f t="shared" si="61"/>
        <v>1.9020173764377035E-3</v>
      </c>
      <c r="R414" s="2">
        <f t="shared" si="62"/>
        <v>5.6415820411096071E-4</v>
      </c>
    </row>
    <row r="415" spans="6:18" x14ac:dyDescent="0.15">
      <c r="F415" s="1">
        <v>43703</v>
      </c>
      <c r="G415">
        <f t="shared" si="56"/>
        <v>67586157805.557541</v>
      </c>
      <c r="H415">
        <f t="shared" si="57"/>
        <v>38078146.128429502</v>
      </c>
      <c r="I415">
        <v>67000000</v>
      </c>
      <c r="J415">
        <v>1</v>
      </c>
      <c r="K415">
        <f t="shared" si="55"/>
        <v>157647058.82352939</v>
      </c>
      <c r="L415">
        <f t="shared" si="58"/>
        <v>37747.903911694048</v>
      </c>
      <c r="M415">
        <f t="shared" si="59"/>
        <v>37747.903911694048</v>
      </c>
      <c r="O415">
        <v>20000000000</v>
      </c>
      <c r="P415" s="2">
        <f t="shared" si="60"/>
        <v>3.379307890277877</v>
      </c>
      <c r="Q415" s="2">
        <f t="shared" si="61"/>
        <v>1.903907306421475E-3</v>
      </c>
      <c r="R415" s="2">
        <f t="shared" si="62"/>
        <v>5.6340155092080664E-4</v>
      </c>
    </row>
    <row r="416" spans="6:18" x14ac:dyDescent="0.15">
      <c r="F416" s="1">
        <v>43704</v>
      </c>
      <c r="G416">
        <f t="shared" ref="G416:G424" si="63">G415+K415</f>
        <v>67743804864.381073</v>
      </c>
      <c r="H416">
        <f t="shared" ref="H416:H424" si="64">H415+M415</f>
        <v>38115894.032341197</v>
      </c>
      <c r="I416">
        <v>67000000</v>
      </c>
      <c r="J416">
        <v>1</v>
      </c>
      <c r="K416">
        <f t="shared" si="55"/>
        <v>157647058.82352939</v>
      </c>
      <c r="L416">
        <f t="shared" ref="L416:L424" si="65">I416*H416/G416</f>
        <v>37697.393957710818</v>
      </c>
      <c r="M416">
        <f t="shared" ref="M416:M424" si="66">L416/J416</f>
        <v>37697.393957710818</v>
      </c>
      <c r="O416">
        <v>20000000000</v>
      </c>
      <c r="P416" s="2">
        <f t="shared" ref="P416:P424" si="67">G416/O416</f>
        <v>3.3871902432190537</v>
      </c>
      <c r="Q416" s="2">
        <f t="shared" ref="Q416:Q424" si="68">H416/O416</f>
        <v>1.90579470161706E-3</v>
      </c>
      <c r="R416" s="2">
        <f t="shared" ref="R416:R424" si="69">H416/G416</f>
        <v>5.6264767101060927E-4</v>
      </c>
    </row>
    <row r="417" spans="6:18" x14ac:dyDescent="0.15">
      <c r="F417" s="1">
        <v>43705</v>
      </c>
      <c r="G417">
        <f t="shared" si="63"/>
        <v>67901451923.204605</v>
      </c>
      <c r="H417">
        <f t="shared" si="64"/>
        <v>38153591.426298909</v>
      </c>
      <c r="I417">
        <v>67000000</v>
      </c>
      <c r="J417">
        <v>1</v>
      </c>
      <c r="K417">
        <f t="shared" si="55"/>
        <v>157647058.82352939</v>
      </c>
      <c r="L417">
        <f t="shared" si="65"/>
        <v>37647.068702642006</v>
      </c>
      <c r="M417">
        <f t="shared" si="66"/>
        <v>37647.068702642006</v>
      </c>
      <c r="O417">
        <v>20000000000</v>
      </c>
      <c r="P417" s="2">
        <f t="shared" si="67"/>
        <v>3.3950725961602304</v>
      </c>
      <c r="Q417" s="2">
        <f t="shared" si="68"/>
        <v>1.9076795713149455E-3</v>
      </c>
      <c r="R417" s="2">
        <f t="shared" si="69"/>
        <v>5.618965478006269E-4</v>
      </c>
    </row>
    <row r="418" spans="6:18" x14ac:dyDescent="0.15">
      <c r="F418" s="1">
        <v>43706</v>
      </c>
      <c r="G418">
        <f t="shared" si="63"/>
        <v>68059098982.028137</v>
      </c>
      <c r="H418">
        <f t="shared" si="64"/>
        <v>38191238.495001554</v>
      </c>
      <c r="I418">
        <v>67000000</v>
      </c>
      <c r="J418">
        <v>1</v>
      </c>
      <c r="K418">
        <f t="shared" si="55"/>
        <v>157647058.82352939</v>
      </c>
      <c r="L418">
        <f t="shared" si="65"/>
        <v>37596.927044843644</v>
      </c>
      <c r="M418">
        <f t="shared" si="66"/>
        <v>37596.927044843644</v>
      </c>
      <c r="O418">
        <v>20000000000</v>
      </c>
      <c r="P418" s="2">
        <f t="shared" si="67"/>
        <v>3.4029549491014071</v>
      </c>
      <c r="Q418" s="2">
        <f t="shared" si="68"/>
        <v>1.9095619247500777E-3</v>
      </c>
      <c r="R418" s="2">
        <f t="shared" si="69"/>
        <v>5.6114816484841262E-4</v>
      </c>
    </row>
    <row r="419" spans="6:18" x14ac:dyDescent="0.15">
      <c r="F419" s="1">
        <v>43707</v>
      </c>
      <c r="G419">
        <f t="shared" si="63"/>
        <v>68216746040.851669</v>
      </c>
      <c r="H419">
        <f t="shared" si="64"/>
        <v>38228835.422046401</v>
      </c>
      <c r="I419">
        <v>67000000</v>
      </c>
      <c r="J419">
        <v>1</v>
      </c>
      <c r="K419">
        <f t="shared" si="55"/>
        <v>157647058.82352939</v>
      </c>
      <c r="L419">
        <f t="shared" si="65"/>
        <v>37546.967891773267</v>
      </c>
      <c r="M419">
        <f t="shared" si="66"/>
        <v>37546.967891773267</v>
      </c>
      <c r="O419">
        <v>20000000000</v>
      </c>
      <c r="P419" s="2">
        <f t="shared" si="67"/>
        <v>3.4108373020425833</v>
      </c>
      <c r="Q419" s="2">
        <f t="shared" si="68"/>
        <v>1.9114417711023201E-3</v>
      </c>
      <c r="R419" s="2">
        <f t="shared" si="69"/>
        <v>5.6040250584736225E-4</v>
      </c>
    </row>
    <row r="420" spans="6:18" x14ac:dyDescent="0.15">
      <c r="F420" s="1">
        <v>43708</v>
      </c>
      <c r="G420">
        <f t="shared" si="63"/>
        <v>68374393099.675201</v>
      </c>
      <c r="H420">
        <f t="shared" si="64"/>
        <v>38266382.389938176</v>
      </c>
      <c r="I420">
        <v>67000000</v>
      </c>
      <c r="J420">
        <v>1</v>
      </c>
      <c r="K420">
        <f t="shared" si="55"/>
        <v>157647058.82352939</v>
      </c>
      <c r="L420">
        <f t="shared" si="65"/>
        <v>37497.190159893893</v>
      </c>
      <c r="M420">
        <f t="shared" si="66"/>
        <v>37497.190159893893</v>
      </c>
      <c r="O420">
        <v>20000000000</v>
      </c>
      <c r="P420" s="2">
        <f t="shared" si="67"/>
        <v>3.41871965498376</v>
      </c>
      <c r="Q420" s="2">
        <f t="shared" si="68"/>
        <v>1.9133191194969088E-3</v>
      </c>
      <c r="R420" s="2">
        <f t="shared" si="69"/>
        <v>5.5965955462528201E-4</v>
      </c>
    </row>
    <row r="421" spans="6:18" x14ac:dyDescent="0.15">
      <c r="F421" s="1">
        <v>43709</v>
      </c>
      <c r="G421">
        <f t="shared" si="63"/>
        <v>68532040158.498734</v>
      </c>
      <c r="H421">
        <f t="shared" si="64"/>
        <v>38303879.58009807</v>
      </c>
      <c r="I421">
        <v>67000000</v>
      </c>
      <c r="J421">
        <v>1</v>
      </c>
      <c r="K421">
        <f t="shared" si="55"/>
        <v>157647058.82352939</v>
      </c>
      <c r="L421">
        <f t="shared" si="65"/>
        <v>37447.592774579229</v>
      </c>
      <c r="M421">
        <f t="shared" si="66"/>
        <v>37447.592774579229</v>
      </c>
      <c r="O421">
        <v>20000000000</v>
      </c>
      <c r="P421" s="2">
        <f t="shared" si="67"/>
        <v>3.4266020079249366</v>
      </c>
      <c r="Q421" s="2">
        <f t="shared" si="68"/>
        <v>1.9151939790049036E-3</v>
      </c>
      <c r="R421" s="2">
        <f t="shared" si="69"/>
        <v>5.589192951429736E-4</v>
      </c>
    </row>
    <row r="422" spans="6:18" x14ac:dyDescent="0.15">
      <c r="F422" s="1">
        <v>43710</v>
      </c>
      <c r="G422">
        <f t="shared" si="63"/>
        <v>68689687217.322266</v>
      </c>
      <c r="H422">
        <f t="shared" si="64"/>
        <v>38341327.172872648</v>
      </c>
      <c r="I422">
        <v>67000000</v>
      </c>
      <c r="J422">
        <v>1</v>
      </c>
      <c r="K422">
        <f t="shared" si="55"/>
        <v>157647058.82352939</v>
      </c>
      <c r="L422">
        <f t="shared" si="65"/>
        <v>37398.174670020133</v>
      </c>
      <c r="M422">
        <f t="shared" si="66"/>
        <v>37398.174670020133</v>
      </c>
      <c r="O422">
        <v>20000000000</v>
      </c>
      <c r="P422" s="2">
        <f t="shared" si="67"/>
        <v>3.4344843608661133</v>
      </c>
      <c r="Q422" s="2">
        <f t="shared" si="68"/>
        <v>1.9170663586436324E-3</v>
      </c>
      <c r="R422" s="2">
        <f t="shared" si="69"/>
        <v>5.5818171149283789E-4</v>
      </c>
    </row>
    <row r="423" spans="6:18" x14ac:dyDescent="0.15">
      <c r="F423" s="1">
        <v>43711</v>
      </c>
      <c r="G423">
        <f t="shared" si="63"/>
        <v>68847334276.145798</v>
      </c>
      <c r="H423">
        <f t="shared" si="64"/>
        <v>38378725.347542666</v>
      </c>
      <c r="I423">
        <v>67000000</v>
      </c>
      <c r="J423">
        <v>1</v>
      </c>
      <c r="K423">
        <f t="shared" si="55"/>
        <v>157647058.82352939</v>
      </c>
      <c r="L423">
        <f t="shared" si="65"/>
        <v>37348.93478913224</v>
      </c>
      <c r="M423">
        <f t="shared" si="66"/>
        <v>37348.93478913224</v>
      </c>
      <c r="O423">
        <v>20000000000</v>
      </c>
      <c r="P423" s="2">
        <f t="shared" si="67"/>
        <v>3.44236671380729</v>
      </c>
      <c r="Q423" s="2">
        <f t="shared" si="68"/>
        <v>1.9189362673771332E-3</v>
      </c>
      <c r="R423" s="2">
        <f t="shared" si="69"/>
        <v>5.5744678789749623E-4</v>
      </c>
    </row>
    <row r="424" spans="6:18" x14ac:dyDescent="0.15">
      <c r="F424" s="1">
        <v>43712</v>
      </c>
      <c r="G424">
        <f t="shared" si="63"/>
        <v>69004981334.96933</v>
      </c>
      <c r="H424">
        <f t="shared" si="64"/>
        <v>38416074.282331795</v>
      </c>
      <c r="I424">
        <v>67000000</v>
      </c>
      <c r="J424">
        <v>1</v>
      </c>
      <c r="K424">
        <f t="shared" si="55"/>
        <v>157647058.82352939</v>
      </c>
      <c r="L424">
        <f t="shared" si="65"/>
        <v>37299.872083464768</v>
      </c>
      <c r="M424">
        <f t="shared" si="66"/>
        <v>37299.872083464768</v>
      </c>
      <c r="O424">
        <v>20000000000</v>
      </c>
      <c r="P424" s="2">
        <f t="shared" si="67"/>
        <v>3.4502490667484667</v>
      </c>
      <c r="Q424" s="2">
        <f t="shared" si="68"/>
        <v>1.9208037141165897E-3</v>
      </c>
      <c r="R424" s="2">
        <f t="shared" si="69"/>
        <v>5.5671450870842948E-4</v>
      </c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36" workbookViewId="0">
      <selection activeCell="J58" sqref="H58:J58"/>
    </sheetView>
  </sheetViews>
  <sheetFormatPr defaultRowHeight="13.5" x14ac:dyDescent="0.15"/>
  <cols>
    <col min="6" max="6" width="11.625" bestFit="1" customWidth="1"/>
    <col min="7" max="7" width="15" bestFit="1" customWidth="1"/>
    <col min="11" max="12" width="12.75" bestFit="1" customWidth="1"/>
    <col min="15" max="15" width="12.7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7">
        <f>'0.1一直买one'!B17</f>
        <v>2950863687.9099998</v>
      </c>
      <c r="H4">
        <v>10000000</v>
      </c>
      <c r="I4">
        <v>8000000</v>
      </c>
      <c r="J4">
        <v>0.1</v>
      </c>
      <c r="K4">
        <f>I4/0.51*1.2/J4</f>
        <v>188235294.11764702</v>
      </c>
      <c r="L4">
        <f>I4*H4/G4</f>
        <v>27110.706715382497</v>
      </c>
      <c r="M4">
        <f>L4/J4</f>
        <v>271107.06715382496</v>
      </c>
      <c r="O4">
        <v>20000000000</v>
      </c>
      <c r="P4" s="2">
        <f>G4/O4</f>
        <v>0.14754318439549999</v>
      </c>
      <c r="Q4" s="2">
        <f>H4/O4</f>
        <v>5.0000000000000001E-4</v>
      </c>
      <c r="R4" s="2">
        <f>H4/G4</f>
        <v>3.3888383394228123E-3</v>
      </c>
    </row>
    <row r="5" spans="6:18" x14ac:dyDescent="0.15">
      <c r="F5" s="1">
        <v>43294</v>
      </c>
      <c r="G5">
        <f>G4+K4</f>
        <v>3139098982.027647</v>
      </c>
      <c r="H5">
        <f>H4+M4</f>
        <v>10271107.067153824</v>
      </c>
      <c r="I5">
        <v>8000000</v>
      </c>
      <c r="J5">
        <f>J4/H5*H4</f>
        <v>9.7360488354553312E-2</v>
      </c>
      <c r="K5">
        <f t="shared" ref="K5:K68" si="0">I5/0.51*1.2/J5</f>
        <v>193338485.96995428</v>
      </c>
      <c r="L5">
        <f>I5*H5/G5</f>
        <v>26175.936791950102</v>
      </c>
      <c r="M5">
        <f>L5/J5</f>
        <v>268855.84937317047</v>
      </c>
      <c r="O5">
        <v>20000000000</v>
      </c>
      <c r="P5" s="2">
        <f>G5/O5</f>
        <v>0.15695494910138236</v>
      </c>
      <c r="Q5" s="2">
        <f>H5/O5</f>
        <v>5.1355535335769126E-4</v>
      </c>
      <c r="R5" s="2">
        <f t="shared" ref="R5:R68" si="1">H5/G5</f>
        <v>3.2719920989937629E-3</v>
      </c>
    </row>
    <row r="6" spans="6:18" x14ac:dyDescent="0.15">
      <c r="F6" s="1">
        <v>43295</v>
      </c>
      <c r="G6">
        <f t="shared" ref="G6:G69" si="2">G5+K5</f>
        <v>3332437467.9976015</v>
      </c>
      <c r="H6">
        <f t="shared" ref="H6:H69" si="3">H5+M5</f>
        <v>10539962.916526996</v>
      </c>
      <c r="I6">
        <v>8000000</v>
      </c>
      <c r="J6">
        <f t="shared" ref="J6:J69" si="4">J5/H6*H5</f>
        <v>9.4876994152604519E-2</v>
      </c>
      <c r="K6">
        <f t="shared" si="0"/>
        <v>198399301.95815516</v>
      </c>
      <c r="L6">
        <f t="shared" ref="L6:L69" si="5">I6*H6/G6</f>
        <v>25302.711346263335</v>
      </c>
      <c r="M6">
        <f t="shared" ref="M6:M69" si="6">L6/J6</f>
        <v>266689.63927720237</v>
      </c>
      <c r="O6">
        <v>20000000000</v>
      </c>
      <c r="P6" s="2">
        <f t="shared" ref="P6:P69" si="7">G6/O6</f>
        <v>0.16662187339988008</v>
      </c>
      <c r="Q6" s="2">
        <f t="shared" ref="Q6:Q69" si="8">H6/O6</f>
        <v>5.2699814582634979E-4</v>
      </c>
      <c r="R6" s="2">
        <f t="shared" si="1"/>
        <v>3.1628389182829166E-3</v>
      </c>
    </row>
    <row r="7" spans="6:18" x14ac:dyDescent="0.15">
      <c r="F7" s="1">
        <v>43296</v>
      </c>
      <c r="G7">
        <f t="shared" si="2"/>
        <v>3530836769.9557567</v>
      </c>
      <c r="H7">
        <f t="shared" si="3"/>
        <v>10806652.555804199</v>
      </c>
      <c r="I7">
        <v>8000000</v>
      </c>
      <c r="J7">
        <f t="shared" si="4"/>
        <v>9.2535592759749208E-2</v>
      </c>
      <c r="K7">
        <f t="shared" si="0"/>
        <v>203419342.22690248</v>
      </c>
      <c r="L7">
        <f t="shared" si="5"/>
        <v>24485.193193316863</v>
      </c>
      <c r="M7">
        <f t="shared" si="6"/>
        <v>264602.97560191719</v>
      </c>
      <c r="O7">
        <v>20000000000</v>
      </c>
      <c r="P7" s="2">
        <f t="shared" si="7"/>
        <v>0.17654183849778785</v>
      </c>
      <c r="Q7" s="2">
        <f t="shared" si="8"/>
        <v>5.4033262779020993E-4</v>
      </c>
      <c r="R7" s="2">
        <f t="shared" si="1"/>
        <v>3.0606491491646077E-3</v>
      </c>
    </row>
    <row r="8" spans="6:18" x14ac:dyDescent="0.15">
      <c r="F8" s="1">
        <v>43297</v>
      </c>
      <c r="G8">
        <f t="shared" si="2"/>
        <v>3734256112.1826591</v>
      </c>
      <c r="H8">
        <f t="shared" si="3"/>
        <v>11071255.531406116</v>
      </c>
      <c r="I8">
        <v>8000000</v>
      </c>
      <c r="J8">
        <f t="shared" si="4"/>
        <v>9.0323992356898877E-2</v>
      </c>
      <c r="K8">
        <f t="shared" si="0"/>
        <v>208400104.12058559</v>
      </c>
      <c r="L8">
        <f t="shared" si="5"/>
        <v>23718.256485487829</v>
      </c>
      <c r="M8">
        <f t="shared" si="6"/>
        <v>262590.87831026601</v>
      </c>
      <c r="O8">
        <v>20000000000</v>
      </c>
      <c r="P8" s="2">
        <f t="shared" si="7"/>
        <v>0.18671280560913295</v>
      </c>
      <c r="Q8" s="2">
        <f t="shared" si="8"/>
        <v>5.5356277657030574E-4</v>
      </c>
      <c r="R8" s="2">
        <f t="shared" si="1"/>
        <v>2.9647820606859788E-3</v>
      </c>
    </row>
    <row r="9" spans="6:18" x14ac:dyDescent="0.15">
      <c r="F9" s="1">
        <v>43298</v>
      </c>
      <c r="G9">
        <f t="shared" si="2"/>
        <v>3942656216.3032446</v>
      </c>
      <c r="H9">
        <f t="shared" si="3"/>
        <v>11333846.409716383</v>
      </c>
      <c r="I9">
        <v>8000000</v>
      </c>
      <c r="J9">
        <f t="shared" si="4"/>
        <v>8.8231299759163079E-2</v>
      </c>
      <c r="K9">
        <f t="shared" si="0"/>
        <v>213342991.24172002</v>
      </c>
      <c r="L9">
        <f t="shared" si="5"/>
        <v>22997.382044825292</v>
      </c>
      <c r="M9">
        <f t="shared" si="6"/>
        <v>260648.79592161902</v>
      </c>
      <c r="O9">
        <v>20000000000</v>
      </c>
      <c r="P9" s="2">
        <f t="shared" si="7"/>
        <v>0.19713281081516223</v>
      </c>
      <c r="Q9" s="2">
        <f t="shared" si="8"/>
        <v>5.6669232048581913E-4</v>
      </c>
      <c r="R9" s="2">
        <f t="shared" si="1"/>
        <v>2.8746727556031616E-3</v>
      </c>
    </row>
    <row r="10" spans="6:18" x14ac:dyDescent="0.15">
      <c r="F10" s="1">
        <v>43299</v>
      </c>
      <c r="G10">
        <f t="shared" si="2"/>
        <v>4155999207.5449648</v>
      </c>
      <c r="H10">
        <f t="shared" si="3"/>
        <v>11594495.205638001</v>
      </c>
      <c r="I10">
        <v>8000000</v>
      </c>
      <c r="J10">
        <f t="shared" si="4"/>
        <v>8.6247825564129368E-2</v>
      </c>
      <c r="K10">
        <f t="shared" si="0"/>
        <v>218249321.51789165</v>
      </c>
      <c r="L10">
        <f t="shared" si="5"/>
        <v>22318.570580261701</v>
      </c>
      <c r="M10">
        <f t="shared" si="6"/>
        <v>258772.55958953747</v>
      </c>
      <c r="O10">
        <v>20000000000</v>
      </c>
      <c r="P10" s="2">
        <f t="shared" si="7"/>
        <v>0.20779996037724824</v>
      </c>
      <c r="Q10" s="2">
        <f t="shared" si="8"/>
        <v>5.7972476028190004E-4</v>
      </c>
      <c r="R10" s="2">
        <f t="shared" si="1"/>
        <v>2.7898213225327128E-3</v>
      </c>
    </row>
    <row r="11" spans="6:18" x14ac:dyDescent="0.15">
      <c r="F11" s="1">
        <v>43300</v>
      </c>
      <c r="G11">
        <f t="shared" si="2"/>
        <v>4374248529.0628567</v>
      </c>
      <c r="H11">
        <f t="shared" si="3"/>
        <v>11853267.765227538</v>
      </c>
      <c r="I11">
        <v>8000000</v>
      </c>
      <c r="J11">
        <f t="shared" si="4"/>
        <v>8.4364921117666525E-2</v>
      </c>
      <c r="K11">
        <f t="shared" si="0"/>
        <v>223120334.4042829</v>
      </c>
      <c r="L11">
        <f t="shared" si="5"/>
        <v>21678.270334158617</v>
      </c>
      <c r="M11">
        <f t="shared" si="6"/>
        <v>256958.34295777057</v>
      </c>
      <c r="O11">
        <v>20000000000</v>
      </c>
      <c r="P11" s="2">
        <f t="shared" si="7"/>
        <v>0.21871242645314284</v>
      </c>
      <c r="Q11" s="2">
        <f t="shared" si="8"/>
        <v>5.9266338826137693E-4</v>
      </c>
      <c r="R11" s="2">
        <f t="shared" si="1"/>
        <v>2.7097837917698275E-3</v>
      </c>
    </row>
    <row r="12" spans="6:18" x14ac:dyDescent="0.15">
      <c r="F12" s="1">
        <v>43301</v>
      </c>
      <c r="G12">
        <f t="shared" si="2"/>
        <v>4597368863.4671392</v>
      </c>
      <c r="H12">
        <f t="shared" si="3"/>
        <v>12110226.108185308</v>
      </c>
      <c r="I12">
        <v>8000000</v>
      </c>
      <c r="J12">
        <f t="shared" si="4"/>
        <v>8.2574841383357828E-2</v>
      </c>
      <c r="K12">
        <f t="shared" si="0"/>
        <v>227957197.33054683</v>
      </c>
      <c r="L12">
        <f t="shared" si="5"/>
        <v>21073.316443096617</v>
      </c>
      <c r="M12">
        <f t="shared" si="6"/>
        <v>255202.62697523925</v>
      </c>
      <c r="O12">
        <v>20000000000</v>
      </c>
      <c r="P12" s="2">
        <f t="shared" si="7"/>
        <v>0.22986844317335697</v>
      </c>
      <c r="Q12" s="2">
        <f t="shared" si="8"/>
        <v>6.0551130540926535E-4</v>
      </c>
      <c r="R12" s="2">
        <f t="shared" si="1"/>
        <v>2.6341645553870771E-3</v>
      </c>
    </row>
    <row r="13" spans="6:18" x14ac:dyDescent="0.15">
      <c r="F13" s="1">
        <v>43302</v>
      </c>
      <c r="G13">
        <f t="shared" si="2"/>
        <v>4825326060.7976856</v>
      </c>
      <c r="H13">
        <f t="shared" si="3"/>
        <v>12365428.735160548</v>
      </c>
      <c r="I13">
        <v>8000000</v>
      </c>
      <c r="J13">
        <f t="shared" si="4"/>
        <v>8.0870629026921242E-2</v>
      </c>
      <c r="K13">
        <f t="shared" si="0"/>
        <v>232761011.48537484</v>
      </c>
      <c r="L13">
        <f t="shared" si="5"/>
        <v>20500.879864879251</v>
      </c>
      <c r="M13">
        <f t="shared" si="6"/>
        <v>253502.16897725203</v>
      </c>
      <c r="O13">
        <v>20000000000</v>
      </c>
      <c r="P13" s="2">
        <f t="shared" si="7"/>
        <v>0.24126630303988428</v>
      </c>
      <c r="Q13" s="2">
        <f t="shared" si="8"/>
        <v>6.1827143675802741E-4</v>
      </c>
      <c r="R13" s="2">
        <f t="shared" si="1"/>
        <v>2.5626099831099064E-3</v>
      </c>
    </row>
    <row r="14" spans="6:18" x14ac:dyDescent="0.15">
      <c r="F14" s="1">
        <v>43303</v>
      </c>
      <c r="G14">
        <f t="shared" si="2"/>
        <v>5058087072.2830601</v>
      </c>
      <c r="H14">
        <f t="shared" si="3"/>
        <v>12618930.9041378</v>
      </c>
      <c r="I14">
        <v>8000000</v>
      </c>
      <c r="J14">
        <f t="shared" si="4"/>
        <v>7.9246015973674644E-2</v>
      </c>
      <c r="K14">
        <f t="shared" si="0"/>
        <v>237532817.01906428</v>
      </c>
      <c r="L14">
        <f t="shared" si="5"/>
        <v>19958.424161238512</v>
      </c>
      <c r="M14">
        <f t="shared" si="6"/>
        <v>251853.97544614304</v>
      </c>
      <c r="O14">
        <v>20000000000</v>
      </c>
      <c r="P14" s="2">
        <f t="shared" si="7"/>
        <v>0.25290435361415298</v>
      </c>
      <c r="Q14" s="2">
        <f t="shared" si="8"/>
        <v>6.3094654520689001E-4</v>
      </c>
      <c r="R14" s="2">
        <f t="shared" si="1"/>
        <v>2.4948030201548139E-3</v>
      </c>
    </row>
    <row r="15" spans="6:18" x14ac:dyDescent="0.15">
      <c r="F15" s="1">
        <v>43304</v>
      </c>
      <c r="G15">
        <f t="shared" si="2"/>
        <v>5295619889.302124</v>
      </c>
      <c r="H15">
        <f t="shared" si="3"/>
        <v>12870784.879583942</v>
      </c>
      <c r="I15">
        <v>8000000</v>
      </c>
      <c r="J15">
        <f t="shared" si="4"/>
        <v>7.7695339433901445E-2</v>
      </c>
      <c r="K15">
        <f t="shared" si="0"/>
        <v>242273597.73334458</v>
      </c>
      <c r="L15">
        <f t="shared" si="5"/>
        <v>19443.668765705312</v>
      </c>
      <c r="M15">
        <f t="shared" si="6"/>
        <v>250255.27795327833</v>
      </c>
      <c r="O15">
        <v>20000000000</v>
      </c>
      <c r="P15" s="2">
        <f t="shared" si="7"/>
        <v>0.26478099446510622</v>
      </c>
      <c r="Q15" s="2">
        <f t="shared" si="8"/>
        <v>6.4353924397919714E-4</v>
      </c>
      <c r="R15" s="2">
        <f t="shared" si="1"/>
        <v>2.4304585957131641E-3</v>
      </c>
    </row>
    <row r="16" spans="6:18" x14ac:dyDescent="0.15">
      <c r="F16" s="1">
        <v>43305</v>
      </c>
      <c r="G16">
        <f t="shared" si="2"/>
        <v>5537893487.0354691</v>
      </c>
      <c r="H16">
        <f t="shared" si="3"/>
        <v>13121040.15753722</v>
      </c>
      <c r="I16">
        <v>8000000</v>
      </c>
      <c r="J16">
        <f t="shared" si="4"/>
        <v>7.621346996835178E-2</v>
      </c>
      <c r="K16">
        <f t="shared" si="0"/>
        <v>246984285.31834748</v>
      </c>
      <c r="L16">
        <f t="shared" si="5"/>
        <v>18954.557632073407</v>
      </c>
      <c r="M16">
        <f t="shared" si="6"/>
        <v>248703.51185878861</v>
      </c>
      <c r="O16">
        <v>20000000000</v>
      </c>
      <c r="P16" s="2">
        <f t="shared" si="7"/>
        <v>0.27689467435177345</v>
      </c>
      <c r="Q16" s="2">
        <f t="shared" si="8"/>
        <v>6.5605200787686101E-4</v>
      </c>
      <c r="R16" s="2">
        <f t="shared" si="1"/>
        <v>2.369319704009176E-3</v>
      </c>
    </row>
    <row r="17" spans="6:18" x14ac:dyDescent="0.15">
      <c r="F17" s="1">
        <v>43306</v>
      </c>
      <c r="G17">
        <f t="shared" si="2"/>
        <v>5784877772.353817</v>
      </c>
      <c r="H17">
        <f t="shared" si="3"/>
        <v>13369743.669396009</v>
      </c>
      <c r="I17">
        <v>8000000</v>
      </c>
      <c r="J17">
        <f t="shared" si="4"/>
        <v>7.4795749621516611E-2</v>
      </c>
      <c r="K17">
        <f t="shared" si="0"/>
        <v>251665763.18863058</v>
      </c>
      <c r="L17">
        <f t="shared" si="5"/>
        <v>18489.232368283523</v>
      </c>
      <c r="M17">
        <f t="shared" si="6"/>
        <v>247196.29740785024</v>
      </c>
      <c r="O17">
        <v>20000000000</v>
      </c>
      <c r="P17" s="2">
        <f t="shared" si="7"/>
        <v>0.28924388861769085</v>
      </c>
      <c r="Q17" s="2">
        <f t="shared" si="8"/>
        <v>6.6848718346980049E-4</v>
      </c>
      <c r="R17" s="2">
        <f t="shared" si="1"/>
        <v>2.3111540460354404E-3</v>
      </c>
    </row>
    <row r="18" spans="6:18" x14ac:dyDescent="0.15">
      <c r="F18" s="1">
        <v>43307</v>
      </c>
      <c r="G18">
        <f t="shared" si="2"/>
        <v>6036543535.542448</v>
      </c>
      <c r="H18">
        <f t="shared" si="3"/>
        <v>13616939.96680386</v>
      </c>
      <c r="I18">
        <v>8000000</v>
      </c>
      <c r="J18">
        <f t="shared" si="4"/>
        <v>7.3437938511725601E-2</v>
      </c>
      <c r="K18">
        <f t="shared" si="0"/>
        <v>256318869.96336657</v>
      </c>
      <c r="L18">
        <f t="shared" si="5"/>
        <v>18046.009126420035</v>
      </c>
      <c r="M18">
        <f t="shared" si="6"/>
        <v>245731.422914856</v>
      </c>
      <c r="O18">
        <v>20000000000</v>
      </c>
      <c r="P18" s="2">
        <f t="shared" si="7"/>
        <v>0.3018271767771224</v>
      </c>
      <c r="Q18" s="2">
        <f t="shared" si="8"/>
        <v>6.8084699834019299E-4</v>
      </c>
      <c r="R18" s="2">
        <f t="shared" si="1"/>
        <v>2.2557511408025045E-3</v>
      </c>
    </row>
    <row r="19" spans="6:18" x14ac:dyDescent="0.15">
      <c r="F19" s="1">
        <v>43308</v>
      </c>
      <c r="G19">
        <f t="shared" si="2"/>
        <v>6292862405.5058146</v>
      </c>
      <c r="H19">
        <f t="shared" si="3"/>
        <v>13862671.389718715</v>
      </c>
      <c r="I19">
        <v>8000000</v>
      </c>
      <c r="J19">
        <f t="shared" si="4"/>
        <v>7.213616855562581E-2</v>
      </c>
      <c r="K19">
        <f t="shared" si="0"/>
        <v>260944402.62999913</v>
      </c>
      <c r="L19">
        <f t="shared" si="5"/>
        <v>17623.358651655686</v>
      </c>
      <c r="M19">
        <f t="shared" si="6"/>
        <v>244306.8297710589</v>
      </c>
      <c r="O19">
        <v>20000000000</v>
      </c>
      <c r="P19" s="2">
        <f t="shared" si="7"/>
        <v>0.31464312027529073</v>
      </c>
      <c r="Q19" s="2">
        <f t="shared" si="8"/>
        <v>6.931335694859358E-4</v>
      </c>
      <c r="R19" s="2">
        <f t="shared" si="1"/>
        <v>2.2029198314569608E-3</v>
      </c>
    </row>
    <row r="20" spans="6:18" x14ac:dyDescent="0.15">
      <c r="F20" s="1">
        <v>43309</v>
      </c>
      <c r="G20">
        <f t="shared" si="2"/>
        <v>6553806808.1358137</v>
      </c>
      <c r="H20">
        <f t="shared" si="3"/>
        <v>14106978.219489774</v>
      </c>
      <c r="I20">
        <v>8000000</v>
      </c>
      <c r="J20">
        <f t="shared" si="4"/>
        <v>7.0886903236189236E-2</v>
      </c>
      <c r="K20">
        <f t="shared" si="0"/>
        <v>265543119.42568964</v>
      </c>
      <c r="L20">
        <f t="shared" si="5"/>
        <v>17219.888998836581</v>
      </c>
      <c r="M20">
        <f t="shared" si="6"/>
        <v>242920.59904861904</v>
      </c>
      <c r="O20">
        <v>20000000000</v>
      </c>
      <c r="P20" s="2">
        <f t="shared" si="7"/>
        <v>0.32769034040679068</v>
      </c>
      <c r="Q20" s="2">
        <f t="shared" si="8"/>
        <v>7.0534891097448872E-4</v>
      </c>
      <c r="R20" s="2">
        <f t="shared" si="1"/>
        <v>2.1524861248545728E-3</v>
      </c>
    </row>
    <row r="21" spans="6:18" x14ac:dyDescent="0.15">
      <c r="F21" s="1">
        <v>43310</v>
      </c>
      <c r="G21">
        <f t="shared" si="2"/>
        <v>6819349927.5615034</v>
      </c>
      <c r="H21">
        <f t="shared" si="3"/>
        <v>14349898.818538392</v>
      </c>
      <c r="I21">
        <v>8000000</v>
      </c>
      <c r="J21">
        <f t="shared" si="4"/>
        <v>6.968690251028932E-2</v>
      </c>
      <c r="K21">
        <f t="shared" si="0"/>
        <v>270115742.46660477</v>
      </c>
      <c r="L21">
        <f t="shared" si="5"/>
        <v>16834.330510644086</v>
      </c>
      <c r="M21">
        <f t="shared" si="6"/>
        <v>241570.93950557619</v>
      </c>
      <c r="O21">
        <v>20000000000</v>
      </c>
      <c r="P21" s="2">
        <f t="shared" si="7"/>
        <v>0.34096749637807516</v>
      </c>
      <c r="Q21" s="2">
        <f t="shared" si="8"/>
        <v>7.1749494092691955E-4</v>
      </c>
      <c r="R21" s="2">
        <f t="shared" si="1"/>
        <v>2.1042913138305105E-3</v>
      </c>
    </row>
    <row r="22" spans="6:18" x14ac:dyDescent="0.15">
      <c r="F22" s="1">
        <v>43311</v>
      </c>
      <c r="G22">
        <f t="shared" si="2"/>
        <v>7089465670.0281086</v>
      </c>
      <c r="H22">
        <f t="shared" si="3"/>
        <v>14591469.758043969</v>
      </c>
      <c r="I22">
        <v>8000000</v>
      </c>
      <c r="J22">
        <f t="shared" si="4"/>
        <v>6.8533192103470031E-2</v>
      </c>
      <c r="K22">
        <f t="shared" si="0"/>
        <v>274662960.15141565</v>
      </c>
      <c r="L22">
        <f t="shared" si="5"/>
        <v>16465.522720260091</v>
      </c>
      <c r="M22">
        <f t="shared" si="6"/>
        <v>240256.17682306081</v>
      </c>
      <c r="O22">
        <v>20000000000</v>
      </c>
      <c r="P22" s="2">
        <f t="shared" si="7"/>
        <v>0.35447328350140545</v>
      </c>
      <c r="Q22" s="2">
        <f t="shared" si="8"/>
        <v>7.2957348790219842E-4</v>
      </c>
      <c r="R22" s="2">
        <f t="shared" si="1"/>
        <v>2.0581903400325114E-3</v>
      </c>
    </row>
    <row r="23" spans="6:18" x14ac:dyDescent="0.15">
      <c r="F23" s="1">
        <v>43312</v>
      </c>
      <c r="G23">
        <f t="shared" si="2"/>
        <v>7364128630.1795244</v>
      </c>
      <c r="H23">
        <f t="shared" si="3"/>
        <v>14831725.93486703</v>
      </c>
      <c r="I23">
        <v>8000000</v>
      </c>
      <c r="J23">
        <f t="shared" si="4"/>
        <v>6.7423036563071845E-2</v>
      </c>
      <c r="K23">
        <f t="shared" si="0"/>
        <v>279185429.3622027</v>
      </c>
      <c r="L23">
        <f t="shared" si="5"/>
        <v>16112.402897563681</v>
      </c>
      <c r="M23">
        <f t="shared" si="6"/>
        <v>238974.74392882176</v>
      </c>
      <c r="O23">
        <v>20000000000</v>
      </c>
      <c r="P23" s="2">
        <f t="shared" si="7"/>
        <v>0.3682064315089762</v>
      </c>
      <c r="Q23" s="2">
        <f t="shared" si="8"/>
        <v>7.4158629674335149E-4</v>
      </c>
      <c r="R23" s="2">
        <f t="shared" si="1"/>
        <v>2.0140503621954601E-3</v>
      </c>
    </row>
    <row r="24" spans="6:18" x14ac:dyDescent="0.15">
      <c r="F24" s="1">
        <v>43313</v>
      </c>
      <c r="G24">
        <f t="shared" si="2"/>
        <v>7643314059.5417271</v>
      </c>
      <c r="H24">
        <f t="shared" si="3"/>
        <v>15070700.678795852</v>
      </c>
      <c r="I24">
        <v>8000000</v>
      </c>
      <c r="J24">
        <f t="shared" si="4"/>
        <v>6.6353915542027783E-2</v>
      </c>
      <c r="K24">
        <f t="shared" si="0"/>
        <v>283683777.48321581</v>
      </c>
      <c r="L24">
        <f t="shared" si="5"/>
        <v>15773.996003717215</v>
      </c>
      <c r="M24">
        <f t="shared" si="6"/>
        <v>237725.17228054392</v>
      </c>
      <c r="O24">
        <v>20000000000</v>
      </c>
      <c r="P24" s="2">
        <f t="shared" si="7"/>
        <v>0.38216570297708635</v>
      </c>
      <c r="Q24" s="2">
        <f t="shared" si="8"/>
        <v>7.5353503393979255E-4</v>
      </c>
      <c r="R24" s="2">
        <f t="shared" si="1"/>
        <v>1.971749500464652E-3</v>
      </c>
    </row>
    <row r="25" spans="6:18" x14ac:dyDescent="0.15">
      <c r="F25" s="1">
        <v>43314</v>
      </c>
      <c r="G25">
        <f t="shared" si="2"/>
        <v>7926997837.0249424</v>
      </c>
      <c r="H25">
        <f t="shared" si="3"/>
        <v>15308425.851076396</v>
      </c>
      <c r="I25">
        <v>8000000</v>
      </c>
      <c r="J25">
        <f t="shared" si="4"/>
        <v>6.5323502868826114E-2</v>
      </c>
      <c r="K25">
        <f t="shared" si="0"/>
        <v>288158604.25555545</v>
      </c>
      <c r="L25">
        <f t="shared" si="5"/>
        <v>15449.405856602838</v>
      </c>
      <c r="M25">
        <f t="shared" si="6"/>
        <v>236506.08399898978</v>
      </c>
      <c r="O25">
        <v>20000000000</v>
      </c>
      <c r="P25" s="2">
        <f t="shared" si="7"/>
        <v>0.39634989185124714</v>
      </c>
      <c r="Q25" s="2">
        <f t="shared" si="8"/>
        <v>7.6542129255381978E-4</v>
      </c>
      <c r="R25" s="2">
        <f t="shared" si="1"/>
        <v>1.9311757320753546E-3</v>
      </c>
    </row>
    <row r="26" spans="6:18" x14ac:dyDescent="0.15">
      <c r="F26" s="1">
        <v>43315</v>
      </c>
      <c r="G26">
        <f t="shared" si="2"/>
        <v>8215156441.2804976</v>
      </c>
      <c r="H26">
        <f t="shared" si="3"/>
        <v>15544931.935075385</v>
      </c>
      <c r="I26">
        <v>8000000</v>
      </c>
      <c r="J26">
        <f t="shared" si="4"/>
        <v>6.432964802783174E-2</v>
      </c>
      <c r="K26">
        <f t="shared" si="0"/>
        <v>292610483.48377168</v>
      </c>
      <c r="L26">
        <f t="shared" si="5"/>
        <v>15137.807340552501</v>
      </c>
      <c r="M26">
        <f t="shared" si="6"/>
        <v>235316.18475517296</v>
      </c>
      <c r="O26">
        <v>20000000000</v>
      </c>
      <c r="P26" s="2">
        <f t="shared" si="7"/>
        <v>0.41075782206402489</v>
      </c>
      <c r="Q26" s="2">
        <f t="shared" si="8"/>
        <v>7.7724659675376922E-4</v>
      </c>
      <c r="R26" s="2">
        <f t="shared" si="1"/>
        <v>1.8922259175690628E-3</v>
      </c>
    </row>
    <row r="27" spans="6:18" x14ac:dyDescent="0.15">
      <c r="F27" s="1">
        <v>43316</v>
      </c>
      <c r="G27">
        <f t="shared" si="2"/>
        <v>8507766924.7642689</v>
      </c>
      <c r="H27">
        <f t="shared" si="3"/>
        <v>15780248.119830558</v>
      </c>
      <c r="I27">
        <v>8000000</v>
      </c>
      <c r="J27">
        <f t="shared" si="4"/>
        <v>6.3370359731120526E-2</v>
      </c>
      <c r="K27">
        <f t="shared" si="0"/>
        <v>297039964.60857493</v>
      </c>
      <c r="L27">
        <f t="shared" si="5"/>
        <v>14838.439519444446</v>
      </c>
      <c r="M27">
        <f t="shared" si="6"/>
        <v>234154.25732793249</v>
      </c>
      <c r="O27">
        <v>20000000000</v>
      </c>
      <c r="P27" s="2">
        <f t="shared" si="7"/>
        <v>0.42538834623821342</v>
      </c>
      <c r="Q27" s="2">
        <f t="shared" si="8"/>
        <v>7.890124059915279E-4</v>
      </c>
      <c r="R27" s="2">
        <f t="shared" si="1"/>
        <v>1.8548049399305557E-3</v>
      </c>
    </row>
    <row r="28" spans="6:18" x14ac:dyDescent="0.15">
      <c r="F28" s="1">
        <v>43317</v>
      </c>
      <c r="G28">
        <f t="shared" si="2"/>
        <v>8804806889.3728447</v>
      </c>
      <c r="H28">
        <f t="shared" si="3"/>
        <v>16014402.377158491</v>
      </c>
      <c r="I28">
        <v>8000000</v>
      </c>
      <c r="J28">
        <f t="shared" si="4"/>
        <v>6.2443791310396395E-2</v>
      </c>
      <c r="K28">
        <f t="shared" si="0"/>
        <v>301447574.15827721</v>
      </c>
      <c r="L28">
        <f t="shared" si="5"/>
        <v>14550.599533522922</v>
      </c>
      <c r="M28">
        <f t="shared" si="6"/>
        <v>233019.15575873054</v>
      </c>
      <c r="O28">
        <v>20000000000</v>
      </c>
      <c r="P28" s="2">
        <f t="shared" si="7"/>
        <v>0.44024034446864224</v>
      </c>
      <c r="Q28" s="2">
        <f t="shared" si="8"/>
        <v>8.0072011885792458E-4</v>
      </c>
      <c r="R28" s="2">
        <f t="shared" si="1"/>
        <v>1.8188249416903654E-3</v>
      </c>
    </row>
    <row r="29" spans="6:18" x14ac:dyDescent="0.15">
      <c r="F29" s="1">
        <v>43318</v>
      </c>
      <c r="G29">
        <f t="shared" si="2"/>
        <v>9106254463.5311222</v>
      </c>
      <c r="H29">
        <f t="shared" si="3"/>
        <v>16247421.532917222</v>
      </c>
      <c r="I29">
        <v>8000000</v>
      </c>
      <c r="J29">
        <f t="shared" si="4"/>
        <v>6.1548227697176695E-2</v>
      </c>
      <c r="K29">
        <f t="shared" si="0"/>
        <v>305833817.09020627</v>
      </c>
      <c r="L29">
        <f t="shared" si="5"/>
        <v>14273.637178038602</v>
      </c>
      <c r="M29">
        <f t="shared" si="6"/>
        <v>231909.80003951199</v>
      </c>
      <c r="O29">
        <v>20000000000</v>
      </c>
      <c r="P29" s="2">
        <f t="shared" si="7"/>
        <v>0.45531272317655613</v>
      </c>
      <c r="Q29" s="2">
        <f t="shared" si="8"/>
        <v>8.1237107664586109E-4</v>
      </c>
      <c r="R29" s="2">
        <f t="shared" si="1"/>
        <v>1.784204647254825E-3</v>
      </c>
    </row>
    <row r="30" spans="6:18" x14ac:dyDescent="0.15">
      <c r="F30" s="1">
        <v>43319</v>
      </c>
      <c r="G30">
        <f t="shared" si="2"/>
        <v>9412088280.6213284</v>
      </c>
      <c r="H30">
        <f t="shared" si="3"/>
        <v>16479331.332956733</v>
      </c>
      <c r="I30">
        <v>8000000</v>
      </c>
      <c r="J30">
        <f t="shared" si="4"/>
        <v>6.0682073792649456E-2</v>
      </c>
      <c r="K30">
        <f t="shared" si="0"/>
        <v>310199178.03212643</v>
      </c>
      <c r="L30">
        <f t="shared" si="5"/>
        <v>14006.950076646641</v>
      </c>
      <c r="M30">
        <f t="shared" si="6"/>
        <v>230825.17127724353</v>
      </c>
      <c r="O30">
        <v>20000000000</v>
      </c>
      <c r="P30" s="2">
        <f t="shared" si="7"/>
        <v>0.4706044140310664</v>
      </c>
      <c r="Q30" s="2">
        <f t="shared" si="8"/>
        <v>8.239665666478367E-4</v>
      </c>
      <c r="R30" s="2">
        <f t="shared" si="1"/>
        <v>1.7508687595808301E-3</v>
      </c>
    </row>
    <row r="31" spans="6:18" x14ac:dyDescent="0.15">
      <c r="F31" s="1">
        <v>43320</v>
      </c>
      <c r="G31">
        <f t="shared" si="2"/>
        <v>9722287458.6534538</v>
      </c>
      <c r="H31">
        <f t="shared" si="3"/>
        <v>16710156.504233977</v>
      </c>
      <c r="I31">
        <v>8000000</v>
      </c>
      <c r="J31">
        <f t="shared" si="4"/>
        <v>5.9843844056554671E-2</v>
      </c>
      <c r="K31">
        <f t="shared" si="0"/>
        <v>314544122.43263924</v>
      </c>
      <c r="L31">
        <f t="shared" si="5"/>
        <v>13749.979374955325</v>
      </c>
      <c r="M31">
        <f t="shared" si="6"/>
        <v>229764.30728549254</v>
      </c>
      <c r="O31">
        <v>20000000000</v>
      </c>
      <c r="P31" s="2">
        <f t="shared" si="7"/>
        <v>0.48611437293267268</v>
      </c>
      <c r="Q31" s="2">
        <f t="shared" si="8"/>
        <v>8.3550782521169887E-4</v>
      </c>
      <c r="R31" s="2">
        <f t="shared" si="1"/>
        <v>1.7187474218694156E-3</v>
      </c>
    </row>
    <row r="32" spans="6:18" x14ac:dyDescent="0.15">
      <c r="F32" s="1">
        <v>43321</v>
      </c>
      <c r="G32">
        <f t="shared" si="2"/>
        <v>10036831581.086094</v>
      </c>
      <c r="H32">
        <f t="shared" si="3"/>
        <v>16939920.81151947</v>
      </c>
      <c r="I32">
        <v>8000000</v>
      </c>
      <c r="J32">
        <f t="shared" si="4"/>
        <v>5.9032153168034986E-2</v>
      </c>
      <c r="K32">
        <f t="shared" si="0"/>
        <v>318869097.62860149</v>
      </c>
      <c r="L32">
        <f t="shared" si="5"/>
        <v>13502.205890107314</v>
      </c>
      <c r="M32">
        <f t="shared" si="6"/>
        <v>228726.29855924947</v>
      </c>
      <c r="O32">
        <v>20000000000</v>
      </c>
      <c r="P32" s="2">
        <f t="shared" si="7"/>
        <v>0.50184157905430471</v>
      </c>
      <c r="Q32" s="2">
        <f t="shared" si="8"/>
        <v>8.469960405759735E-4</v>
      </c>
      <c r="R32" s="2">
        <f t="shared" si="1"/>
        <v>1.6877757362634143E-3</v>
      </c>
    </row>
    <row r="33" spans="6:18" x14ac:dyDescent="0.15">
      <c r="F33" s="1">
        <v>43322</v>
      </c>
      <c r="G33">
        <f t="shared" si="2"/>
        <v>10355700678.714695</v>
      </c>
      <c r="H33">
        <f t="shared" si="3"/>
        <v>17168647.110078719</v>
      </c>
      <c r="I33">
        <v>8000000</v>
      </c>
      <c r="J33">
        <f t="shared" si="4"/>
        <v>5.8245707631381087E-2</v>
      </c>
      <c r="K33">
        <f t="shared" si="0"/>
        <v>323174533.83677554</v>
      </c>
      <c r="L33">
        <f t="shared" si="5"/>
        <v>13263.146661137076</v>
      </c>
      <c r="M33">
        <f t="shared" si="6"/>
        <v>227710.28459428108</v>
      </c>
      <c r="O33">
        <v>20000000000</v>
      </c>
      <c r="P33" s="2">
        <f t="shared" si="7"/>
        <v>0.51778503393573472</v>
      </c>
      <c r="Q33" s="2">
        <f t="shared" si="8"/>
        <v>8.5843235550393598E-4</v>
      </c>
      <c r="R33" s="2">
        <f t="shared" si="1"/>
        <v>1.6578933326421345E-3</v>
      </c>
    </row>
    <row r="34" spans="6:18" x14ac:dyDescent="0.15">
      <c r="F34" s="1">
        <v>43323</v>
      </c>
      <c r="G34">
        <f t="shared" si="2"/>
        <v>10678875212.55147</v>
      </c>
      <c r="H34">
        <f t="shared" si="3"/>
        <v>17396357.394673001</v>
      </c>
      <c r="I34">
        <v>8000000</v>
      </c>
      <c r="J34">
        <f t="shared" si="4"/>
        <v>5.7483298216568848E-2</v>
      </c>
      <c r="K34">
        <f t="shared" si="0"/>
        <v>327460845.07619739</v>
      </c>
      <c r="L34">
        <f t="shared" si="5"/>
        <v>13032.351852356964</v>
      </c>
      <c r="M34">
        <f t="shared" si="6"/>
        <v>226715.45051673026</v>
      </c>
      <c r="O34">
        <v>20000000000</v>
      </c>
      <c r="P34" s="2">
        <f t="shared" si="7"/>
        <v>0.53394376062757354</v>
      </c>
      <c r="Q34" s="2">
        <f t="shared" si="8"/>
        <v>8.6981786973365006E-4</v>
      </c>
      <c r="R34" s="2">
        <f t="shared" si="1"/>
        <v>1.6290439815446205E-3</v>
      </c>
    </row>
    <row r="35" spans="6:18" x14ac:dyDescent="0.15">
      <c r="F35" s="1">
        <v>43324</v>
      </c>
      <c r="G35">
        <f t="shared" si="2"/>
        <v>11006336057.627666</v>
      </c>
      <c r="H35">
        <f t="shared" si="3"/>
        <v>17623072.845189732</v>
      </c>
      <c r="I35">
        <v>8000000</v>
      </c>
      <c r="J35">
        <f t="shared" si="4"/>
        <v>5.6743793138944766E-2</v>
      </c>
      <c r="K35">
        <f t="shared" si="0"/>
        <v>331728430.0271005</v>
      </c>
      <c r="L35">
        <f t="shared" si="5"/>
        <v>12809.401968406371</v>
      </c>
      <c r="M35">
        <f t="shared" si="6"/>
        <v>225741.023992542</v>
      </c>
      <c r="O35">
        <v>20000000000</v>
      </c>
      <c r="P35" s="2">
        <f t="shared" si="7"/>
        <v>0.55031680288138329</v>
      </c>
      <c r="Q35" s="2">
        <f t="shared" si="8"/>
        <v>8.8115364225948656E-4</v>
      </c>
      <c r="R35" s="2">
        <f t="shared" si="1"/>
        <v>1.6011752460507965E-3</v>
      </c>
    </row>
    <row r="36" spans="6:18" x14ac:dyDescent="0.15">
      <c r="F36" s="1">
        <v>43325</v>
      </c>
      <c r="G36">
        <f t="shared" si="2"/>
        <v>11338064487.654766</v>
      </c>
      <c r="H36">
        <f t="shared" si="3"/>
        <v>17848813.869182274</v>
      </c>
      <c r="I36">
        <v>8000000</v>
      </c>
      <c r="J36">
        <f t="shared" si="4"/>
        <v>5.6026131894769703E-2</v>
      </c>
      <c r="K36">
        <f t="shared" si="0"/>
        <v>335977672.83166599</v>
      </c>
      <c r="L36">
        <f t="shared" si="5"/>
        <v>12593.905345037761</v>
      </c>
      <c r="M36">
        <f t="shared" si="6"/>
        <v>224786.27238967858</v>
      </c>
      <c r="O36">
        <v>20000000000</v>
      </c>
      <c r="P36" s="2">
        <f t="shared" si="7"/>
        <v>0.56690322438273832</v>
      </c>
      <c r="Q36" s="2">
        <f t="shared" si="8"/>
        <v>8.9244069345911369E-4</v>
      </c>
      <c r="R36" s="2">
        <f t="shared" si="1"/>
        <v>1.5742381681297202E-3</v>
      </c>
    </row>
    <row r="37" spans="6:18" x14ac:dyDescent="0.15">
      <c r="F37" s="1">
        <v>43326</v>
      </c>
      <c r="G37">
        <f t="shared" si="2"/>
        <v>11674042160.486431</v>
      </c>
      <c r="H37">
        <f t="shared" si="3"/>
        <v>18073600.141571954</v>
      </c>
      <c r="I37">
        <v>8000000</v>
      </c>
      <c r="J37">
        <f t="shared" si="4"/>
        <v>5.5329319679915508E-2</v>
      </c>
      <c r="K37">
        <f t="shared" si="0"/>
        <v>340208943.84135413</v>
      </c>
      <c r="L37">
        <f t="shared" si="5"/>
        <v>12385.495884362212</v>
      </c>
      <c r="M37">
        <f t="shared" si="6"/>
        <v>223850.50016904753</v>
      </c>
      <c r="O37">
        <v>20000000000</v>
      </c>
      <c r="P37" s="2">
        <f t="shared" si="7"/>
        <v>0.58370210802432154</v>
      </c>
      <c r="Q37" s="2">
        <f t="shared" si="8"/>
        <v>9.0368000707859771E-4</v>
      </c>
      <c r="R37" s="2">
        <f t="shared" si="1"/>
        <v>1.5481869855452765E-3</v>
      </c>
    </row>
    <row r="38" spans="6:18" x14ac:dyDescent="0.15">
      <c r="F38" s="1">
        <v>43327</v>
      </c>
      <c r="G38">
        <f t="shared" si="2"/>
        <v>12014251104.327785</v>
      </c>
      <c r="H38">
        <f t="shared" si="3"/>
        <v>18297450.641741</v>
      </c>
      <c r="I38">
        <v>8000000</v>
      </c>
      <c r="J38">
        <f t="shared" si="4"/>
        <v>5.46524223281004E-2</v>
      </c>
      <c r="K38">
        <f t="shared" si="0"/>
        <v>344422600.31512439</v>
      </c>
      <c r="L38">
        <f t="shared" si="5"/>
        <v>12183.831007260951</v>
      </c>
      <c r="M38">
        <f t="shared" si="6"/>
        <v>222933.04648267059</v>
      </c>
      <c r="O38">
        <v>20000000000</v>
      </c>
      <c r="P38" s="2">
        <f t="shared" si="7"/>
        <v>0.60071255521638922</v>
      </c>
      <c r="Q38" s="2">
        <f t="shared" si="8"/>
        <v>9.1487253208705004E-4</v>
      </c>
      <c r="R38" s="2">
        <f t="shared" si="1"/>
        <v>1.5229788759076189E-3</v>
      </c>
    </row>
    <row r="39" spans="6:18" x14ac:dyDescent="0.15">
      <c r="F39" s="1">
        <v>43328</v>
      </c>
      <c r="G39">
        <f t="shared" si="2"/>
        <v>12358673704.64291</v>
      </c>
      <c r="H39">
        <f t="shared" si="3"/>
        <v>18520383.688223671</v>
      </c>
      <c r="I39">
        <v>8000000</v>
      </c>
      <c r="J39">
        <f t="shared" si="4"/>
        <v>5.399456171287955E-2</v>
      </c>
      <c r="K39">
        <f t="shared" si="0"/>
        <v>348618987.07244527</v>
      </c>
      <c r="L39">
        <f t="shared" si="5"/>
        <v>11988.589799092069</v>
      </c>
      <c r="M39">
        <f t="shared" si="6"/>
        <v>222033.28295990929</v>
      </c>
      <c r="O39">
        <v>20000000000</v>
      </c>
      <c r="P39" s="2">
        <f t="shared" si="7"/>
        <v>0.61793368523214554</v>
      </c>
      <c r="Q39" s="2">
        <f t="shared" si="8"/>
        <v>9.2601918441118352E-4</v>
      </c>
      <c r="R39" s="2">
        <f t="shared" si="1"/>
        <v>1.4985737248865085E-3</v>
      </c>
    </row>
    <row r="40" spans="6:18" x14ac:dyDescent="0.15">
      <c r="F40" s="1">
        <v>43329</v>
      </c>
      <c r="G40">
        <f t="shared" si="2"/>
        <v>12707292691.715355</v>
      </c>
      <c r="H40">
        <f t="shared" si="3"/>
        <v>18742416.971183579</v>
      </c>
      <c r="I40">
        <v>8000000</v>
      </c>
      <c r="J40">
        <f t="shared" si="4"/>
        <v>5.3354911564367516E-2</v>
      </c>
      <c r="K40">
        <f t="shared" si="0"/>
        <v>352798437.10463178</v>
      </c>
      <c r="L40">
        <f t="shared" si="5"/>
        <v>11799.471327769374</v>
      </c>
      <c r="M40">
        <f t="shared" si="6"/>
        <v>221150.61166457858</v>
      </c>
      <c r="O40">
        <v>20000000000</v>
      </c>
      <c r="P40" s="2">
        <f t="shared" si="7"/>
        <v>0.63536463458576775</v>
      </c>
      <c r="Q40" s="2">
        <f t="shared" si="8"/>
        <v>9.3712084855917892E-4</v>
      </c>
      <c r="R40" s="2">
        <f t="shared" si="1"/>
        <v>1.4749339159711716E-3</v>
      </c>
    </row>
    <row r="41" spans="6:18" x14ac:dyDescent="0.15">
      <c r="F41" s="1">
        <v>43330</v>
      </c>
      <c r="G41">
        <f t="shared" si="2"/>
        <v>13060091128.819986</v>
      </c>
      <c r="H41">
        <f t="shared" si="3"/>
        <v>18963567.582848158</v>
      </c>
      <c r="I41">
        <v>8000000</v>
      </c>
      <c r="J41">
        <f t="shared" si="4"/>
        <v>5.2732693657519571E-2</v>
      </c>
      <c r="K41">
        <f t="shared" si="0"/>
        <v>356961272.14772969</v>
      </c>
      <c r="L41">
        <f t="shared" si="5"/>
        <v>11616.193115835671</v>
      </c>
      <c r="M41">
        <f t="shared" si="6"/>
        <v>220284.4632075651</v>
      </c>
      <c r="O41">
        <v>20000000000</v>
      </c>
      <c r="P41" s="2">
        <f t="shared" si="7"/>
        <v>0.65300455644099931</v>
      </c>
      <c r="Q41" s="2">
        <f t="shared" si="8"/>
        <v>9.4817837914240794E-4</v>
      </c>
      <c r="R41" s="2">
        <f t="shared" si="1"/>
        <v>1.4520241394794591E-3</v>
      </c>
    </row>
    <row r="42" spans="6:18" x14ac:dyDescent="0.15">
      <c r="F42" s="1">
        <v>43331</v>
      </c>
      <c r="G42">
        <f t="shared" si="2"/>
        <v>13417052400.967716</v>
      </c>
      <c r="H42">
        <f t="shared" si="3"/>
        <v>19183852.046055723</v>
      </c>
      <c r="I42">
        <v>8000000</v>
      </c>
      <c r="J42">
        <f t="shared" si="4"/>
        <v>5.2127174333874454E-2</v>
      </c>
      <c r="K42">
        <f t="shared" si="0"/>
        <v>361107803.21987212</v>
      </c>
      <c r="L42">
        <f t="shared" si="5"/>
        <v>11438.489750355046</v>
      </c>
      <c r="M42">
        <f t="shared" si="6"/>
        <v>219434.29500113588</v>
      </c>
      <c r="O42">
        <v>20000000000</v>
      </c>
      <c r="P42" s="2">
        <f t="shared" si="7"/>
        <v>0.67085262004838586</v>
      </c>
      <c r="Q42" s="2">
        <f t="shared" si="8"/>
        <v>9.5919260230278619E-4</v>
      </c>
      <c r="R42" s="2">
        <f t="shared" si="1"/>
        <v>1.4298112187943808E-3</v>
      </c>
    </row>
    <row r="43" spans="6:18" x14ac:dyDescent="0.15">
      <c r="F43" s="1">
        <v>43332</v>
      </c>
      <c r="G43">
        <f t="shared" si="2"/>
        <v>13778160204.187588</v>
      </c>
      <c r="H43">
        <f t="shared" si="3"/>
        <v>19403286.341056857</v>
      </c>
      <c r="I43">
        <v>8000000</v>
      </c>
      <c r="J43">
        <f t="shared" si="4"/>
        <v>5.1537661323073213E-2</v>
      </c>
      <c r="K43">
        <f t="shared" si="0"/>
        <v>365238331.12577581</v>
      </c>
      <c r="L43">
        <f t="shared" si="5"/>
        <v>11266.111616359129</v>
      </c>
      <c r="M43">
        <f t="shared" si="6"/>
        <v>218599.58964252291</v>
      </c>
      <c r="O43">
        <v>20000000000</v>
      </c>
      <c r="P43" s="2">
        <f t="shared" si="7"/>
        <v>0.68890801020937942</v>
      </c>
      <c r="Q43" s="2">
        <f t="shared" si="8"/>
        <v>9.7016431705284289E-4</v>
      </c>
      <c r="R43" s="2">
        <f t="shared" si="1"/>
        <v>1.4082639520448911E-3</v>
      </c>
    </row>
    <row r="44" spans="6:18" x14ac:dyDescent="0.15">
      <c r="F44" s="1">
        <v>43333</v>
      </c>
      <c r="G44">
        <f t="shared" si="2"/>
        <v>14143398535.313364</v>
      </c>
      <c r="H44">
        <f t="shared" si="3"/>
        <v>19621885.930699382</v>
      </c>
      <c r="I44">
        <v>8000000</v>
      </c>
      <c r="J44">
        <f t="shared" si="4"/>
        <v>5.0963500834313426E-2</v>
      </c>
      <c r="K44">
        <f t="shared" si="0"/>
        <v>369353146.93081152</v>
      </c>
      <c r="L44">
        <f t="shared" si="5"/>
        <v>11098.823741242832</v>
      </c>
      <c r="M44">
        <f t="shared" si="6"/>
        <v>217779.85341560483</v>
      </c>
      <c r="O44">
        <v>20000000000</v>
      </c>
      <c r="P44" s="2">
        <f t="shared" si="7"/>
        <v>0.70716992676566826</v>
      </c>
      <c r="Q44" s="2">
        <f t="shared" si="8"/>
        <v>9.8109429653496917E-4</v>
      </c>
      <c r="R44" s="2">
        <f t="shared" si="1"/>
        <v>1.387352967655354E-3</v>
      </c>
    </row>
    <row r="45" spans="6:18" x14ac:dyDescent="0.15">
      <c r="F45" s="1">
        <v>43334</v>
      </c>
      <c r="G45">
        <f t="shared" si="2"/>
        <v>14512751682.244175</v>
      </c>
      <c r="H45">
        <f t="shared" si="3"/>
        <v>19839665.784114987</v>
      </c>
      <c r="I45">
        <v>8000000</v>
      </c>
      <c r="J45">
        <f t="shared" si="4"/>
        <v>5.0404074891254987E-2</v>
      </c>
      <c r="K45">
        <f t="shared" si="0"/>
        <v>373452532.40686995</v>
      </c>
      <c r="L45">
        <f t="shared" si="5"/>
        <v>10936.404738951387</v>
      </c>
      <c r="M45">
        <f t="shared" si="6"/>
        <v>216974.61490060663</v>
      </c>
      <c r="O45">
        <v>20000000000</v>
      </c>
      <c r="P45" s="2">
        <f t="shared" si="7"/>
        <v>0.7256375841122088</v>
      </c>
      <c r="Q45" s="2">
        <f t="shared" si="8"/>
        <v>9.9198328920574929E-4</v>
      </c>
      <c r="R45" s="2">
        <f t="shared" si="1"/>
        <v>1.3670505923689233E-3</v>
      </c>
    </row>
    <row r="46" spans="6:18" x14ac:dyDescent="0.15">
      <c r="F46" s="1">
        <v>43335</v>
      </c>
      <c r="G46">
        <f t="shared" si="2"/>
        <v>14886204214.651045</v>
      </c>
      <c r="H46">
        <f t="shared" si="3"/>
        <v>20056640.399015594</v>
      </c>
      <c r="I46">
        <v>8000000</v>
      </c>
      <c r="J46">
        <f t="shared" si="4"/>
        <v>4.9858798886830626E-2</v>
      </c>
      <c r="K46">
        <f t="shared" si="0"/>
        <v>377536760.4520579</v>
      </c>
      <c r="L46">
        <f t="shared" si="5"/>
        <v>10778.645844063212</v>
      </c>
      <c r="M46">
        <f t="shared" si="6"/>
        <v>216183.42368271959</v>
      </c>
      <c r="O46">
        <v>20000000000</v>
      </c>
      <c r="P46" s="2">
        <f t="shared" si="7"/>
        <v>0.74431021073255221</v>
      </c>
      <c r="Q46" s="2">
        <f t="shared" si="8"/>
        <v>1.0028320199507797E-3</v>
      </c>
      <c r="R46" s="2">
        <f t="shared" si="1"/>
        <v>1.3473307305079014E-3</v>
      </c>
    </row>
    <row r="47" spans="6:18" x14ac:dyDescent="0.15">
      <c r="F47" s="1">
        <v>43336</v>
      </c>
      <c r="G47">
        <f t="shared" si="2"/>
        <v>15263740975.103104</v>
      </c>
      <c r="H47">
        <f t="shared" si="3"/>
        <v>20272823.822698314</v>
      </c>
      <c r="I47">
        <v>8000000</v>
      </c>
      <c r="J47">
        <f t="shared" si="4"/>
        <v>4.9327119336989377E-2</v>
      </c>
      <c r="K47">
        <f t="shared" si="0"/>
        <v>381606095.48608553</v>
      </c>
      <c r="L47">
        <f t="shared" si="5"/>
        <v>10625.350026977314</v>
      </c>
      <c r="M47">
        <f t="shared" si="6"/>
        <v>215405.84915141368</v>
      </c>
      <c r="O47">
        <v>20000000000</v>
      </c>
      <c r="P47" s="2">
        <f t="shared" si="7"/>
        <v>0.7631870487551552</v>
      </c>
      <c r="Q47" s="2">
        <f t="shared" si="8"/>
        <v>1.0136411911349156E-3</v>
      </c>
      <c r="R47" s="2">
        <f t="shared" si="1"/>
        <v>1.3281687533721644E-3</v>
      </c>
    </row>
    <row r="48" spans="6:18" x14ac:dyDescent="0.15">
      <c r="F48" s="1">
        <v>43337</v>
      </c>
      <c r="G48">
        <f t="shared" si="2"/>
        <v>15645347070.58919</v>
      </c>
      <c r="H48">
        <f t="shared" si="3"/>
        <v>20488229.671849728</v>
      </c>
      <c r="I48">
        <v>8000000</v>
      </c>
      <c r="J48">
        <f t="shared" si="4"/>
        <v>4.8808511814662732E-2</v>
      </c>
      <c r="K48">
        <f t="shared" si="0"/>
        <v>385660793.8230533</v>
      </c>
      <c r="L48">
        <f t="shared" si="5"/>
        <v>10476.331182381706</v>
      </c>
      <c r="M48">
        <f t="shared" si="6"/>
        <v>214641.4793829972</v>
      </c>
      <c r="O48">
        <v>20000000000</v>
      </c>
      <c r="P48" s="2">
        <f t="shared" si="7"/>
        <v>0.78226735352945953</v>
      </c>
      <c r="Q48" s="2">
        <f t="shared" si="8"/>
        <v>1.0244114835924864E-3</v>
      </c>
      <c r="R48" s="2">
        <f t="shared" si="1"/>
        <v>1.3095413977977134E-3</v>
      </c>
    </row>
    <row r="49" spans="6:18" x14ac:dyDescent="0.15">
      <c r="F49" s="1">
        <v>43338</v>
      </c>
      <c r="G49">
        <f t="shared" si="2"/>
        <v>16031007864.412243</v>
      </c>
      <c r="H49">
        <f t="shared" si="3"/>
        <v>20702871.151232723</v>
      </c>
      <c r="I49">
        <v>8000000</v>
      </c>
      <c r="J49">
        <f t="shared" si="4"/>
        <v>4.8302479047233858E-2</v>
      </c>
      <c r="K49">
        <f t="shared" si="0"/>
        <v>389701104.02320379</v>
      </c>
      <c r="L49">
        <f t="shared" si="5"/>
        <v>10331.413384028936</v>
      </c>
      <c r="M49">
        <f t="shared" si="6"/>
        <v>213889.9200996721</v>
      </c>
      <c r="O49">
        <v>20000000000</v>
      </c>
      <c r="P49" s="2">
        <f t="shared" si="7"/>
        <v>0.80155039322061217</v>
      </c>
      <c r="Q49" s="2">
        <f t="shared" si="8"/>
        <v>1.0351435575616361E-3</v>
      </c>
      <c r="R49" s="2">
        <f t="shared" si="1"/>
        <v>1.2914266730036171E-3</v>
      </c>
    </row>
    <row r="50" spans="6:18" x14ac:dyDescent="0.15">
      <c r="F50" s="1">
        <v>43339</v>
      </c>
      <c r="G50">
        <f t="shared" si="2"/>
        <v>16420708968.435446</v>
      </c>
      <c r="H50">
        <f t="shared" si="3"/>
        <v>20916761.071332395</v>
      </c>
      <c r="I50">
        <v>8000000</v>
      </c>
      <c r="J50">
        <f t="shared" si="4"/>
        <v>4.7808549162544942E-2</v>
      </c>
      <c r="K50">
        <f t="shared" si="0"/>
        <v>393727267.22507995</v>
      </c>
      <c r="L50">
        <f t="shared" si="5"/>
        <v>10190.430199592207</v>
      </c>
      <c r="M50">
        <f t="shared" si="6"/>
        <v>213150.79369896007</v>
      </c>
      <c r="O50">
        <v>20000000000</v>
      </c>
      <c r="P50" s="2">
        <f t="shared" si="7"/>
        <v>0.82103544842177234</v>
      </c>
      <c r="Q50" s="2">
        <f t="shared" si="8"/>
        <v>1.0458380535666198E-3</v>
      </c>
      <c r="R50" s="2">
        <f t="shared" si="1"/>
        <v>1.273803774949026E-3</v>
      </c>
    </row>
    <row r="51" spans="6:18" x14ac:dyDescent="0.15">
      <c r="F51" s="1">
        <v>43340</v>
      </c>
      <c r="G51">
        <f t="shared" si="2"/>
        <v>16814436235.660526</v>
      </c>
      <c r="H51">
        <f t="shared" si="3"/>
        <v>21129911.865031354</v>
      </c>
      <c r="I51">
        <v>8000000</v>
      </c>
      <c r="J51">
        <f t="shared" si="4"/>
        <v>4.7326274070027555E-2</v>
      </c>
      <c r="K51">
        <f t="shared" si="0"/>
        <v>397739517.45941329</v>
      </c>
      <c r="L51">
        <f t="shared" si="5"/>
        <v>10053.224060034056</v>
      </c>
      <c r="M51">
        <f t="shared" si="6"/>
        <v>212423.73834793209</v>
      </c>
      <c r="O51">
        <v>20000000000</v>
      </c>
      <c r="P51" s="2">
        <f t="shared" si="7"/>
        <v>0.8407218117830263</v>
      </c>
      <c r="Q51" s="2">
        <f t="shared" si="8"/>
        <v>1.0564955932515676E-3</v>
      </c>
      <c r="R51" s="2">
        <f t="shared" si="1"/>
        <v>1.2566530075042567E-3</v>
      </c>
    </row>
    <row r="52" spans="6:18" x14ac:dyDescent="0.15">
      <c r="F52" s="1">
        <v>43341</v>
      </c>
      <c r="G52">
        <f t="shared" si="2"/>
        <v>17212175753.119938</v>
      </c>
      <c r="H52">
        <f t="shared" si="3"/>
        <v>21342335.603379287</v>
      </c>
      <c r="I52">
        <v>8000000</v>
      </c>
      <c r="J52">
        <f t="shared" si="4"/>
        <v>4.6855227964912316E-2</v>
      </c>
      <c r="K52">
        <f t="shared" si="0"/>
        <v>401738081.94596261</v>
      </c>
      <c r="L52">
        <f t="shared" si="5"/>
        <v>9919.6456785009068</v>
      </c>
      <c r="M52">
        <f t="shared" si="6"/>
        <v>211708.40713717719</v>
      </c>
      <c r="O52">
        <v>20000000000</v>
      </c>
      <c r="P52" s="2">
        <f t="shared" si="7"/>
        <v>0.86060878765599691</v>
      </c>
      <c r="Q52" s="2">
        <f t="shared" si="8"/>
        <v>1.0671167801689643E-3</v>
      </c>
      <c r="R52" s="2">
        <f t="shared" si="1"/>
        <v>1.2399557098126135E-3</v>
      </c>
    </row>
    <row r="53" spans="6:18" x14ac:dyDescent="0.15">
      <c r="F53" s="1">
        <v>43342</v>
      </c>
      <c r="G53">
        <f t="shared" si="2"/>
        <v>17613913835.065899</v>
      </c>
      <c r="H53">
        <f t="shared" si="3"/>
        <v>21554044.010516465</v>
      </c>
      <c r="I53">
        <v>8000000</v>
      </c>
      <c r="J53">
        <f t="shared" si="4"/>
        <v>4.6395005944689052E-2</v>
      </c>
      <c r="K53">
        <f t="shared" si="0"/>
        <v>405723181.3744272</v>
      </c>
      <c r="L53">
        <f t="shared" si="5"/>
        <v>9789.5535142707595</v>
      </c>
      <c r="M53">
        <f t="shared" si="6"/>
        <v>211004.4672898979</v>
      </c>
      <c r="O53">
        <v>20000000000</v>
      </c>
      <c r="P53" s="2">
        <f t="shared" si="7"/>
        <v>0.88069569175329498</v>
      </c>
      <c r="Q53" s="2">
        <f t="shared" si="8"/>
        <v>1.0777022005258232E-3</v>
      </c>
      <c r="R53" s="2">
        <f t="shared" si="1"/>
        <v>1.2236941892838449E-3</v>
      </c>
    </row>
    <row r="54" spans="6:18" x14ac:dyDescent="0.15">
      <c r="F54" s="1">
        <v>43343</v>
      </c>
      <c r="G54">
        <f t="shared" si="2"/>
        <v>18019637016.440327</v>
      </c>
      <c r="H54">
        <f t="shared" si="3"/>
        <v>21765048.477806363</v>
      </c>
      <c r="I54">
        <v>8000000</v>
      </c>
      <c r="J54">
        <f t="shared" si="4"/>
        <v>4.5945222728067545E-2</v>
      </c>
      <c r="K54">
        <f t="shared" si="0"/>
        <v>409695030.17047232</v>
      </c>
      <c r="L54">
        <f t="shared" si="5"/>
        <v>9662.8132777364553</v>
      </c>
      <c r="M54">
        <f t="shared" si="6"/>
        <v>210311.59942192477</v>
      </c>
      <c r="O54">
        <v>20000000000</v>
      </c>
      <c r="P54" s="2">
        <f t="shared" si="7"/>
        <v>0.90098185082201632</v>
      </c>
      <c r="Q54" s="2">
        <f t="shared" si="8"/>
        <v>1.0882524238903181E-3</v>
      </c>
      <c r="R54" s="2">
        <f t="shared" si="1"/>
        <v>1.2078516597170568E-3</v>
      </c>
    </row>
    <row r="55" spans="6:18" x14ac:dyDescent="0.15">
      <c r="F55" s="1">
        <v>43344</v>
      </c>
      <c r="G55">
        <f t="shared" si="2"/>
        <v>18429332046.610798</v>
      </c>
      <c r="H55">
        <f t="shared" si="3"/>
        <v>21975360.077228289</v>
      </c>
      <c r="I55">
        <v>8000000</v>
      </c>
      <c r="J55">
        <f t="shared" si="4"/>
        <v>4.5505511467647766E-2</v>
      </c>
      <c r="K55">
        <f t="shared" si="0"/>
        <v>413653836.74782622</v>
      </c>
      <c r="L55">
        <f t="shared" si="5"/>
        <v>9539.2974728108456</v>
      </c>
      <c r="M55">
        <f t="shared" si="6"/>
        <v>209629.49684881201</v>
      </c>
      <c r="O55">
        <v>20000000000</v>
      </c>
      <c r="P55" s="2">
        <f t="shared" si="7"/>
        <v>0.9214666023305399</v>
      </c>
      <c r="Q55" s="2">
        <f t="shared" si="8"/>
        <v>1.0987680038614144E-3</v>
      </c>
      <c r="R55" s="2">
        <f t="shared" si="1"/>
        <v>1.1924121841013558E-3</v>
      </c>
    </row>
    <row r="56" spans="6:18" x14ac:dyDescent="0.15">
      <c r="F56" s="1">
        <v>43345</v>
      </c>
      <c r="G56">
        <f t="shared" si="2"/>
        <v>18842985883.358624</v>
      </c>
      <c r="H56">
        <f t="shared" si="3"/>
        <v>22184989.5740771</v>
      </c>
      <c r="I56">
        <v>8000000</v>
      </c>
      <c r="J56">
        <f t="shared" si="4"/>
        <v>4.507552264836262E-2</v>
      </c>
      <c r="K56">
        <f t="shared" si="0"/>
        <v>417599803.74733323</v>
      </c>
      <c r="L56">
        <f t="shared" si="5"/>
        <v>9418.8849734988125</v>
      </c>
      <c r="M56">
        <f t="shared" si="6"/>
        <v>208957.86493650242</v>
      </c>
      <c r="O56">
        <v>20000000000</v>
      </c>
      <c r="P56" s="2">
        <f t="shared" si="7"/>
        <v>0.94214929416793114</v>
      </c>
      <c r="Q56" s="2">
        <f t="shared" si="8"/>
        <v>1.1092494787038551E-3</v>
      </c>
      <c r="R56" s="2">
        <f t="shared" si="1"/>
        <v>1.1773606216873517E-3</v>
      </c>
    </row>
    <row r="57" spans="6:18" x14ac:dyDescent="0.15">
      <c r="F57" s="1">
        <v>43346</v>
      </c>
      <c r="G57">
        <f t="shared" si="2"/>
        <v>19260585687.105957</v>
      </c>
      <c r="H57">
        <f t="shared" si="3"/>
        <v>22393947.4390136</v>
      </c>
      <c r="I57">
        <v>8000000</v>
      </c>
      <c r="J57">
        <f t="shared" si="4"/>
        <v>4.4654923064517495E-2</v>
      </c>
      <c r="K57">
        <f t="shared" si="0"/>
        <v>421533128.263785</v>
      </c>
      <c r="L57">
        <f t="shared" si="5"/>
        <v>9301.4606317004291</v>
      </c>
      <c r="M57">
        <f t="shared" si="6"/>
        <v>208296.42049235347</v>
      </c>
      <c r="O57">
        <v>20000000000</v>
      </c>
      <c r="P57" s="2">
        <f t="shared" si="7"/>
        <v>0.96302928435529789</v>
      </c>
      <c r="Q57" s="2">
        <f t="shared" si="8"/>
        <v>1.1196973719506801E-3</v>
      </c>
      <c r="R57" s="2">
        <f t="shared" si="1"/>
        <v>1.1626825789625536E-3</v>
      </c>
    </row>
    <row r="58" spans="6:18" x14ac:dyDescent="0.15">
      <c r="F58" s="1">
        <v>43347</v>
      </c>
      <c r="G58">
        <f t="shared" si="2"/>
        <v>19682118815.369743</v>
      </c>
      <c r="H58">
        <f t="shared" si="3"/>
        <v>22602243.859505955</v>
      </c>
      <c r="I58">
        <v>8000000</v>
      </c>
      <c r="J58">
        <f t="shared" si="4"/>
        <v>4.4243394868931356E-2</v>
      </c>
      <c r="K58">
        <f t="shared" si="0"/>
        <v>425454002.06128806</v>
      </c>
      <c r="L58">
        <f t="shared" si="5"/>
        <v>9186.9149135939133</v>
      </c>
      <c r="M58">
        <f t="shared" si="6"/>
        <v>207644.89119358148</v>
      </c>
      <c r="O58">
        <v>20000000000</v>
      </c>
      <c r="P58" s="2">
        <f t="shared" si="7"/>
        <v>0.98410594076848712</v>
      </c>
      <c r="Q58" s="2">
        <f t="shared" si="8"/>
        <v>1.1301121929752978E-3</v>
      </c>
      <c r="R58" s="2">
        <f t="shared" si="1"/>
        <v>1.1483643641992389E-3</v>
      </c>
    </row>
    <row r="59" spans="6:18" x14ac:dyDescent="0.15">
      <c r="F59" s="1">
        <v>43348</v>
      </c>
      <c r="G59">
        <f t="shared" si="2"/>
        <v>20107572817.43103</v>
      </c>
      <c r="H59">
        <f t="shared" si="3"/>
        <v>22809888.750699535</v>
      </c>
      <c r="I59">
        <v>8000000</v>
      </c>
      <c r="J59">
        <f t="shared" si="4"/>
        <v>4.3840634688292066E-2</v>
      </c>
      <c r="K59">
        <f t="shared" si="0"/>
        <v>429362611.7778731</v>
      </c>
      <c r="L59">
        <f t="shared" si="5"/>
        <v>9075.1435622009631</v>
      </c>
      <c r="M59">
        <f t="shared" si="6"/>
        <v>207003.01505043084</v>
      </c>
      <c r="O59">
        <v>20000000000</v>
      </c>
      <c r="P59" s="2">
        <f t="shared" si="7"/>
        <v>1.0053786408715515</v>
      </c>
      <c r="Q59" s="2">
        <f t="shared" si="8"/>
        <v>1.1404944375349767E-3</v>
      </c>
      <c r="R59" s="2">
        <f t="shared" si="1"/>
        <v>1.1343929452751202E-3</v>
      </c>
    </row>
    <row r="60" spans="6:18" x14ac:dyDescent="0.15">
      <c r="F60" s="1">
        <v>43349</v>
      </c>
      <c r="G60">
        <f t="shared" si="2"/>
        <v>20536935429.208904</v>
      </c>
      <c r="H60">
        <f t="shared" si="3"/>
        <v>23016891.765749965</v>
      </c>
      <c r="I60">
        <v>8000000</v>
      </c>
      <c r="J60">
        <f t="shared" si="4"/>
        <v>4.3446352799383629E-2</v>
      </c>
      <c r="K60">
        <f t="shared" si="0"/>
        <v>433259139.11999887</v>
      </c>
      <c r="L60">
        <f t="shared" si="5"/>
        <v>8966.0472839638624</v>
      </c>
      <c r="M60">
        <f t="shared" si="6"/>
        <v>206370.53990159245</v>
      </c>
      <c r="O60">
        <v>20000000000</v>
      </c>
      <c r="P60" s="2">
        <f t="shared" si="7"/>
        <v>1.0268467714604452</v>
      </c>
      <c r="Q60" s="2">
        <f t="shared" si="8"/>
        <v>1.1508445882874982E-3</v>
      </c>
      <c r="R60" s="2">
        <f t="shared" si="1"/>
        <v>1.1207559104954828E-3</v>
      </c>
    </row>
    <row r="61" spans="6:18" x14ac:dyDescent="0.15">
      <c r="F61" s="1">
        <v>43350</v>
      </c>
      <c r="G61">
        <f t="shared" si="2"/>
        <v>20970194568.328903</v>
      </c>
      <c r="H61">
        <f t="shared" si="3"/>
        <v>23223262.305651557</v>
      </c>
      <c r="I61">
        <v>8000000</v>
      </c>
      <c r="J61">
        <f t="shared" si="4"/>
        <v>4.3060272361331565E-2</v>
      </c>
      <c r="K61">
        <f t="shared" si="0"/>
        <v>437143761.04755825</v>
      </c>
      <c r="L61">
        <f t="shared" si="5"/>
        <v>8859.5314573668074</v>
      </c>
      <c r="M61">
        <f t="shared" si="6"/>
        <v>205747.22293960059</v>
      </c>
      <c r="O61">
        <v>20000000000</v>
      </c>
      <c r="P61" s="2">
        <f t="shared" si="7"/>
        <v>1.0485097284164451</v>
      </c>
      <c r="Q61" s="2">
        <f t="shared" si="8"/>
        <v>1.1611631152825778E-3</v>
      </c>
      <c r="R61" s="2">
        <f t="shared" si="1"/>
        <v>1.1074414321708508E-3</v>
      </c>
    </row>
    <row r="62" spans="6:18" x14ac:dyDescent="0.15">
      <c r="F62" s="1">
        <v>43351</v>
      </c>
      <c r="G62">
        <f t="shared" si="2"/>
        <v>21407338329.376461</v>
      </c>
      <c r="H62">
        <f t="shared" si="3"/>
        <v>23429009.528591156</v>
      </c>
      <c r="I62">
        <v>8000000</v>
      </c>
      <c r="J62">
        <f t="shared" si="4"/>
        <v>4.2682128699451399E-2</v>
      </c>
      <c r="K62">
        <f t="shared" si="0"/>
        <v>441016649.94995075</v>
      </c>
      <c r="L62">
        <f t="shared" si="5"/>
        <v>8755.50586181578</v>
      </c>
      <c r="M62">
        <f t="shared" si="6"/>
        <v>205132.83026411745</v>
      </c>
      <c r="O62">
        <v>20000000000</v>
      </c>
      <c r="P62" s="2">
        <f t="shared" si="7"/>
        <v>1.070366916468823</v>
      </c>
      <c r="Q62" s="2">
        <f t="shared" si="8"/>
        <v>1.1714504764295578E-3</v>
      </c>
      <c r="R62" s="2">
        <f t="shared" si="1"/>
        <v>1.0944382327269726E-3</v>
      </c>
    </row>
    <row r="63" spans="6:18" x14ac:dyDescent="0.15">
      <c r="F63" s="1">
        <v>43352</v>
      </c>
      <c r="G63">
        <f t="shared" si="2"/>
        <v>21848354979.326412</v>
      </c>
      <c r="H63">
        <f t="shared" si="3"/>
        <v>23634142.358855274</v>
      </c>
      <c r="I63">
        <v>8000000</v>
      </c>
      <c r="J63">
        <f t="shared" si="4"/>
        <v>4.2311668636679747E-2</v>
      </c>
      <c r="K63">
        <f t="shared" si="0"/>
        <v>444877973.81374586</v>
      </c>
      <c r="L63">
        <f t="shared" si="5"/>
        <v>8653.8844251546179</v>
      </c>
      <c r="M63">
        <f t="shared" si="6"/>
        <v>204527.13646118448</v>
      </c>
      <c r="O63">
        <v>20000000000</v>
      </c>
      <c r="P63" s="2">
        <f t="shared" si="7"/>
        <v>1.0924177489663207</v>
      </c>
      <c r="Q63" s="2">
        <f t="shared" si="8"/>
        <v>1.1817071179427638E-3</v>
      </c>
      <c r="R63" s="2">
        <f t="shared" si="1"/>
        <v>1.0817355531443273E-3</v>
      </c>
    </row>
    <row r="64" spans="6:18" x14ac:dyDescent="0.15">
      <c r="F64" s="1">
        <v>43353</v>
      </c>
      <c r="G64">
        <f t="shared" si="2"/>
        <v>22293232953.14016</v>
      </c>
      <c r="H64">
        <f t="shared" si="3"/>
        <v>23838669.495316457</v>
      </c>
      <c r="I64">
        <v>8000000</v>
      </c>
      <c r="J64">
        <f t="shared" si="4"/>
        <v>4.1948649868922813E-2</v>
      </c>
      <c r="K64">
        <f t="shared" si="0"/>
        <v>448727896.38242692</v>
      </c>
      <c r="L64">
        <f t="shared" si="5"/>
        <v>8554.5849883414467</v>
      </c>
      <c r="M64">
        <f t="shared" si="6"/>
        <v>203929.92420666714</v>
      </c>
      <c r="O64">
        <v>20000000000</v>
      </c>
      <c r="P64" s="2">
        <f t="shared" si="7"/>
        <v>1.1146616476570079</v>
      </c>
      <c r="Q64" s="2">
        <f t="shared" si="8"/>
        <v>1.1919334747658228E-3</v>
      </c>
      <c r="R64" s="2">
        <f t="shared" si="1"/>
        <v>1.0693231235426807E-3</v>
      </c>
    </row>
    <row r="65" spans="6:18" x14ac:dyDescent="0.15">
      <c r="F65" s="1">
        <v>43354</v>
      </c>
      <c r="G65">
        <f t="shared" si="2"/>
        <v>22741960849.522587</v>
      </c>
      <c r="H65">
        <f t="shared" si="3"/>
        <v>24042599.419523124</v>
      </c>
      <c r="I65">
        <v>8000000</v>
      </c>
      <c r="J65">
        <f t="shared" si="4"/>
        <v>4.1592840380977228E-2</v>
      </c>
      <c r="K65">
        <f t="shared" si="0"/>
        <v>452566577.30867004</v>
      </c>
      <c r="L65">
        <f t="shared" si="5"/>
        <v>8457.5290859417128</v>
      </c>
      <c r="M65">
        <f t="shared" si="6"/>
        <v>203340.98389226195</v>
      </c>
      <c r="O65">
        <v>20000000000</v>
      </c>
      <c r="P65" s="2">
        <f t="shared" si="7"/>
        <v>1.1370980424761294</v>
      </c>
      <c r="Q65" s="2">
        <f t="shared" si="8"/>
        <v>1.2021299709761562E-3</v>
      </c>
      <c r="R65" s="2">
        <f t="shared" si="1"/>
        <v>1.0571911357427142E-3</v>
      </c>
    </row>
    <row r="66" spans="6:18" x14ac:dyDescent="0.15">
      <c r="F66" s="1">
        <v>43355</v>
      </c>
      <c r="G66">
        <f t="shared" si="2"/>
        <v>23194527426.831257</v>
      </c>
      <c r="H66">
        <f t="shared" si="3"/>
        <v>24245940.403415386</v>
      </c>
      <c r="I66">
        <v>8000000</v>
      </c>
      <c r="J66">
        <f t="shared" si="4"/>
        <v>4.1244017899967157E-2</v>
      </c>
      <c r="K66">
        <f t="shared" si="0"/>
        <v>456394172.2995832</v>
      </c>
      <c r="L66">
        <f t="shared" si="5"/>
        <v>8362.6417412127521</v>
      </c>
      <c r="M66">
        <f t="shared" si="6"/>
        <v>202760.11327255802</v>
      </c>
      <c r="O66">
        <v>20000000000</v>
      </c>
      <c r="P66" s="2">
        <f t="shared" si="7"/>
        <v>1.1597263713415629</v>
      </c>
      <c r="Q66" s="2">
        <f t="shared" si="8"/>
        <v>1.2122970201707693E-3</v>
      </c>
      <c r="R66" s="2">
        <f t="shared" si="1"/>
        <v>1.0453302176515941E-3</v>
      </c>
    </row>
    <row r="67" spans="6:18" x14ac:dyDescent="0.15">
      <c r="F67" s="1">
        <v>43356</v>
      </c>
      <c r="G67">
        <f t="shared" si="2"/>
        <v>23650921599.13084</v>
      </c>
      <c r="H67">
        <f t="shared" si="3"/>
        <v>24448700.516687945</v>
      </c>
      <c r="I67">
        <v>8000000</v>
      </c>
      <c r="J67">
        <f t="shared" si="4"/>
        <v>4.0901969383502865E-2</v>
      </c>
      <c r="K67">
        <f t="shared" si="0"/>
        <v>460210833.25530201</v>
      </c>
      <c r="L67">
        <f t="shared" si="5"/>
        <v>8269.8512746620145</v>
      </c>
      <c r="M67">
        <f t="shared" si="6"/>
        <v>202187.11713176145</v>
      </c>
      <c r="O67">
        <v>20000000000</v>
      </c>
      <c r="P67" s="2">
        <f t="shared" si="7"/>
        <v>1.1825460799565419</v>
      </c>
      <c r="Q67" s="2">
        <f t="shared" si="8"/>
        <v>1.2224350258343971E-3</v>
      </c>
      <c r="R67" s="2">
        <f t="shared" si="1"/>
        <v>1.0337314093327519E-3</v>
      </c>
    </row>
    <row r="68" spans="6:18" x14ac:dyDescent="0.15">
      <c r="F68" s="1">
        <v>43357</v>
      </c>
      <c r="G68">
        <f t="shared" si="2"/>
        <v>24111132432.386143</v>
      </c>
      <c r="H68">
        <f t="shared" si="3"/>
        <v>24650887.633819707</v>
      </c>
      <c r="I68">
        <v>8000000</v>
      </c>
      <c r="J68">
        <f t="shared" si="4"/>
        <v>4.0566490540002061E-2</v>
      </c>
      <c r="K68">
        <f t="shared" si="0"/>
        <v>464016708.40131164</v>
      </c>
      <c r="L68">
        <f t="shared" si="5"/>
        <v>8179.0891250577888</v>
      </c>
      <c r="M68">
        <f t="shared" si="6"/>
        <v>201621.8069687961</v>
      </c>
      <c r="O68">
        <v>20000000000</v>
      </c>
      <c r="P68" s="2">
        <f t="shared" si="7"/>
        <v>1.2055566216193072</v>
      </c>
      <c r="Q68" s="2">
        <f t="shared" si="8"/>
        <v>1.2325443816909854E-3</v>
      </c>
      <c r="R68" s="2">
        <f t="shared" si="1"/>
        <v>1.0223861406322237E-3</v>
      </c>
    </row>
    <row r="69" spans="6:18" x14ac:dyDescent="0.15">
      <c r="F69" s="1">
        <v>43358</v>
      </c>
      <c r="G69">
        <f t="shared" si="2"/>
        <v>24575149140.787453</v>
      </c>
      <c r="H69">
        <f t="shared" si="3"/>
        <v>24852509.440788504</v>
      </c>
      <c r="I69">
        <v>8000000</v>
      </c>
      <c r="J69">
        <f t="shared" si="4"/>
        <v>4.0237385378829316E-2</v>
      </c>
      <c r="K69">
        <f t="shared" ref="K69:K101" si="9">I69/0.51*1.2/J69</f>
        <v>467811942.41484195</v>
      </c>
      <c r="L69">
        <f t="shared" si="5"/>
        <v>8090.2896819586631</v>
      </c>
      <c r="M69">
        <f t="shared" si="6"/>
        <v>201064.00069959133</v>
      </c>
      <c r="O69">
        <v>20000000000</v>
      </c>
      <c r="P69" s="2">
        <f t="shared" si="7"/>
        <v>1.2287574570393727</v>
      </c>
      <c r="Q69" s="2">
        <f t="shared" si="8"/>
        <v>1.2426254720394251E-3</v>
      </c>
      <c r="R69" s="2">
        <f t="shared" ref="R69:R101" si="10">H69/G69</f>
        <v>1.011286210244833E-3</v>
      </c>
    </row>
    <row r="70" spans="6:18" x14ac:dyDescent="0.15">
      <c r="F70" s="1">
        <v>43359</v>
      </c>
      <c r="G70">
        <f t="shared" ref="G70:G101" si="11">G69+K69</f>
        <v>25042961083.202293</v>
      </c>
      <c r="H70">
        <f t="shared" ref="H70:H101" si="12">H69+M69</f>
        <v>25053573.441488095</v>
      </c>
      <c r="I70">
        <v>8000000</v>
      </c>
      <c r="J70">
        <f t="shared" ref="J70:J101" si="13">J69/H70*H69</f>
        <v>3.9914465788102933E-2</v>
      </c>
      <c r="K70">
        <f t="shared" si="9"/>
        <v>471596676.54565781</v>
      </c>
      <c r="L70">
        <f t="shared" ref="L70:L101" si="14">I70*H70/G70</f>
        <v>8003.3901289070545</v>
      </c>
      <c r="M70">
        <f t="shared" ref="M70:M101" si="15">L70/J70</f>
        <v>200513.52237545358</v>
      </c>
      <c r="O70">
        <v>20000000000</v>
      </c>
      <c r="P70" s="2">
        <f t="shared" ref="P70:P101" si="16">G70/O70</f>
        <v>1.2521480541601147</v>
      </c>
      <c r="Q70" s="2">
        <f t="shared" ref="Q70:Q101" si="17">H70/O70</f>
        <v>1.2526786720744047E-3</v>
      </c>
      <c r="R70" s="2">
        <f t="shared" si="10"/>
        <v>1.0004237661133818E-3</v>
      </c>
    </row>
    <row r="71" spans="6:18" x14ac:dyDescent="0.15">
      <c r="F71" s="1">
        <v>43360</v>
      </c>
      <c r="G71">
        <f t="shared" si="11"/>
        <v>25514557759.747952</v>
      </c>
      <c r="H71">
        <f t="shared" si="12"/>
        <v>25254086.963863548</v>
      </c>
      <c r="I71">
        <v>8000000</v>
      </c>
      <c r="J71">
        <f t="shared" si="13"/>
        <v>3.959755113819461E-2</v>
      </c>
      <c r="K71">
        <f t="shared" si="9"/>
        <v>475371048.73154873</v>
      </c>
      <c r="L71">
        <f t="shared" si="14"/>
        <v>7918.3302965038019</v>
      </c>
      <c r="M71">
        <f t="shared" si="15"/>
        <v>199970.20191650229</v>
      </c>
      <c r="O71">
        <v>20000000000</v>
      </c>
      <c r="P71" s="2">
        <f t="shared" si="16"/>
        <v>1.2757278879873977</v>
      </c>
      <c r="Q71" s="2">
        <f t="shared" si="17"/>
        <v>1.2627043481931773E-3</v>
      </c>
      <c r="R71" s="2">
        <f t="shared" si="10"/>
        <v>9.8979128706297523E-4</v>
      </c>
    </row>
    <row r="72" spans="6:18" x14ac:dyDescent="0.15">
      <c r="F72" s="1">
        <v>43361</v>
      </c>
      <c r="G72">
        <f t="shared" si="11"/>
        <v>25989928808.4795</v>
      </c>
      <c r="H72">
        <f t="shared" si="12"/>
        <v>25454057.165780049</v>
      </c>
      <c r="I72">
        <v>8000000</v>
      </c>
      <c r="J72">
        <f t="shared" si="13"/>
        <v>3.9286467909107302E-2</v>
      </c>
      <c r="K72">
        <f t="shared" si="9"/>
        <v>479135193.70880055</v>
      </c>
      <c r="L72">
        <f t="shared" si="14"/>
        <v>7835.052524645741</v>
      </c>
      <c r="M72">
        <f t="shared" si="15"/>
        <v>199433.87485922186</v>
      </c>
      <c r="O72">
        <v>20000000000</v>
      </c>
      <c r="P72" s="2">
        <f t="shared" si="16"/>
        <v>1.2994964404239751</v>
      </c>
      <c r="Q72" s="2">
        <f t="shared" si="17"/>
        <v>1.2727028582890025E-3</v>
      </c>
      <c r="R72" s="2">
        <f t="shared" si="10"/>
        <v>9.7938156558071776E-4</v>
      </c>
    </row>
    <row r="73" spans="6:18" x14ac:dyDescent="0.15">
      <c r="F73" s="1">
        <v>43362</v>
      </c>
      <c r="G73">
        <f t="shared" si="11"/>
        <v>26469064002.188301</v>
      </c>
      <c r="H73">
        <f t="shared" si="12"/>
        <v>25653491.04063927</v>
      </c>
      <c r="I73">
        <v>8000000</v>
      </c>
      <c r="J73">
        <f t="shared" si="13"/>
        <v>3.8981049340062107E-2</v>
      </c>
      <c r="K73">
        <f t="shared" si="9"/>
        <v>482889243.11791533</v>
      </c>
      <c r="L73">
        <f t="shared" si="14"/>
        <v>7753.5015332671819</v>
      </c>
      <c r="M73">
        <f t="shared" si="15"/>
        <v>198904.38211725239</v>
      </c>
      <c r="O73">
        <v>20000000000</v>
      </c>
      <c r="P73" s="2">
        <f t="shared" si="16"/>
        <v>1.323453200109415</v>
      </c>
      <c r="Q73" s="2">
        <f t="shared" si="17"/>
        <v>1.2826745520319635E-3</v>
      </c>
      <c r="R73" s="2">
        <f t="shared" si="10"/>
        <v>9.691876916583977E-4</v>
      </c>
    </row>
    <row r="74" spans="6:18" x14ac:dyDescent="0.15">
      <c r="F74" s="1">
        <v>43363</v>
      </c>
      <c r="G74">
        <f t="shared" si="11"/>
        <v>26951953245.306217</v>
      </c>
      <c r="H74">
        <f t="shared" si="12"/>
        <v>25852395.422756523</v>
      </c>
      <c r="I74">
        <v>8000000</v>
      </c>
      <c r="J74">
        <f t="shared" si="13"/>
        <v>3.8681135099757617E-2</v>
      </c>
      <c r="K74">
        <f t="shared" si="9"/>
        <v>486633325.60482836</v>
      </c>
      <c r="L74">
        <f t="shared" si="14"/>
        <v>7673.6243009797636</v>
      </c>
      <c r="M74">
        <f t="shared" si="15"/>
        <v>198381.56975460236</v>
      </c>
      <c r="O74">
        <v>20000000000</v>
      </c>
      <c r="P74" s="2">
        <f t="shared" si="16"/>
        <v>1.347597662265311</v>
      </c>
      <c r="Q74" s="2">
        <f t="shared" si="17"/>
        <v>1.2926197711378262E-3</v>
      </c>
      <c r="R74" s="2">
        <f t="shared" si="10"/>
        <v>9.592030376224704E-4</v>
      </c>
    </row>
    <row r="75" spans="6:18" x14ac:dyDescent="0.15">
      <c r="F75" s="1">
        <v>43364</v>
      </c>
      <c r="G75">
        <f t="shared" si="11"/>
        <v>27438586570.911045</v>
      </c>
      <c r="H75">
        <f t="shared" si="12"/>
        <v>26050776.992511123</v>
      </c>
      <c r="I75">
        <v>8000000</v>
      </c>
      <c r="J75">
        <f t="shared" si="13"/>
        <v>3.8386570975885777E-2</v>
      </c>
      <c r="K75">
        <f t="shared" si="9"/>
        <v>490367566.91785616</v>
      </c>
      <c r="L75">
        <f t="shared" si="14"/>
        <v>7595.3699510539063</v>
      </c>
      <c r="M75">
        <f t="shared" si="15"/>
        <v>197865.28877052534</v>
      </c>
      <c r="O75">
        <v>20000000000</v>
      </c>
      <c r="P75" s="2">
        <f t="shared" si="16"/>
        <v>1.3719293285455523</v>
      </c>
      <c r="Q75" s="2">
        <f t="shared" si="17"/>
        <v>1.3025388496255561E-3</v>
      </c>
      <c r="R75" s="2">
        <f t="shared" si="10"/>
        <v>9.4942124388173825E-4</v>
      </c>
    </row>
    <row r="76" spans="6:18" x14ac:dyDescent="0.15">
      <c r="F76" s="1">
        <v>43365</v>
      </c>
      <c r="G76">
        <f t="shared" si="11"/>
        <v>27928954137.828899</v>
      </c>
      <c r="H76">
        <f t="shared" si="12"/>
        <v>26248642.28128165</v>
      </c>
      <c r="I76">
        <v>8000000</v>
      </c>
      <c r="J76">
        <f t="shared" si="13"/>
        <v>3.8097208582598477E-2</v>
      </c>
      <c r="K76">
        <f t="shared" si="9"/>
        <v>494092090.00059545</v>
      </c>
      <c r="L76">
        <f t="shared" si="14"/>
        <v>7518.6896442294428</v>
      </c>
      <c r="M76">
        <f t="shared" si="15"/>
        <v>197355.39489535533</v>
      </c>
      <c r="O76">
        <v>20000000000</v>
      </c>
      <c r="P76" s="2">
        <f t="shared" si="16"/>
        <v>1.3964477068914449</v>
      </c>
      <c r="Q76" s="2">
        <f t="shared" si="17"/>
        <v>1.3124321140640825E-3</v>
      </c>
      <c r="R76" s="2">
        <f t="shared" si="10"/>
        <v>9.3983620552868044E-4</v>
      </c>
    </row>
    <row r="77" spans="6:18" x14ac:dyDescent="0.15">
      <c r="F77" s="1">
        <v>43366</v>
      </c>
      <c r="G77">
        <f t="shared" si="11"/>
        <v>28423046227.829494</v>
      </c>
      <c r="H77">
        <f t="shared" si="12"/>
        <v>26445997.676177006</v>
      </c>
      <c r="I77">
        <v>8000000</v>
      </c>
      <c r="J77">
        <f t="shared" si="13"/>
        <v>3.7812905084719767E-2</v>
      </c>
      <c r="K77">
        <f t="shared" si="9"/>
        <v>497807015.08097857</v>
      </c>
      <c r="L77">
        <f t="shared" si="14"/>
        <v>7443.5364778834373</v>
      </c>
      <c r="M77">
        <f t="shared" si="15"/>
        <v>196851.74839664402</v>
      </c>
      <c r="O77">
        <v>20000000000</v>
      </c>
      <c r="P77" s="2">
        <f t="shared" si="16"/>
        <v>1.4211523113914748</v>
      </c>
      <c r="Q77" s="2">
        <f t="shared" si="17"/>
        <v>1.3222998838088504E-3</v>
      </c>
      <c r="R77" s="2">
        <f t="shared" si="10"/>
        <v>9.3044205973542957E-4</v>
      </c>
    </row>
    <row r="78" spans="6:18" x14ac:dyDescent="0.15">
      <c r="F78" s="1">
        <v>43367</v>
      </c>
      <c r="G78">
        <f t="shared" si="11"/>
        <v>28920853242.910473</v>
      </c>
      <c r="H78">
        <f t="shared" si="12"/>
        <v>26642849.424573649</v>
      </c>
      <c r="I78">
        <v>8000000</v>
      </c>
      <c r="J78">
        <f t="shared" si="13"/>
        <v>3.7533522937590338E-2</v>
      </c>
      <c r="K78">
        <f t="shared" si="9"/>
        <v>501512459.75668007</v>
      </c>
      <c r="L78">
        <f t="shared" si="14"/>
        <v>7369.8653911200927</v>
      </c>
      <c r="M78">
        <f t="shared" si="15"/>
        <v>196354.21389498908</v>
      </c>
      <c r="O78">
        <v>20000000000</v>
      </c>
      <c r="P78" s="2">
        <f t="shared" si="16"/>
        <v>1.4460426621455236</v>
      </c>
      <c r="Q78" s="2">
        <f t="shared" si="17"/>
        <v>1.3321424712286825E-3</v>
      </c>
      <c r="R78" s="2">
        <f t="shared" si="10"/>
        <v>9.2123317389001158E-4</v>
      </c>
    </row>
    <row r="79" spans="6:18" x14ac:dyDescent="0.15">
      <c r="F79" s="1">
        <v>43368</v>
      </c>
      <c r="G79">
        <f t="shared" si="11"/>
        <v>29422365702.667152</v>
      </c>
      <c r="H79">
        <f t="shared" si="12"/>
        <v>26839203.638468638</v>
      </c>
      <c r="I79">
        <v>8000000</v>
      </c>
      <c r="J79">
        <f t="shared" si="13"/>
        <v>3.7258929641515157E-2</v>
      </c>
      <c r="K79">
        <f t="shared" si="9"/>
        <v>505208539.07705635</v>
      </c>
      <c r="L79">
        <f t="shared" si="14"/>
        <v>7297.6330753813309</v>
      </c>
      <c r="M79">
        <f t="shared" si="15"/>
        <v>195862.66018898357</v>
      </c>
      <c r="O79">
        <v>20000000000</v>
      </c>
      <c r="P79" s="2">
        <f t="shared" si="16"/>
        <v>1.4711182851333575</v>
      </c>
      <c r="Q79" s="2">
        <f t="shared" si="17"/>
        <v>1.3419601819234319E-3</v>
      </c>
      <c r="R79" s="2">
        <f t="shared" si="10"/>
        <v>9.1220413442266648E-4</v>
      </c>
    </row>
    <row r="80" spans="6:18" x14ac:dyDescent="0.15">
      <c r="F80" s="1">
        <v>43369</v>
      </c>
      <c r="G80">
        <f t="shared" si="11"/>
        <v>29927574241.744209</v>
      </c>
      <c r="H80">
        <f t="shared" si="12"/>
        <v>27035066.298657622</v>
      </c>
      <c r="I80">
        <v>8000000</v>
      </c>
      <c r="J80">
        <f t="shared" si="13"/>
        <v>3.6988997509861989E-2</v>
      </c>
      <c r="K80">
        <f t="shared" si="9"/>
        <v>508895365.62179017</v>
      </c>
      <c r="L80">
        <f t="shared" si="14"/>
        <v>7226.7978902073528</v>
      </c>
      <c r="M80">
        <f t="shared" si="15"/>
        <v>195376.96008875471</v>
      </c>
      <c r="O80">
        <v>20000000000</v>
      </c>
      <c r="P80" s="2">
        <f t="shared" si="16"/>
        <v>1.4963787120872105</v>
      </c>
      <c r="Q80" s="2">
        <f t="shared" si="17"/>
        <v>1.351753314932881E-3</v>
      </c>
      <c r="R80" s="2">
        <f t="shared" si="10"/>
        <v>9.0334973627591915E-4</v>
      </c>
    </row>
    <row r="81" spans="6:18" x14ac:dyDescent="0.15">
      <c r="F81" s="1">
        <v>43370</v>
      </c>
      <c r="G81">
        <f t="shared" si="11"/>
        <v>30436469607.366001</v>
      </c>
      <c r="H81">
        <f t="shared" si="12"/>
        <v>27230443.258746378</v>
      </c>
      <c r="I81">
        <v>8000000</v>
      </c>
      <c r="J81">
        <f t="shared" si="13"/>
        <v>3.6723603449929226E-2</v>
      </c>
      <c r="K81">
        <f t="shared" si="9"/>
        <v>512573049.57640207</v>
      </c>
      <c r="L81">
        <f t="shared" si="14"/>
        <v>7157.3197838046963</v>
      </c>
      <c r="M81">
        <f t="shared" si="15"/>
        <v>194896.99025759657</v>
      </c>
      <c r="O81">
        <v>20000000000</v>
      </c>
      <c r="P81" s="2">
        <f t="shared" si="16"/>
        <v>1.5218234803683</v>
      </c>
      <c r="Q81" s="2">
        <f t="shared" si="17"/>
        <v>1.361522162937319E-3</v>
      </c>
      <c r="R81" s="2">
        <f t="shared" si="10"/>
        <v>8.9466497297558702E-4</v>
      </c>
    </row>
    <row r="82" spans="6:18" x14ac:dyDescent="0.15">
      <c r="F82" s="1">
        <v>43371</v>
      </c>
      <c r="G82">
        <f t="shared" si="11"/>
        <v>30949042656.942402</v>
      </c>
      <c r="H82">
        <f t="shared" si="12"/>
        <v>27425340.249003973</v>
      </c>
      <c r="I82">
        <v>8000000</v>
      </c>
      <c r="J82">
        <f t="shared" si="13"/>
        <v>3.6462628755766058E-2</v>
      </c>
      <c r="K82">
        <f t="shared" si="9"/>
        <v>516241698.80478036</v>
      </c>
      <c r="L82">
        <f t="shared" si="14"/>
        <v>7089.160218105033</v>
      </c>
      <c r="M82">
        <f t="shared" si="15"/>
        <v>194422.63106123364</v>
      </c>
      <c r="O82">
        <v>20000000000</v>
      </c>
      <c r="P82" s="2">
        <f t="shared" si="16"/>
        <v>1.54745213284712</v>
      </c>
      <c r="Q82" s="2">
        <f t="shared" si="17"/>
        <v>1.3712670124501987E-3</v>
      </c>
      <c r="R82" s="2">
        <f t="shared" si="10"/>
        <v>8.8614502726312922E-4</v>
      </c>
    </row>
    <row r="83" spans="6:18" x14ac:dyDescent="0.15">
      <c r="F83" s="1">
        <v>43372</v>
      </c>
      <c r="G83">
        <f t="shared" si="11"/>
        <v>31465284355.747181</v>
      </c>
      <c r="H83">
        <f t="shared" si="12"/>
        <v>27619762.880065206</v>
      </c>
      <c r="I83">
        <v>8000000</v>
      </c>
      <c r="J83">
        <f t="shared" si="13"/>
        <v>3.6205958912187433E-2</v>
      </c>
      <c r="K83">
        <f t="shared" si="9"/>
        <v>519901418.91887414</v>
      </c>
      <c r="L83">
        <f t="shared" si="14"/>
        <v>7022.282098021572</v>
      </c>
      <c r="M83">
        <f t="shared" si="15"/>
        <v>193953.76642428254</v>
      </c>
      <c r="O83">
        <v>20000000000</v>
      </c>
      <c r="P83" s="2">
        <f t="shared" si="16"/>
        <v>1.573264217787359</v>
      </c>
      <c r="Q83" s="2">
        <f t="shared" si="17"/>
        <v>1.3809881440032604E-3</v>
      </c>
      <c r="R83" s="2">
        <f t="shared" si="10"/>
        <v>8.7778526225269651E-4</v>
      </c>
    </row>
    <row r="84" spans="6:18" x14ac:dyDescent="0.15">
      <c r="F84" s="1">
        <v>43373</v>
      </c>
      <c r="G84">
        <f t="shared" si="11"/>
        <v>31985185774.666054</v>
      </c>
      <c r="H84">
        <f t="shared" si="12"/>
        <v>27813716.64648949</v>
      </c>
      <c r="I84">
        <v>8000000</v>
      </c>
      <c r="J84">
        <f t="shared" si="13"/>
        <v>3.5953483409280923E-2</v>
      </c>
      <c r="K84">
        <f t="shared" si="9"/>
        <v>523552313.34568417</v>
      </c>
      <c r="L84">
        <f t="shared" si="14"/>
        <v>6956.6497046315517</v>
      </c>
      <c r="M84">
        <f t="shared" si="15"/>
        <v>193490.28369350667</v>
      </c>
      <c r="O84">
        <v>20000000000</v>
      </c>
      <c r="P84" s="2">
        <f t="shared" si="16"/>
        <v>1.5992592887333026</v>
      </c>
      <c r="Q84" s="2">
        <f t="shared" si="17"/>
        <v>1.3906858323244745E-3</v>
      </c>
      <c r="R84" s="2">
        <f t="shared" si="10"/>
        <v>8.6958121307894394E-4</v>
      </c>
    </row>
    <row r="85" spans="6:18" x14ac:dyDescent="0.15">
      <c r="F85" s="1">
        <v>43374</v>
      </c>
      <c r="G85">
        <f t="shared" si="11"/>
        <v>32508738088.011738</v>
      </c>
      <c r="H85">
        <f t="shared" si="12"/>
        <v>28007206.930182997</v>
      </c>
      <c r="I85">
        <v>8000000</v>
      </c>
      <c r="J85">
        <f t="shared" si="13"/>
        <v>3.570509556675263E-2</v>
      </c>
      <c r="K85">
        <f t="shared" si="9"/>
        <v>527194483.39167964</v>
      </c>
      <c r="L85">
        <f t="shared" si="14"/>
        <v>6892.2286320332387</v>
      </c>
      <c r="M85">
        <f t="shared" si="15"/>
        <v>193032.0735074869</v>
      </c>
      <c r="O85">
        <v>20000000000</v>
      </c>
      <c r="P85" s="2">
        <f t="shared" si="16"/>
        <v>1.625436904400587</v>
      </c>
      <c r="Q85" s="2">
        <f t="shared" si="17"/>
        <v>1.4003603465091499E-3</v>
      </c>
      <c r="R85" s="2">
        <f t="shared" si="10"/>
        <v>8.6152857900415481E-4</v>
      </c>
    </row>
    <row r="86" spans="6:18" x14ac:dyDescent="0.15">
      <c r="F86" s="1">
        <v>43375</v>
      </c>
      <c r="G86">
        <f t="shared" si="11"/>
        <v>33035932571.403416</v>
      </c>
      <c r="H86">
        <f t="shared" si="12"/>
        <v>28200239.003690485</v>
      </c>
      <c r="I86">
        <v>8000000</v>
      </c>
      <c r="J86">
        <f t="shared" si="13"/>
        <v>3.5460692367505584E-2</v>
      </c>
      <c r="K86">
        <f t="shared" si="9"/>
        <v>530828028.30476177</v>
      </c>
      <c r="L86">
        <f t="shared" si="14"/>
        <v>6828.9857276440125</v>
      </c>
      <c r="M86">
        <f t="shared" si="15"/>
        <v>192579.02967235225</v>
      </c>
      <c r="O86">
        <v>20000000000</v>
      </c>
      <c r="P86" s="2">
        <f t="shared" si="16"/>
        <v>1.6517966285701708</v>
      </c>
      <c r="Q86" s="2">
        <f t="shared" si="17"/>
        <v>1.4100119501845242E-3</v>
      </c>
      <c r="R86" s="2">
        <f t="shared" si="10"/>
        <v>8.536232159555015E-4</v>
      </c>
    </row>
    <row r="87" spans="6:18" x14ac:dyDescent="0.15">
      <c r="F87" s="1">
        <v>43376</v>
      </c>
      <c r="G87">
        <f t="shared" si="11"/>
        <v>33566760599.708176</v>
      </c>
      <c r="H87">
        <f t="shared" si="12"/>
        <v>28392818.033362836</v>
      </c>
      <c r="I87">
        <v>8000000</v>
      </c>
      <c r="J87">
        <f t="shared" si="13"/>
        <v>3.5220174299886525E-2</v>
      </c>
      <c r="K87">
        <f t="shared" si="9"/>
        <v>534453045.33388841</v>
      </c>
      <c r="L87">
        <f t="shared" si="14"/>
        <v>6766.8890357229593</v>
      </c>
      <c r="M87">
        <f t="shared" si="15"/>
        <v>192131.04904324</v>
      </c>
      <c r="O87">
        <v>20000000000</v>
      </c>
      <c r="P87" s="2">
        <f t="shared" si="16"/>
        <v>1.6783380299854087</v>
      </c>
      <c r="Q87" s="2">
        <f t="shared" si="17"/>
        <v>1.4196409016681419E-3</v>
      </c>
      <c r="R87" s="2">
        <f t="shared" si="10"/>
        <v>8.458611294653699E-4</v>
      </c>
    </row>
    <row r="88" spans="6:18" x14ac:dyDescent="0.15">
      <c r="F88" s="1">
        <v>43377</v>
      </c>
      <c r="G88">
        <f t="shared" si="11"/>
        <v>34101213645.042065</v>
      </c>
      <c r="H88">
        <f t="shared" si="12"/>
        <v>28584949.082406074</v>
      </c>
      <c r="I88">
        <v>8000000</v>
      </c>
      <c r="J88">
        <f t="shared" si="13"/>
        <v>3.4983445208076183E-2</v>
      </c>
      <c r="K88">
        <f t="shared" si="9"/>
        <v>538069629.78646696</v>
      </c>
      <c r="L88">
        <f t="shared" si="14"/>
        <v>6705.9077439167932</v>
      </c>
      <c r="M88">
        <f t="shared" si="15"/>
        <v>191688.03141117404</v>
      </c>
      <c r="O88">
        <v>20000000000</v>
      </c>
      <c r="P88" s="2">
        <f t="shared" si="16"/>
        <v>1.7050606822521033</v>
      </c>
      <c r="Q88" s="2">
        <f t="shared" si="17"/>
        <v>1.4292474541203037E-3</v>
      </c>
      <c r="R88" s="2">
        <f t="shared" si="10"/>
        <v>8.3823846798959916E-4</v>
      </c>
    </row>
    <row r="89" spans="6:18" x14ac:dyDescent="0.15">
      <c r="F89" s="1">
        <v>43378</v>
      </c>
      <c r="G89">
        <f t="shared" si="11"/>
        <v>34639283274.828529</v>
      </c>
      <c r="H89">
        <f t="shared" si="12"/>
        <v>28776637.113817248</v>
      </c>
      <c r="I89">
        <v>8000000</v>
      </c>
      <c r="J89">
        <f t="shared" si="13"/>
        <v>3.4750412150134295E-2</v>
      </c>
      <c r="K89">
        <f t="shared" si="9"/>
        <v>541677875.08361852</v>
      </c>
      <c r="L89">
        <f t="shared" si="14"/>
        <v>6646.0121326421295</v>
      </c>
      <c r="M89">
        <f t="shared" si="15"/>
        <v>191249.87939506915</v>
      </c>
      <c r="O89">
        <v>20000000000</v>
      </c>
      <c r="P89" s="2">
        <f t="shared" si="16"/>
        <v>1.7319641637414265</v>
      </c>
      <c r="Q89" s="2">
        <f t="shared" si="17"/>
        <v>1.4388318556908624E-3</v>
      </c>
      <c r="R89" s="2">
        <f t="shared" si="10"/>
        <v>8.307515165802661E-4</v>
      </c>
    </row>
    <row r="90" spans="6:18" x14ac:dyDescent="0.15">
      <c r="F90" s="1">
        <v>43379</v>
      </c>
      <c r="G90">
        <f t="shared" si="11"/>
        <v>35180961149.912148</v>
      </c>
      <c r="H90">
        <f t="shared" si="12"/>
        <v>28967886.993212316</v>
      </c>
      <c r="I90">
        <v>8000000</v>
      </c>
      <c r="J90">
        <f t="shared" si="13"/>
        <v>3.4520985263244014E-2</v>
      </c>
      <c r="K90">
        <f t="shared" si="9"/>
        <v>545277872.81340802</v>
      </c>
      <c r="L90">
        <f t="shared" si="14"/>
        <v>6587.1735271302341</v>
      </c>
      <c r="M90">
        <f t="shared" si="15"/>
        <v>190816.49833858834</v>
      </c>
      <c r="O90">
        <v>20000000000</v>
      </c>
      <c r="P90" s="2">
        <f t="shared" si="16"/>
        <v>1.7590480574956073</v>
      </c>
      <c r="Q90" s="2">
        <f t="shared" si="17"/>
        <v>1.4483943496606158E-3</v>
      </c>
      <c r="R90" s="2">
        <f t="shared" si="10"/>
        <v>8.2339669089127919E-4</v>
      </c>
    </row>
    <row r="91" spans="6:18" x14ac:dyDescent="0.15">
      <c r="F91" s="1">
        <v>43380</v>
      </c>
      <c r="G91">
        <f t="shared" si="11"/>
        <v>35726239022.725555</v>
      </c>
      <c r="H91">
        <f t="shared" si="12"/>
        <v>29158703.491550904</v>
      </c>
      <c r="I91">
        <v>8000000</v>
      </c>
      <c r="J91">
        <f t="shared" si="13"/>
        <v>3.4295077635731051E-2</v>
      </c>
      <c r="K91">
        <f t="shared" si="9"/>
        <v>548869712.78213441</v>
      </c>
      <c r="L91">
        <f t="shared" si="14"/>
        <v>6529.3642519724453</v>
      </c>
      <c r="M91">
        <f t="shared" si="15"/>
        <v>190387.79621159655</v>
      </c>
      <c r="O91">
        <v>20000000000</v>
      </c>
      <c r="P91" s="2">
        <f t="shared" si="16"/>
        <v>1.7863119511362777</v>
      </c>
      <c r="Q91" s="2">
        <f t="shared" si="17"/>
        <v>1.4579351745775452E-3</v>
      </c>
      <c r="R91" s="2">
        <f t="shared" si="10"/>
        <v>8.1617053149655571E-4</v>
      </c>
    </row>
    <row r="92" spans="6:18" x14ac:dyDescent="0.15">
      <c r="F92" s="1">
        <v>43381</v>
      </c>
      <c r="G92">
        <f t="shared" si="11"/>
        <v>36275108735.50769</v>
      </c>
      <c r="H92">
        <f t="shared" si="12"/>
        <v>29349091.2877625</v>
      </c>
      <c r="I92">
        <v>8000000</v>
      </c>
      <c r="J92">
        <f t="shared" si="13"/>
        <v>3.4072605185461527E-2</v>
      </c>
      <c r="K92">
        <f t="shared" si="9"/>
        <v>552453483.06376445</v>
      </c>
      <c r="L92">
        <f t="shared" si="14"/>
        <v>6472.5575880155648</v>
      </c>
      <c r="M92">
        <f t="shared" si="15"/>
        <v>189963.68351596862</v>
      </c>
      <c r="O92">
        <v>20000000000</v>
      </c>
      <c r="P92" s="2">
        <f t="shared" si="16"/>
        <v>1.8137554367753845</v>
      </c>
      <c r="Q92" s="2">
        <f t="shared" si="17"/>
        <v>1.467454564388125E-3</v>
      </c>
      <c r="R92" s="2">
        <f t="shared" si="10"/>
        <v>8.0906969850194556E-4</v>
      </c>
    </row>
    <row r="93" spans="6:18" x14ac:dyDescent="0.15">
      <c r="F93" s="1">
        <v>43382</v>
      </c>
      <c r="G93">
        <f t="shared" si="11"/>
        <v>36827562218.571457</v>
      </c>
      <c r="H93">
        <f t="shared" si="12"/>
        <v>29539054.97127847</v>
      </c>
      <c r="I93">
        <v>8000000</v>
      </c>
      <c r="J93">
        <f t="shared" si="13"/>
        <v>3.3853486544248766E-2</v>
      </c>
      <c r="K93">
        <f t="shared" si="9"/>
        <v>556029270.04759455</v>
      </c>
      <c r="L93">
        <f t="shared" si="14"/>
        <v>6416.7277314668354</v>
      </c>
      <c r="M93">
        <f t="shared" si="15"/>
        <v>189544.07319552579</v>
      </c>
      <c r="O93">
        <v>20000000000</v>
      </c>
      <c r="P93" s="2">
        <f t="shared" si="16"/>
        <v>1.841378110928573</v>
      </c>
      <c r="Q93" s="2">
        <f t="shared" si="17"/>
        <v>1.4769527485639234E-3</v>
      </c>
      <c r="R93" s="2">
        <f t="shared" si="10"/>
        <v>8.0209096643335445E-4</v>
      </c>
    </row>
    <row r="94" spans="6:18" x14ac:dyDescent="0.15">
      <c r="F94" s="1">
        <v>43383</v>
      </c>
      <c r="G94">
        <f t="shared" si="11"/>
        <v>37383591488.619049</v>
      </c>
      <c r="H94">
        <f t="shared" si="12"/>
        <v>29728599.044473995</v>
      </c>
      <c r="I94">
        <v>8000000</v>
      </c>
      <c r="J94">
        <f t="shared" si="13"/>
        <v>3.3637642947923652E-2</v>
      </c>
      <c r="K94">
        <f t="shared" si="9"/>
        <v>559597158.48421609</v>
      </c>
      <c r="L94">
        <f t="shared" si="14"/>
        <v>6361.8497550775955</v>
      </c>
      <c r="M94">
        <f t="shared" si="15"/>
        <v>189128.88054988685</v>
      </c>
      <c r="O94">
        <v>20000000000</v>
      </c>
      <c r="P94" s="2">
        <f t="shared" si="16"/>
        <v>1.8691795744309525</v>
      </c>
      <c r="Q94" s="2">
        <f t="shared" si="17"/>
        <v>1.4864299522236997E-3</v>
      </c>
      <c r="R94" s="2">
        <f t="shared" si="10"/>
        <v>7.952312193846994E-4</v>
      </c>
    </row>
    <row r="95" spans="6:18" x14ac:dyDescent="0.15">
      <c r="F95" s="1">
        <v>43384</v>
      </c>
      <c r="G95">
        <f t="shared" si="11"/>
        <v>37943188647.103264</v>
      </c>
      <c r="H95">
        <f t="shared" si="12"/>
        <v>29917727.92502388</v>
      </c>
      <c r="I95">
        <v>8000000</v>
      </c>
      <c r="J95">
        <f t="shared" si="13"/>
        <v>3.3424998131745744E-2</v>
      </c>
      <c r="K95">
        <f t="shared" si="9"/>
        <v>563157231.52986085</v>
      </c>
      <c r="L95">
        <f t="shared" si="14"/>
        <v>6307.899571283484</v>
      </c>
      <c r="M95">
        <f t="shared" si="15"/>
        <v>188718.02315203391</v>
      </c>
      <c r="O95">
        <v>20000000000</v>
      </c>
      <c r="P95" s="2">
        <f t="shared" si="16"/>
        <v>1.8971594323551633</v>
      </c>
      <c r="Q95" s="2">
        <f t="shared" si="17"/>
        <v>1.4958863962511941E-3</v>
      </c>
      <c r="R95" s="2">
        <f t="shared" si="10"/>
        <v>7.8848744641043546E-4</v>
      </c>
    </row>
    <row r="96" spans="6:18" x14ac:dyDescent="0.15">
      <c r="F96" s="1">
        <v>43385</v>
      </c>
      <c r="G96">
        <f t="shared" si="11"/>
        <v>38506345878.633125</v>
      </c>
      <c r="H96">
        <f t="shared" si="12"/>
        <v>30106445.948175915</v>
      </c>
      <c r="I96">
        <v>8000000</v>
      </c>
      <c r="J96">
        <f t="shared" si="13"/>
        <v>3.3215478230853364E-2</v>
      </c>
      <c r="K96">
        <f t="shared" si="9"/>
        <v>566709570.78919327</v>
      </c>
      <c r="L96">
        <f t="shared" si="14"/>
        <v>6254.8538971872167</v>
      </c>
      <c r="M96">
        <f t="shared" si="15"/>
        <v>188311.4207694043</v>
      </c>
      <c r="O96">
        <v>20000000000</v>
      </c>
      <c r="P96" s="2">
        <f t="shared" si="16"/>
        <v>1.9253172939316563</v>
      </c>
      <c r="Q96" s="2">
        <f t="shared" si="17"/>
        <v>1.5053222974087956E-3</v>
      </c>
      <c r="R96" s="2">
        <f t="shared" si="10"/>
        <v>7.8185673714840204E-4</v>
      </c>
    </row>
    <row r="97" spans="6:18" x14ac:dyDescent="0.15">
      <c r="F97" s="1">
        <v>43386</v>
      </c>
      <c r="G97">
        <f t="shared" si="11"/>
        <v>39073055449.422318</v>
      </c>
      <c r="H97">
        <f t="shared" si="12"/>
        <v>30294757.368945319</v>
      </c>
      <c r="I97">
        <v>8000000</v>
      </c>
      <c r="J97">
        <f t="shared" si="13"/>
        <v>3.3009011685470206E-2</v>
      </c>
      <c r="K97">
        <f t="shared" si="9"/>
        <v>570254256.35661733</v>
      </c>
      <c r="L97">
        <f t="shared" si="14"/>
        <v>6202.6902212774285</v>
      </c>
      <c r="M97">
        <f t="shared" si="15"/>
        <v>187908.99528832932</v>
      </c>
      <c r="O97">
        <v>20000000000</v>
      </c>
      <c r="P97" s="2">
        <f t="shared" si="16"/>
        <v>1.9536527724711159</v>
      </c>
      <c r="Q97" s="2">
        <f t="shared" si="17"/>
        <v>1.5147378684472659E-3</v>
      </c>
      <c r="R97" s="2">
        <f t="shared" si="10"/>
        <v>7.7533627765967862E-4</v>
      </c>
    </row>
    <row r="98" spans="6:18" x14ac:dyDescent="0.15">
      <c r="F98" s="1">
        <v>43387</v>
      </c>
      <c r="G98">
        <f t="shared" si="11"/>
        <v>39643309705.778938</v>
      </c>
      <c r="H98">
        <f t="shared" si="12"/>
        <v>30482666.36423365</v>
      </c>
      <c r="I98">
        <v>8000000</v>
      </c>
      <c r="J98">
        <f t="shared" si="13"/>
        <v>3.2805529150603918E-2</v>
      </c>
      <c r="K98">
        <f t="shared" si="9"/>
        <v>573791366.85616243</v>
      </c>
      <c r="L98">
        <f t="shared" si="14"/>
        <v>6151.3867717841104</v>
      </c>
      <c r="M98">
        <f t="shared" si="15"/>
        <v>187510.67064165522</v>
      </c>
      <c r="O98">
        <v>20000000000</v>
      </c>
      <c r="P98" s="2">
        <f t="shared" si="16"/>
        <v>1.982165485288947</v>
      </c>
      <c r="Q98" s="2">
        <f t="shared" si="17"/>
        <v>1.5241333182116825E-3</v>
      </c>
      <c r="R98" s="2">
        <f t="shared" si="10"/>
        <v>7.6892334647301382E-4</v>
      </c>
    </row>
    <row r="99" spans="6:18" x14ac:dyDescent="0.15">
      <c r="F99" s="1">
        <v>43388</v>
      </c>
      <c r="G99">
        <f t="shared" si="11"/>
        <v>40217101072.635101</v>
      </c>
      <c r="H99">
        <f t="shared" si="12"/>
        <v>30670177.034875307</v>
      </c>
      <c r="I99">
        <v>8000000</v>
      </c>
      <c r="J99">
        <f t="shared" si="13"/>
        <v>3.2604963409989203E-2</v>
      </c>
      <c r="K99">
        <f t="shared" si="9"/>
        <v>577320979.48000538</v>
      </c>
      <c r="L99">
        <f t="shared" si="14"/>
        <v>6100.9224865775714</v>
      </c>
      <c r="M99">
        <f t="shared" si="15"/>
        <v>187116.3727393857</v>
      </c>
      <c r="O99">
        <v>20000000000</v>
      </c>
      <c r="P99" s="2">
        <f t="shared" si="16"/>
        <v>2.0108550536317549</v>
      </c>
      <c r="Q99" s="2">
        <f t="shared" si="17"/>
        <v>1.5335088517437654E-3</v>
      </c>
      <c r="R99" s="2">
        <f t="shared" si="10"/>
        <v>7.6261531082219645E-4</v>
      </c>
    </row>
    <row r="100" spans="6:18" x14ac:dyDescent="0.15">
      <c r="F100" s="1">
        <v>43389</v>
      </c>
      <c r="G100">
        <f t="shared" si="11"/>
        <v>40794422052.115105</v>
      </c>
      <c r="H100">
        <f t="shared" si="12"/>
        <v>30857293.407614693</v>
      </c>
      <c r="I100">
        <v>8000000</v>
      </c>
      <c r="J100">
        <f t="shared" si="13"/>
        <v>3.2407249294043053E-2</v>
      </c>
      <c r="K100">
        <f t="shared" si="9"/>
        <v>580843170.02568793</v>
      </c>
      <c r="L100">
        <f t="shared" si="14"/>
        <v>6051.276984523879</v>
      </c>
      <c r="M100">
        <f t="shared" si="15"/>
        <v>186726.02940219908</v>
      </c>
      <c r="O100">
        <v>20000000000</v>
      </c>
      <c r="P100" s="2">
        <f t="shared" si="16"/>
        <v>2.0397211026057551</v>
      </c>
      <c r="Q100" s="2">
        <f t="shared" si="17"/>
        <v>1.5428646703807346E-3</v>
      </c>
      <c r="R100" s="2">
        <f t="shared" si="10"/>
        <v>7.5640962306548494E-4</v>
      </c>
    </row>
    <row r="101" spans="6:18" x14ac:dyDescent="0.15">
      <c r="F101" s="1">
        <v>43390</v>
      </c>
      <c r="G101">
        <f t="shared" si="11"/>
        <v>41375265222.140793</v>
      </c>
      <c r="H101">
        <f t="shared" si="12"/>
        <v>31044019.437016893</v>
      </c>
      <c r="I101">
        <v>8000000</v>
      </c>
      <c r="J101">
        <f t="shared" si="13"/>
        <v>3.2212323601614572E-2</v>
      </c>
      <c r="K101">
        <f t="shared" si="9"/>
        <v>584358012.93208218</v>
      </c>
      <c r="L101">
        <f t="shared" si="14"/>
        <v>6002.4305382152952</v>
      </c>
      <c r="M101">
        <f t="shared" si="15"/>
        <v>186339.57029769925</v>
      </c>
      <c r="O101">
        <v>20000000000</v>
      </c>
      <c r="P101" s="2">
        <f t="shared" si="16"/>
        <v>2.0687632611070397</v>
      </c>
      <c r="Q101" s="2">
        <f t="shared" si="17"/>
        <v>1.5522009718508447E-3</v>
      </c>
      <c r="R101" s="2">
        <f t="shared" si="10"/>
        <v>7.5030381727691185E-4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topLeftCell="A612" workbookViewId="0">
      <selection activeCell="N632" sqref="G632:N632"/>
    </sheetView>
  </sheetViews>
  <sheetFormatPr defaultRowHeight="13.5" x14ac:dyDescent="0.15"/>
  <cols>
    <col min="5" max="5" width="11.625" bestFit="1" customWidth="1"/>
    <col min="6" max="6" width="15" bestFit="1" customWidth="1"/>
    <col min="10" max="10" width="9.5" bestFit="1" customWidth="1"/>
    <col min="14" max="14" width="12.7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2950863687.9099998</v>
      </c>
      <c r="G6">
        <v>10000000</v>
      </c>
      <c r="H6">
        <v>4000000</v>
      </c>
      <c r="I6">
        <v>0.1</v>
      </c>
      <c r="J6">
        <f>H6/0.51*1.2/I6</f>
        <v>94117647.058823511</v>
      </c>
      <c r="K6">
        <f>H6*G6/F6</f>
        <v>13555.353357691249</v>
      </c>
      <c r="L6">
        <f>K6/I6</f>
        <v>135553.53357691248</v>
      </c>
      <c r="N6">
        <v>20000000000</v>
      </c>
      <c r="O6" s="2">
        <f>F6/N6</f>
        <v>0.14754318439549999</v>
      </c>
      <c r="P6" s="2">
        <f>G6/N6</f>
        <v>5.0000000000000001E-4</v>
      </c>
      <c r="Q6" s="2">
        <f>G6/F6</f>
        <v>3.3888383394228123E-3</v>
      </c>
    </row>
    <row r="7" spans="5:17" x14ac:dyDescent="0.15">
      <c r="E7" s="1">
        <v>43294</v>
      </c>
      <c r="F7">
        <f>F6+J6</f>
        <v>3044981334.9688234</v>
      </c>
      <c r="G7">
        <f>G6+L6</f>
        <v>10135553.533576913</v>
      </c>
      <c r="H7">
        <v>4000000</v>
      </c>
      <c r="I7">
        <v>0.10299999999999999</v>
      </c>
      <c r="J7">
        <f t="shared" ref="J7:J70" si="0">H7/0.51*1.2/I7</f>
        <v>91376356.367789835</v>
      </c>
      <c r="K7">
        <f>H7*G7/F7</f>
        <v>13314.437651461911</v>
      </c>
      <c r="L7">
        <f>K7/I7</f>
        <v>129266.38496564963</v>
      </c>
      <c r="N7">
        <v>20000000000</v>
      </c>
      <c r="O7" s="2">
        <f>F7/N7</f>
        <v>0.15224906674844116</v>
      </c>
      <c r="P7" s="2">
        <f>G7/N7</f>
        <v>5.0677767667884569E-4</v>
      </c>
      <c r="Q7" s="2">
        <f t="shared" ref="Q7:Q70" si="1">G7/F7</f>
        <v>3.3286094128654777E-3</v>
      </c>
    </row>
    <row r="8" spans="5:17" x14ac:dyDescent="0.15">
      <c r="E8" s="1">
        <v>43295</v>
      </c>
      <c r="F8">
        <f t="shared" ref="F8:F71" si="2">F7+J7</f>
        <v>3136357691.3366132</v>
      </c>
      <c r="G8">
        <f t="shared" ref="G8:G71" si="3">G7+L7</f>
        <v>10264819.918542562</v>
      </c>
      <c r="H8">
        <v>4000000</v>
      </c>
      <c r="I8">
        <v>0.106</v>
      </c>
      <c r="J8">
        <f t="shared" si="0"/>
        <v>88790233.074361816</v>
      </c>
      <c r="K8">
        <f t="shared" ref="K8:K71" si="4">H8*G8/F8</f>
        <v>13091.389348729585</v>
      </c>
      <c r="L8">
        <f t="shared" ref="L8:L71" si="5">K8/I8</f>
        <v>123503.67310122249</v>
      </c>
      <c r="N8">
        <v>20000000000</v>
      </c>
      <c r="O8" s="2">
        <f t="shared" ref="O8:O71" si="6">F8/N8</f>
        <v>0.15681788456683066</v>
      </c>
      <c r="P8" s="2">
        <f t="shared" ref="P8:P71" si="7">G8/N8</f>
        <v>5.1324099592712808E-4</v>
      </c>
      <c r="Q8" s="2">
        <f t="shared" si="1"/>
        <v>3.2728473371823963E-3</v>
      </c>
    </row>
    <row r="9" spans="5:17" x14ac:dyDescent="0.15">
      <c r="E9" s="1">
        <v>43296</v>
      </c>
      <c r="F9">
        <f t="shared" si="2"/>
        <v>3225147924.410975</v>
      </c>
      <c r="G9">
        <f t="shared" si="3"/>
        <v>10388323.591643784</v>
      </c>
      <c r="H9">
        <v>4000000</v>
      </c>
      <c r="I9">
        <v>0.109</v>
      </c>
      <c r="J9">
        <f t="shared" si="0"/>
        <v>86346465.191581205</v>
      </c>
      <c r="K9">
        <f t="shared" si="4"/>
        <v>12884.151468545191</v>
      </c>
      <c r="L9">
        <f t="shared" si="5"/>
        <v>118203.22448206597</v>
      </c>
      <c r="N9">
        <v>20000000000</v>
      </c>
      <c r="O9" s="2">
        <f t="shared" si="6"/>
        <v>0.16125739622054874</v>
      </c>
      <c r="P9" s="2">
        <f t="shared" si="7"/>
        <v>5.1941617958218926E-4</v>
      </c>
      <c r="Q9" s="2">
        <f t="shared" si="1"/>
        <v>3.2210378671362976E-3</v>
      </c>
    </row>
    <row r="10" spans="5:17" x14ac:dyDescent="0.15">
      <c r="E10" s="1">
        <v>43297</v>
      </c>
      <c r="F10">
        <f t="shared" si="2"/>
        <v>3311494389.6025562</v>
      </c>
      <c r="G10">
        <f t="shared" si="3"/>
        <v>10506526.816125849</v>
      </c>
      <c r="H10">
        <v>4000000</v>
      </c>
      <c r="I10">
        <v>0.112</v>
      </c>
      <c r="J10">
        <f t="shared" si="0"/>
        <v>84033613.44537814</v>
      </c>
      <c r="K10">
        <f t="shared" si="4"/>
        <v>12690.979455214281</v>
      </c>
      <c r="L10">
        <f t="shared" si="5"/>
        <v>113312.31656441322</v>
      </c>
      <c r="N10">
        <v>20000000000</v>
      </c>
      <c r="O10" s="2">
        <f t="shared" si="6"/>
        <v>0.16557471948012781</v>
      </c>
      <c r="P10" s="2">
        <f t="shared" si="7"/>
        <v>5.2532634080629248E-4</v>
      </c>
      <c r="Q10" s="2">
        <f t="shared" si="1"/>
        <v>3.1727448638035703E-3</v>
      </c>
    </row>
    <row r="11" spans="5:17" x14ac:dyDescent="0.15">
      <c r="E11" s="1">
        <v>43298</v>
      </c>
      <c r="F11">
        <f t="shared" si="2"/>
        <v>3395528003.0479345</v>
      </c>
      <c r="G11">
        <f t="shared" si="3"/>
        <v>10619839.132690262</v>
      </c>
      <c r="H11">
        <v>4000000</v>
      </c>
      <c r="I11">
        <v>0.115</v>
      </c>
      <c r="J11">
        <f t="shared" si="0"/>
        <v>81841432.22506392</v>
      </c>
      <c r="K11">
        <f t="shared" si="4"/>
        <v>12510.383213635763</v>
      </c>
      <c r="L11">
        <f t="shared" si="5"/>
        <v>108785.94098813707</v>
      </c>
      <c r="N11">
        <v>20000000000</v>
      </c>
      <c r="O11" s="2">
        <f t="shared" si="6"/>
        <v>0.16977640015239673</v>
      </c>
      <c r="P11" s="2">
        <f t="shared" si="7"/>
        <v>5.3099195663451311E-4</v>
      </c>
      <c r="Q11" s="2">
        <f t="shared" si="1"/>
        <v>3.1275958034089409E-3</v>
      </c>
    </row>
    <row r="12" spans="5:17" x14ac:dyDescent="0.15">
      <c r="E12" s="1">
        <v>43299</v>
      </c>
      <c r="F12">
        <f t="shared" si="2"/>
        <v>3477369435.2729983</v>
      </c>
      <c r="G12">
        <f t="shared" si="3"/>
        <v>10728625.073678399</v>
      </c>
      <c r="H12">
        <v>4000000</v>
      </c>
      <c r="I12">
        <v>0.11799999999999999</v>
      </c>
      <c r="J12">
        <f t="shared" si="0"/>
        <v>79760717.846460611</v>
      </c>
      <c r="K12">
        <f t="shared" si="4"/>
        <v>12341.081697965894</v>
      </c>
      <c r="L12">
        <f t="shared" si="5"/>
        <v>104585.43811835504</v>
      </c>
      <c r="N12">
        <v>20000000000</v>
      </c>
      <c r="O12" s="2">
        <f t="shared" si="6"/>
        <v>0.17386847176364992</v>
      </c>
      <c r="P12" s="2">
        <f t="shared" si="7"/>
        <v>5.3643125368391987E-4</v>
      </c>
      <c r="Q12" s="2">
        <f t="shared" si="1"/>
        <v>3.0852704244914734E-3</v>
      </c>
    </row>
    <row r="13" spans="5:17" x14ac:dyDescent="0.15">
      <c r="E13" s="1">
        <v>43300</v>
      </c>
      <c r="F13">
        <f t="shared" si="2"/>
        <v>3557130153.1194592</v>
      </c>
      <c r="G13">
        <f t="shared" si="3"/>
        <v>10833210.511796754</v>
      </c>
      <c r="H13">
        <v>4000000</v>
      </c>
      <c r="I13">
        <v>0.121</v>
      </c>
      <c r="J13">
        <f t="shared" si="0"/>
        <v>77783179.38745746</v>
      </c>
      <c r="K13">
        <f t="shared" si="4"/>
        <v>12181.966973906161</v>
      </c>
      <c r="L13">
        <f t="shared" si="5"/>
        <v>100677.41300748894</v>
      </c>
      <c r="N13">
        <v>20000000000</v>
      </c>
      <c r="O13" s="2">
        <f t="shared" si="6"/>
        <v>0.17785650765597297</v>
      </c>
      <c r="P13" s="2">
        <f t="shared" si="7"/>
        <v>5.4166052558983773E-4</v>
      </c>
      <c r="Q13" s="2">
        <f t="shared" si="1"/>
        <v>3.0454917434765403E-3</v>
      </c>
    </row>
    <row r="14" spans="5:17" x14ac:dyDescent="0.15">
      <c r="E14" s="1">
        <v>43301</v>
      </c>
      <c r="F14">
        <f t="shared" si="2"/>
        <v>3634913332.5069165</v>
      </c>
      <c r="G14">
        <f t="shared" si="3"/>
        <v>10933887.924804242</v>
      </c>
      <c r="H14">
        <v>4000000</v>
      </c>
      <c r="I14">
        <v>0.124</v>
      </c>
      <c r="J14">
        <f t="shared" si="0"/>
        <v>75901328.273244768</v>
      </c>
      <c r="K14">
        <f t="shared" si="4"/>
        <v>12032.075512802821</v>
      </c>
      <c r="L14">
        <f t="shared" si="5"/>
        <v>97032.867038732424</v>
      </c>
      <c r="N14">
        <v>20000000000</v>
      </c>
      <c r="O14" s="2">
        <f t="shared" si="6"/>
        <v>0.18174566662534583</v>
      </c>
      <c r="P14" s="2">
        <f t="shared" si="7"/>
        <v>5.466943962402121E-4</v>
      </c>
      <c r="Q14" s="2">
        <f t="shared" si="1"/>
        <v>3.0080188782007052E-3</v>
      </c>
    </row>
    <row r="15" spans="5:17" x14ac:dyDescent="0.15">
      <c r="E15" s="1">
        <v>43302</v>
      </c>
      <c r="F15">
        <f t="shared" si="2"/>
        <v>3710814660.7801614</v>
      </c>
      <c r="G15">
        <f t="shared" si="3"/>
        <v>11030920.791842975</v>
      </c>
      <c r="H15">
        <v>4000000</v>
      </c>
      <c r="I15">
        <v>0.127</v>
      </c>
      <c r="J15">
        <f t="shared" si="0"/>
        <v>74108383.510884658</v>
      </c>
      <c r="K15">
        <f t="shared" si="4"/>
        <v>11890.56506478697</v>
      </c>
      <c r="L15">
        <f t="shared" si="5"/>
        <v>93626.49657312574</v>
      </c>
      <c r="N15">
        <v>20000000000</v>
      </c>
      <c r="O15" s="2">
        <f t="shared" si="6"/>
        <v>0.18554073303900806</v>
      </c>
      <c r="P15" s="2">
        <f t="shared" si="7"/>
        <v>5.5154603959214877E-4</v>
      </c>
      <c r="Q15" s="2">
        <f t="shared" si="1"/>
        <v>2.9726412661967424E-3</v>
      </c>
    </row>
    <row r="16" spans="5:17" x14ac:dyDescent="0.15">
      <c r="E16" s="1">
        <v>43303</v>
      </c>
      <c r="F16">
        <f t="shared" si="2"/>
        <v>3784923044.2910461</v>
      </c>
      <c r="G16">
        <f t="shared" si="3"/>
        <v>11124547.288416101</v>
      </c>
      <c r="H16">
        <v>4000000</v>
      </c>
      <c r="I16">
        <v>0.13</v>
      </c>
      <c r="J16">
        <f t="shared" si="0"/>
        <v>72398190.045248851</v>
      </c>
      <c r="K16">
        <f t="shared" si="4"/>
        <v>11756.695878079434</v>
      </c>
      <c r="L16">
        <f t="shared" si="5"/>
        <v>90436.12213907257</v>
      </c>
      <c r="N16">
        <v>20000000000</v>
      </c>
      <c r="O16" s="2">
        <f t="shared" si="6"/>
        <v>0.18924615221455229</v>
      </c>
      <c r="P16" s="2">
        <f t="shared" si="7"/>
        <v>5.5622736442080501E-4</v>
      </c>
      <c r="Q16" s="2">
        <f t="shared" si="1"/>
        <v>2.9391739695198583E-3</v>
      </c>
    </row>
    <row r="17" spans="5:17" x14ac:dyDescent="0.15">
      <c r="E17" s="1">
        <v>43304</v>
      </c>
      <c r="F17">
        <f t="shared" si="2"/>
        <v>3857321234.3362951</v>
      </c>
      <c r="G17">
        <f t="shared" si="3"/>
        <v>11214983.410555173</v>
      </c>
      <c r="H17">
        <v>4000000</v>
      </c>
      <c r="I17">
        <v>0.13300000000000001</v>
      </c>
      <c r="J17">
        <f t="shared" si="0"/>
        <v>70765148.164528951</v>
      </c>
      <c r="K17">
        <f t="shared" si="4"/>
        <v>11629.815334770648</v>
      </c>
      <c r="L17">
        <f t="shared" si="5"/>
        <v>87442.220562185321</v>
      </c>
      <c r="N17">
        <v>20000000000</v>
      </c>
      <c r="O17" s="2">
        <f t="shared" si="6"/>
        <v>0.19286606171681475</v>
      </c>
      <c r="P17" s="2">
        <f t="shared" si="7"/>
        <v>5.6074917052775862E-4</v>
      </c>
      <c r="Q17" s="2">
        <f t="shared" si="1"/>
        <v>2.9074538336926622E-3</v>
      </c>
    </row>
    <row r="18" spans="5:17" x14ac:dyDescent="0.15">
      <c r="E18" s="1">
        <v>43305</v>
      </c>
      <c r="F18">
        <f t="shared" si="2"/>
        <v>3928086382.500824</v>
      </c>
      <c r="G18">
        <f t="shared" si="3"/>
        <v>11302425.631117359</v>
      </c>
      <c r="H18">
        <v>4000000</v>
      </c>
      <c r="I18">
        <v>0.13600000000000001</v>
      </c>
      <c r="J18">
        <f t="shared" si="0"/>
        <v>69204152.249134928</v>
      </c>
      <c r="K18">
        <f t="shared" si="4"/>
        <v>11509.345294918538</v>
      </c>
      <c r="L18">
        <f t="shared" si="5"/>
        <v>84627.53893322454</v>
      </c>
      <c r="N18">
        <v>20000000000</v>
      </c>
      <c r="O18" s="2">
        <f t="shared" si="6"/>
        <v>0.19640431912504119</v>
      </c>
      <c r="P18" s="2">
        <f t="shared" si="7"/>
        <v>5.6512128155586795E-4</v>
      </c>
      <c r="Q18" s="2">
        <f t="shared" si="1"/>
        <v>2.8773363237296341E-3</v>
      </c>
    </row>
    <row r="19" spans="5:17" x14ac:dyDescent="0.15">
      <c r="E19" s="1">
        <v>43306</v>
      </c>
      <c r="F19">
        <f t="shared" si="2"/>
        <v>3997290534.749959</v>
      </c>
      <c r="G19">
        <f t="shared" si="3"/>
        <v>11387053.170050584</v>
      </c>
      <c r="H19">
        <v>4000000</v>
      </c>
      <c r="I19">
        <v>0.13900000000000001</v>
      </c>
      <c r="J19">
        <f t="shared" si="0"/>
        <v>67710537.452391014</v>
      </c>
      <c r="K19">
        <f t="shared" si="4"/>
        <v>11394.771604474203</v>
      </c>
      <c r="L19">
        <f t="shared" si="5"/>
        <v>81976.774132907929</v>
      </c>
      <c r="N19">
        <v>20000000000</v>
      </c>
      <c r="O19" s="2">
        <f t="shared" si="6"/>
        <v>0.19986452673749794</v>
      </c>
      <c r="P19" s="2">
        <f t="shared" si="7"/>
        <v>5.6935265850252916E-4</v>
      </c>
      <c r="Q19" s="2">
        <f t="shared" si="1"/>
        <v>2.8486929011185508E-3</v>
      </c>
    </row>
    <row r="20" spans="5:17" x14ac:dyDescent="0.15">
      <c r="E20" s="1">
        <v>43307</v>
      </c>
      <c r="F20">
        <f t="shared" si="2"/>
        <v>4065001072.2023501</v>
      </c>
      <c r="G20">
        <f t="shared" si="3"/>
        <v>11469029.944183491</v>
      </c>
      <c r="H20">
        <v>4000000</v>
      </c>
      <c r="I20">
        <v>0.14199999999999999</v>
      </c>
      <c r="J20">
        <f t="shared" si="0"/>
        <v>66280033.140016571</v>
      </c>
      <c r="K20">
        <f t="shared" si="4"/>
        <v>11285.635344710756</v>
      </c>
      <c r="L20">
        <f t="shared" si="5"/>
        <v>79476.305244441945</v>
      </c>
      <c r="N20">
        <v>20000000000</v>
      </c>
      <c r="O20" s="2">
        <f t="shared" si="6"/>
        <v>0.2032500536101175</v>
      </c>
      <c r="P20" s="2">
        <f t="shared" si="7"/>
        <v>5.7345149720917454E-4</v>
      </c>
      <c r="Q20" s="2">
        <f t="shared" si="1"/>
        <v>2.8214088361776892E-3</v>
      </c>
    </row>
    <row r="21" spans="5:17" x14ac:dyDescent="0.15">
      <c r="E21" s="1">
        <v>43308</v>
      </c>
      <c r="F21">
        <f t="shared" si="2"/>
        <v>4131281105.3423667</v>
      </c>
      <c r="G21">
        <f t="shared" si="3"/>
        <v>11548506.249427933</v>
      </c>
      <c r="H21">
        <v>4000000</v>
      </c>
      <c r="I21">
        <v>0.14499999999999999</v>
      </c>
      <c r="J21">
        <f t="shared" si="0"/>
        <v>64908722.109533466</v>
      </c>
      <c r="K21">
        <f t="shared" si="4"/>
        <v>11181.525492897572</v>
      </c>
      <c r="L21">
        <f t="shared" si="5"/>
        <v>77113.968916534985</v>
      </c>
      <c r="N21">
        <v>20000000000</v>
      </c>
      <c r="O21" s="2">
        <f t="shared" si="6"/>
        <v>0.20656405526711832</v>
      </c>
      <c r="P21" s="2">
        <f t="shared" si="7"/>
        <v>5.7742531247139664E-4</v>
      </c>
      <c r="Q21" s="2">
        <f t="shared" si="1"/>
        <v>2.7953813732243932E-3</v>
      </c>
    </row>
    <row r="22" spans="5:17" x14ac:dyDescent="0.15">
      <c r="E22" s="1">
        <v>43309</v>
      </c>
      <c r="F22">
        <f t="shared" si="2"/>
        <v>4196189827.4519</v>
      </c>
      <c r="G22">
        <f t="shared" si="3"/>
        <v>11625620.218344469</v>
      </c>
      <c r="H22">
        <v>4000000</v>
      </c>
      <c r="I22">
        <v>0.14799999999999999</v>
      </c>
      <c r="J22">
        <f t="shared" si="0"/>
        <v>63593004.769475356</v>
      </c>
      <c r="K22">
        <f t="shared" si="4"/>
        <v>11082.072733972596</v>
      </c>
      <c r="L22">
        <f t="shared" si="5"/>
        <v>74878.869824139168</v>
      </c>
      <c r="N22">
        <v>20000000000</v>
      </c>
      <c r="O22" s="2">
        <f t="shared" si="6"/>
        <v>0.209809491372595</v>
      </c>
      <c r="P22" s="2">
        <f t="shared" si="7"/>
        <v>5.812810109172234E-4</v>
      </c>
      <c r="Q22" s="2">
        <f t="shared" si="1"/>
        <v>2.7705181834931491E-3</v>
      </c>
    </row>
    <row r="23" spans="5:17" x14ac:dyDescent="0.15">
      <c r="E23" s="1">
        <v>43310</v>
      </c>
      <c r="F23">
        <f t="shared" si="2"/>
        <v>4259782832.2213755</v>
      </c>
      <c r="G23">
        <f t="shared" si="3"/>
        <v>11700499.088168608</v>
      </c>
      <c r="H23">
        <v>4000000</v>
      </c>
      <c r="I23">
        <v>0.151</v>
      </c>
      <c r="J23">
        <f t="shared" si="0"/>
        <v>62329567.58862485</v>
      </c>
      <c r="K23">
        <f t="shared" si="4"/>
        <v>10986.944216653481</v>
      </c>
      <c r="L23">
        <f t="shared" si="5"/>
        <v>72761.219977837623</v>
      </c>
      <c r="N23">
        <v>20000000000</v>
      </c>
      <c r="O23" s="2">
        <f t="shared" si="6"/>
        <v>0.21298914161106877</v>
      </c>
      <c r="P23" s="2">
        <f t="shared" si="7"/>
        <v>5.8502495440843039E-4</v>
      </c>
      <c r="Q23" s="2">
        <f t="shared" si="1"/>
        <v>2.7467360541633705E-3</v>
      </c>
    </row>
    <row r="24" spans="5:17" x14ac:dyDescent="0.15">
      <c r="E24" s="1">
        <v>43311</v>
      </c>
      <c r="F24">
        <f t="shared" si="2"/>
        <v>4322112399.8100004</v>
      </c>
      <c r="G24">
        <f t="shared" si="3"/>
        <v>11773260.308146445</v>
      </c>
      <c r="H24">
        <v>4000000</v>
      </c>
      <c r="I24">
        <v>0.154</v>
      </c>
      <c r="J24">
        <f t="shared" si="0"/>
        <v>61115355.233002283</v>
      </c>
      <c r="K24">
        <f t="shared" si="4"/>
        <v>10895.839088926976</v>
      </c>
      <c r="L24">
        <f t="shared" si="5"/>
        <v>70752.201876149193</v>
      </c>
      <c r="N24">
        <v>20000000000</v>
      </c>
      <c r="O24" s="2">
        <f t="shared" si="6"/>
        <v>0.21610561999050001</v>
      </c>
      <c r="P24" s="2">
        <f t="shared" si="7"/>
        <v>5.8866301540732224E-4</v>
      </c>
      <c r="Q24" s="2">
        <f t="shared" si="1"/>
        <v>2.723959772231744E-3</v>
      </c>
    </row>
    <row r="25" spans="5:17" x14ac:dyDescent="0.15">
      <c r="E25" s="1">
        <v>43312</v>
      </c>
      <c r="F25">
        <f t="shared" si="2"/>
        <v>4383227755.0430031</v>
      </c>
      <c r="G25">
        <f t="shared" si="3"/>
        <v>11844012.510022594</v>
      </c>
      <c r="H25">
        <v>4000000</v>
      </c>
      <c r="I25">
        <v>0.157</v>
      </c>
      <c r="J25">
        <f t="shared" si="0"/>
        <v>59947545.897339821</v>
      </c>
      <c r="K25">
        <f t="shared" si="4"/>
        <v>10808.484680172769</v>
      </c>
      <c r="L25">
        <f t="shared" si="5"/>
        <v>68843.851466068591</v>
      </c>
      <c r="N25">
        <v>20000000000</v>
      </c>
      <c r="O25" s="2">
        <f t="shared" si="6"/>
        <v>0.21916138775215016</v>
      </c>
      <c r="P25" s="2">
        <f t="shared" si="7"/>
        <v>5.9220062550112971E-4</v>
      </c>
      <c r="Q25" s="2">
        <f t="shared" si="1"/>
        <v>2.7021211700431922E-3</v>
      </c>
    </row>
    <row r="26" spans="5:17" x14ac:dyDescent="0.15">
      <c r="E26" s="1">
        <v>43313</v>
      </c>
      <c r="F26">
        <f t="shared" si="2"/>
        <v>4443175300.9403429</v>
      </c>
      <c r="G26">
        <f t="shared" si="3"/>
        <v>11912856.361488663</v>
      </c>
      <c r="H26">
        <v>4000000</v>
      </c>
      <c r="I26">
        <v>0.16</v>
      </c>
      <c r="J26">
        <f t="shared" si="0"/>
        <v>58823529.411764696</v>
      </c>
      <c r="K26">
        <f t="shared" si="4"/>
        <v>10724.633222522149</v>
      </c>
      <c r="L26">
        <f t="shared" si="5"/>
        <v>67028.95764076343</v>
      </c>
      <c r="N26">
        <v>20000000000</v>
      </c>
      <c r="O26" s="2">
        <f t="shared" si="6"/>
        <v>0.22215876504701715</v>
      </c>
      <c r="P26" s="2">
        <f t="shared" si="7"/>
        <v>5.9564281807443313E-4</v>
      </c>
      <c r="Q26" s="2">
        <f t="shared" si="1"/>
        <v>2.6811583056305373E-3</v>
      </c>
    </row>
    <row r="27" spans="5:17" x14ac:dyDescent="0.15">
      <c r="E27" s="1">
        <v>43314</v>
      </c>
      <c r="F27">
        <f t="shared" si="2"/>
        <v>4501998830.352108</v>
      </c>
      <c r="G27">
        <f t="shared" si="3"/>
        <v>11979885.319129426</v>
      </c>
      <c r="H27">
        <v>4000000</v>
      </c>
      <c r="I27">
        <v>0.16300000000000001</v>
      </c>
      <c r="J27">
        <f t="shared" si="0"/>
        <v>57740887.766149394</v>
      </c>
      <c r="K27">
        <f t="shared" si="4"/>
        <v>10644.059024060174</v>
      </c>
      <c r="L27">
        <f t="shared" si="5"/>
        <v>65300.975607731125</v>
      </c>
      <c r="N27">
        <v>20000000000</v>
      </c>
      <c r="O27" s="2">
        <f t="shared" si="6"/>
        <v>0.2250999415176054</v>
      </c>
      <c r="P27" s="2">
        <f t="shared" si="7"/>
        <v>5.989942659564713E-4</v>
      </c>
      <c r="Q27" s="2">
        <f t="shared" si="1"/>
        <v>2.6610147560150437E-3</v>
      </c>
    </row>
    <row r="28" spans="5:17" x14ac:dyDescent="0.15">
      <c r="E28" s="1">
        <v>43315</v>
      </c>
      <c r="F28">
        <f t="shared" si="2"/>
        <v>4559739718.1182575</v>
      </c>
      <c r="G28">
        <f t="shared" si="3"/>
        <v>12045186.294737156</v>
      </c>
      <c r="H28">
        <v>4000000</v>
      </c>
      <c r="I28">
        <v>0.16600000000000001</v>
      </c>
      <c r="J28">
        <f t="shared" si="0"/>
        <v>56697377.746279225</v>
      </c>
      <c r="K28">
        <f t="shared" si="4"/>
        <v>10566.556022375804</v>
      </c>
      <c r="L28">
        <f t="shared" si="5"/>
        <v>63653.951942022912</v>
      </c>
      <c r="N28">
        <v>20000000000</v>
      </c>
      <c r="O28" s="2">
        <f t="shared" si="6"/>
        <v>0.22798698590591288</v>
      </c>
      <c r="P28" s="2">
        <f t="shared" si="7"/>
        <v>6.0225931473685784E-4</v>
      </c>
      <c r="Q28" s="2">
        <f t="shared" si="1"/>
        <v>2.641639005593951E-3</v>
      </c>
    </row>
    <row r="29" spans="5:17" x14ac:dyDescent="0.15">
      <c r="E29" s="1">
        <v>43316</v>
      </c>
      <c r="F29">
        <f t="shared" si="2"/>
        <v>4616437095.8645363</v>
      </c>
      <c r="G29">
        <f t="shared" si="3"/>
        <v>12108840.246679179</v>
      </c>
      <c r="H29">
        <v>4000000</v>
      </c>
      <c r="I29">
        <v>0.16900000000000001</v>
      </c>
      <c r="J29">
        <f t="shared" si="0"/>
        <v>55690915.419422194</v>
      </c>
      <c r="K29">
        <f t="shared" si="4"/>
        <v>10491.935659668305</v>
      </c>
      <c r="L29">
        <f t="shared" si="5"/>
        <v>62082.459524664519</v>
      </c>
      <c r="N29">
        <v>20000000000</v>
      </c>
      <c r="O29" s="2">
        <f t="shared" si="6"/>
        <v>0.23082185479322681</v>
      </c>
      <c r="P29" s="2">
        <f t="shared" si="7"/>
        <v>6.0544201233395892E-4</v>
      </c>
      <c r="Q29" s="2">
        <f t="shared" si="1"/>
        <v>2.6229839149170763E-3</v>
      </c>
    </row>
    <row r="30" spans="5:17" x14ac:dyDescent="0.15">
      <c r="E30" s="1">
        <v>43317</v>
      </c>
      <c r="F30">
        <f t="shared" si="2"/>
        <v>4672128011.2839584</v>
      </c>
      <c r="G30">
        <f t="shared" si="3"/>
        <v>12170922.706203844</v>
      </c>
      <c r="H30">
        <v>4000000</v>
      </c>
      <c r="I30">
        <v>0.17199999999999999</v>
      </c>
      <c r="J30">
        <f t="shared" si="0"/>
        <v>54719562.243502051</v>
      </c>
      <c r="K30">
        <f t="shared" si="4"/>
        <v>10420.02503082883</v>
      </c>
      <c r="L30">
        <f t="shared" si="5"/>
        <v>60581.540876911808</v>
      </c>
      <c r="N30">
        <v>20000000000</v>
      </c>
      <c r="O30" s="2">
        <f t="shared" si="6"/>
        <v>0.23360640056419793</v>
      </c>
      <c r="P30" s="2">
        <f t="shared" si="7"/>
        <v>6.0854613531019226E-4</v>
      </c>
      <c r="Q30" s="2">
        <f t="shared" si="1"/>
        <v>2.605006257707208E-3</v>
      </c>
    </row>
    <row r="31" spans="5:17" x14ac:dyDescent="0.15">
      <c r="E31" s="1">
        <v>43318</v>
      </c>
      <c r="F31">
        <f t="shared" si="2"/>
        <v>4726847573.5274601</v>
      </c>
      <c r="G31">
        <f t="shared" si="3"/>
        <v>12231504.247080756</v>
      </c>
      <c r="H31">
        <v>4000000</v>
      </c>
      <c r="I31">
        <v>0.17499999999999999</v>
      </c>
      <c r="J31">
        <f t="shared" si="0"/>
        <v>53781512.605042011</v>
      </c>
      <c r="K31">
        <f t="shared" si="4"/>
        <v>10350.665264167057</v>
      </c>
      <c r="L31">
        <f t="shared" si="5"/>
        <v>59146.658652383187</v>
      </c>
      <c r="N31">
        <v>20000000000</v>
      </c>
      <c r="O31" s="2">
        <f t="shared" si="6"/>
        <v>0.23634237867637301</v>
      </c>
      <c r="P31" s="2">
        <f t="shared" si="7"/>
        <v>6.1157521235403784E-4</v>
      </c>
      <c r="Q31" s="2">
        <f t="shared" si="1"/>
        <v>2.5876663160417646E-3</v>
      </c>
    </row>
    <row r="32" spans="5:17" x14ac:dyDescent="0.15">
      <c r="E32" s="1">
        <v>43319</v>
      </c>
      <c r="F32">
        <f t="shared" si="2"/>
        <v>4780629086.1325026</v>
      </c>
      <c r="G32">
        <f t="shared" si="3"/>
        <v>12290650.90573314</v>
      </c>
      <c r="H32">
        <v>4000000</v>
      </c>
      <c r="I32">
        <v>0.17799999999999999</v>
      </c>
      <c r="J32">
        <f t="shared" si="0"/>
        <v>52875082.617316589</v>
      </c>
      <c r="K32">
        <f t="shared" si="4"/>
        <v>10283.710101154236</v>
      </c>
      <c r="L32">
        <f t="shared" si="5"/>
        <v>57773.652253675486</v>
      </c>
      <c r="N32">
        <v>20000000000</v>
      </c>
      <c r="O32" s="2">
        <f t="shared" si="6"/>
        <v>0.23903145430662512</v>
      </c>
      <c r="P32" s="2">
        <f t="shared" si="7"/>
        <v>6.1453254528665696E-4</v>
      </c>
      <c r="Q32" s="2">
        <f t="shared" si="1"/>
        <v>2.5709275252885589E-3</v>
      </c>
    </row>
    <row r="33" spans="5:17" x14ac:dyDescent="0.15">
      <c r="E33" s="1">
        <v>43320</v>
      </c>
      <c r="F33">
        <f t="shared" si="2"/>
        <v>4833504168.7498188</v>
      </c>
      <c r="G33">
        <f t="shared" si="3"/>
        <v>12348424.557986816</v>
      </c>
      <c r="H33">
        <v>4000000</v>
      </c>
      <c r="I33">
        <v>0.18099999999999999</v>
      </c>
      <c r="J33">
        <f t="shared" si="0"/>
        <v>51998700.032499187</v>
      </c>
      <c r="K33">
        <f t="shared" si="4"/>
        <v>10219.02464702392</v>
      </c>
      <c r="L33">
        <f t="shared" si="5"/>
        <v>56458.699707314474</v>
      </c>
      <c r="N33">
        <v>20000000000</v>
      </c>
      <c r="O33" s="2">
        <f t="shared" si="6"/>
        <v>0.24167520843749093</v>
      </c>
      <c r="P33" s="2">
        <f t="shared" si="7"/>
        <v>6.1742122789934083E-4</v>
      </c>
      <c r="Q33" s="2">
        <f t="shared" si="1"/>
        <v>2.5547561617559802E-3</v>
      </c>
    </row>
    <row r="34" spans="5:17" x14ac:dyDescent="0.15">
      <c r="E34" s="1">
        <v>43321</v>
      </c>
      <c r="F34">
        <f t="shared" si="2"/>
        <v>4885502868.7823181</v>
      </c>
      <c r="G34">
        <f t="shared" si="3"/>
        <v>12404883.257694131</v>
      </c>
      <c r="H34">
        <v>4000000</v>
      </c>
      <c r="I34">
        <v>0.184</v>
      </c>
      <c r="J34">
        <f t="shared" si="0"/>
        <v>51150895.140664957</v>
      </c>
      <c r="K34">
        <f t="shared" si="4"/>
        <v>10156.484268556758</v>
      </c>
      <c r="L34">
        <f t="shared" si="5"/>
        <v>55198.284068243251</v>
      </c>
      <c r="N34">
        <v>20000000000</v>
      </c>
      <c r="O34" s="2">
        <f t="shared" si="6"/>
        <v>0.24427514343911591</v>
      </c>
      <c r="P34" s="2">
        <f t="shared" si="7"/>
        <v>6.2024416288470653E-4</v>
      </c>
      <c r="Q34" s="2">
        <f t="shared" si="1"/>
        <v>2.5391210671391893E-3</v>
      </c>
    </row>
    <row r="35" spans="5:17" x14ac:dyDescent="0.15">
      <c r="E35" s="1">
        <v>43322</v>
      </c>
      <c r="F35">
        <f t="shared" si="2"/>
        <v>4936653763.9229832</v>
      </c>
      <c r="G35">
        <f t="shared" si="3"/>
        <v>12460081.541762374</v>
      </c>
      <c r="H35">
        <v>4000000</v>
      </c>
      <c r="I35">
        <v>0.187</v>
      </c>
      <c r="J35">
        <f t="shared" si="0"/>
        <v>50330292.544825412</v>
      </c>
      <c r="K35">
        <f t="shared" si="4"/>
        <v>10095.97361907009</v>
      </c>
      <c r="L35">
        <f t="shared" si="5"/>
        <v>53989.163738342722</v>
      </c>
      <c r="N35">
        <v>20000000000</v>
      </c>
      <c r="O35" s="2">
        <f t="shared" si="6"/>
        <v>0.24683268819614915</v>
      </c>
      <c r="P35" s="2">
        <f t="shared" si="7"/>
        <v>6.2300407708811868E-4</v>
      </c>
      <c r="Q35" s="2">
        <f t="shared" si="1"/>
        <v>2.5239934047675224E-3</v>
      </c>
    </row>
    <row r="36" spans="5:17" x14ac:dyDescent="0.15">
      <c r="E36" s="1">
        <v>43323</v>
      </c>
      <c r="F36">
        <f t="shared" si="2"/>
        <v>4986984056.4678087</v>
      </c>
      <c r="G36">
        <f t="shared" si="3"/>
        <v>12514070.705500716</v>
      </c>
      <c r="H36">
        <v>4000000</v>
      </c>
      <c r="I36">
        <v>0.19</v>
      </c>
      <c r="J36">
        <f t="shared" si="0"/>
        <v>49535603.715170272</v>
      </c>
      <c r="K36">
        <f t="shared" si="4"/>
        <v>10037.385773688804</v>
      </c>
      <c r="L36">
        <f t="shared" si="5"/>
        <v>52828.346177309497</v>
      </c>
      <c r="N36">
        <v>20000000000</v>
      </c>
      <c r="O36" s="2">
        <f t="shared" si="6"/>
        <v>0.24934920282339043</v>
      </c>
      <c r="P36" s="2">
        <f t="shared" si="7"/>
        <v>6.257035352750358E-4</v>
      </c>
      <c r="Q36" s="2">
        <f t="shared" si="1"/>
        <v>2.5093464434222008E-3</v>
      </c>
    </row>
    <row r="37" spans="5:17" x14ac:dyDescent="0.15">
      <c r="E37" s="1">
        <v>43324</v>
      </c>
      <c r="F37">
        <f t="shared" si="2"/>
        <v>5036519660.1829786</v>
      </c>
      <c r="G37">
        <f t="shared" si="3"/>
        <v>12566899.051678026</v>
      </c>
      <c r="H37">
        <v>4000000</v>
      </c>
      <c r="I37">
        <v>0.193</v>
      </c>
      <c r="J37">
        <f t="shared" si="0"/>
        <v>48765620.237732388</v>
      </c>
      <c r="K37">
        <f t="shared" si="4"/>
        <v>9980.621460511853</v>
      </c>
      <c r="L37">
        <f t="shared" si="5"/>
        <v>51713.064562237581</v>
      </c>
      <c r="N37">
        <v>20000000000</v>
      </c>
      <c r="O37" s="2">
        <f t="shared" si="6"/>
        <v>0.25182598300914893</v>
      </c>
      <c r="P37" s="2">
        <f t="shared" si="7"/>
        <v>6.2834495258390127E-4</v>
      </c>
      <c r="Q37" s="2">
        <f t="shared" si="1"/>
        <v>2.4951553651279632E-3</v>
      </c>
    </row>
    <row r="38" spans="5:17" x14ac:dyDescent="0.15">
      <c r="E38" s="1">
        <v>43325</v>
      </c>
      <c r="F38">
        <f t="shared" si="2"/>
        <v>5085285280.4207106</v>
      </c>
      <c r="G38">
        <f t="shared" si="3"/>
        <v>12618612.116240263</v>
      </c>
      <c r="H38">
        <v>4000000</v>
      </c>
      <c r="I38">
        <v>0.19600000000000001</v>
      </c>
      <c r="J38">
        <f t="shared" si="0"/>
        <v>48019207.683073223</v>
      </c>
      <c r="K38">
        <f t="shared" si="4"/>
        <v>9925.5883754048227</v>
      </c>
      <c r="L38">
        <f t="shared" si="5"/>
        <v>50640.757017371543</v>
      </c>
      <c r="N38">
        <v>20000000000</v>
      </c>
      <c r="O38" s="2">
        <f t="shared" si="6"/>
        <v>0.25426426402103552</v>
      </c>
      <c r="P38" s="2">
        <f t="shared" si="7"/>
        <v>6.3093060581201311E-4</v>
      </c>
      <c r="Q38" s="2">
        <f t="shared" si="1"/>
        <v>2.4813970938512052E-3</v>
      </c>
    </row>
    <row r="39" spans="5:17" x14ac:dyDescent="0.15">
      <c r="E39" s="1">
        <v>43326</v>
      </c>
      <c r="F39">
        <f t="shared" si="2"/>
        <v>5133304488.1037836</v>
      </c>
      <c r="G39">
        <f t="shared" si="3"/>
        <v>12669252.873257635</v>
      </c>
      <c r="H39">
        <v>4000000</v>
      </c>
      <c r="I39">
        <v>0.19900000000000001</v>
      </c>
      <c r="J39">
        <f t="shared" si="0"/>
        <v>47295300.029559553</v>
      </c>
      <c r="K39">
        <f t="shared" si="4"/>
        <v>9872.200569919898</v>
      </c>
      <c r="L39">
        <f t="shared" si="5"/>
        <v>49609.048090049735</v>
      </c>
      <c r="N39">
        <v>20000000000</v>
      </c>
      <c r="O39" s="2">
        <f t="shared" si="6"/>
        <v>0.25666522440518919</v>
      </c>
      <c r="P39" s="2">
        <f t="shared" si="7"/>
        <v>6.3346264366288178E-4</v>
      </c>
      <c r="Q39" s="2">
        <f t="shared" si="1"/>
        <v>2.4680501424799743E-3</v>
      </c>
    </row>
    <row r="40" spans="5:17" x14ac:dyDescent="0.15">
      <c r="E40" s="1">
        <v>43327</v>
      </c>
      <c r="F40">
        <f t="shared" si="2"/>
        <v>5180599788.1333427</v>
      </c>
      <c r="G40">
        <f t="shared" si="3"/>
        <v>12718861.921347685</v>
      </c>
      <c r="H40">
        <v>4000000</v>
      </c>
      <c r="I40">
        <v>0.20200000000000001</v>
      </c>
      <c r="J40">
        <f t="shared" si="0"/>
        <v>46592894.583575994</v>
      </c>
      <c r="K40">
        <f t="shared" si="4"/>
        <v>9820.3779033319279</v>
      </c>
      <c r="L40">
        <f t="shared" si="5"/>
        <v>48615.732194712509</v>
      </c>
      <c r="N40">
        <v>20000000000</v>
      </c>
      <c r="O40" s="2">
        <f t="shared" si="6"/>
        <v>0.25902998940666716</v>
      </c>
      <c r="P40" s="2">
        <f t="shared" si="7"/>
        <v>6.3594309606738422E-4</v>
      </c>
      <c r="Q40" s="2">
        <f t="shared" si="1"/>
        <v>2.4550944758329816E-3</v>
      </c>
    </row>
    <row r="41" spans="5:17" x14ac:dyDescent="0.15">
      <c r="E41" s="1">
        <v>43328</v>
      </c>
      <c r="F41">
        <f t="shared" si="2"/>
        <v>5227192682.7169189</v>
      </c>
      <c r="G41">
        <f t="shared" si="3"/>
        <v>12767477.653542398</v>
      </c>
      <c r="H41">
        <v>4000000</v>
      </c>
      <c r="I41">
        <v>0.20499999999999999</v>
      </c>
      <c r="J41">
        <f t="shared" si="0"/>
        <v>45911047.345767573</v>
      </c>
      <c r="K41">
        <f t="shared" si="4"/>
        <v>9770.0455510327902</v>
      </c>
      <c r="L41">
        <f t="shared" si="5"/>
        <v>47658.75878552581</v>
      </c>
      <c r="N41">
        <v>20000000000</v>
      </c>
      <c r="O41" s="2">
        <f t="shared" si="6"/>
        <v>0.26135963413584595</v>
      </c>
      <c r="P41" s="2">
        <f t="shared" si="7"/>
        <v>6.3837388267711989E-4</v>
      </c>
      <c r="Q41" s="2">
        <f t="shared" si="1"/>
        <v>2.4425113877581976E-3</v>
      </c>
    </row>
    <row r="42" spans="5:17" x14ac:dyDescent="0.15">
      <c r="E42" s="1">
        <v>43329</v>
      </c>
      <c r="F42">
        <f t="shared" si="2"/>
        <v>5273103730.0626869</v>
      </c>
      <c r="G42">
        <f t="shared" si="3"/>
        <v>12815136.412327923</v>
      </c>
      <c r="H42">
        <v>4000000</v>
      </c>
      <c r="I42">
        <v>0.20799999999999999</v>
      </c>
      <c r="J42">
        <f t="shared" si="0"/>
        <v>45248868.778280541</v>
      </c>
      <c r="K42">
        <f t="shared" si="4"/>
        <v>9721.1335625863576</v>
      </c>
      <c r="L42">
        <f t="shared" si="5"/>
        <v>46736.219050895954</v>
      </c>
      <c r="N42">
        <v>20000000000</v>
      </c>
      <c r="O42" s="2">
        <f t="shared" si="6"/>
        <v>0.26365518650313435</v>
      </c>
      <c r="P42" s="2">
        <f t="shared" si="7"/>
        <v>6.4075682061639615E-4</v>
      </c>
      <c r="Q42" s="2">
        <f t="shared" si="1"/>
        <v>2.430283390646589E-3</v>
      </c>
    </row>
    <row r="43" spans="5:17" x14ac:dyDescent="0.15">
      <c r="E43" s="1">
        <v>43330</v>
      </c>
      <c r="F43">
        <f t="shared" si="2"/>
        <v>5318352598.8409672</v>
      </c>
      <c r="G43">
        <f t="shared" si="3"/>
        <v>12861872.631378818</v>
      </c>
      <c r="H43">
        <v>4000000</v>
      </c>
      <c r="I43">
        <v>0.21099999999999999</v>
      </c>
      <c r="J43">
        <f t="shared" si="0"/>
        <v>44605519.933091715</v>
      </c>
      <c r="K43">
        <f t="shared" si="4"/>
        <v>9673.5764636453896</v>
      </c>
      <c r="L43">
        <f t="shared" si="5"/>
        <v>45846.333950926019</v>
      </c>
      <c r="N43">
        <v>20000000000</v>
      </c>
      <c r="O43" s="2">
        <f t="shared" si="6"/>
        <v>0.26591762994204837</v>
      </c>
      <c r="P43" s="2">
        <f t="shared" si="7"/>
        <v>6.4309363156894088E-4</v>
      </c>
      <c r="Q43" s="2">
        <f t="shared" si="1"/>
        <v>2.4183941159113477E-3</v>
      </c>
    </row>
    <row r="44" spans="5:17" x14ac:dyDescent="0.15">
      <c r="E44" s="1">
        <v>43331</v>
      </c>
      <c r="F44">
        <f t="shared" si="2"/>
        <v>5362958118.7740593</v>
      </c>
      <c r="G44">
        <f t="shared" si="3"/>
        <v>12907718.965329744</v>
      </c>
      <c r="H44">
        <v>4000000</v>
      </c>
      <c r="I44">
        <v>0.214</v>
      </c>
      <c r="J44">
        <f t="shared" si="0"/>
        <v>43980208.905992299</v>
      </c>
      <c r="K44">
        <f t="shared" si="4"/>
        <v>9627.3128966969234</v>
      </c>
      <c r="L44">
        <f t="shared" si="5"/>
        <v>44987.443442508986</v>
      </c>
      <c r="N44">
        <v>20000000000</v>
      </c>
      <c r="O44" s="2">
        <f t="shared" si="6"/>
        <v>0.26814790593870297</v>
      </c>
      <c r="P44" s="2">
        <f t="shared" si="7"/>
        <v>6.453859482664872E-4</v>
      </c>
      <c r="Q44" s="2">
        <f t="shared" si="1"/>
        <v>2.406828224174231E-3</v>
      </c>
    </row>
    <row r="45" spans="5:17" x14ac:dyDescent="0.15">
      <c r="E45" s="1">
        <v>43332</v>
      </c>
      <c r="F45">
        <f t="shared" si="2"/>
        <v>5406938327.6800518</v>
      </c>
      <c r="G45">
        <f t="shared" si="3"/>
        <v>12952706.408772253</v>
      </c>
      <c r="H45">
        <v>4000000</v>
      </c>
      <c r="I45">
        <v>0.217</v>
      </c>
      <c r="J45">
        <f t="shared" si="0"/>
        <v>43372187.584711298</v>
      </c>
      <c r="K45">
        <f t="shared" si="4"/>
        <v>9582.2852962555262</v>
      </c>
      <c r="L45">
        <f t="shared" si="5"/>
        <v>44157.996756937908</v>
      </c>
      <c r="N45">
        <v>20000000000</v>
      </c>
      <c r="O45" s="2">
        <f t="shared" si="6"/>
        <v>0.2703469163840026</v>
      </c>
      <c r="P45" s="2">
        <f t="shared" si="7"/>
        <v>6.4763532043861263E-4</v>
      </c>
      <c r="Q45" s="2">
        <f t="shared" si="1"/>
        <v>2.3955713240638816E-3</v>
      </c>
    </row>
    <row r="46" spans="5:17" x14ac:dyDescent="0.15">
      <c r="E46" s="1">
        <v>43333</v>
      </c>
      <c r="F46">
        <f t="shared" si="2"/>
        <v>5450310515.2647629</v>
      </c>
      <c r="G46">
        <f t="shared" si="3"/>
        <v>12996864.40552919</v>
      </c>
      <c r="H46">
        <v>4000000</v>
      </c>
      <c r="I46">
        <v>0.22</v>
      </c>
      <c r="J46">
        <f t="shared" si="0"/>
        <v>42780748.663101599</v>
      </c>
      <c r="K46">
        <f t="shared" si="4"/>
        <v>9538.4395946826771</v>
      </c>
      <c r="L46">
        <f t="shared" si="5"/>
        <v>43356.543612193986</v>
      </c>
      <c r="N46">
        <v>20000000000</v>
      </c>
      <c r="O46" s="2">
        <f t="shared" si="6"/>
        <v>0.27251552576323812</v>
      </c>
      <c r="P46" s="2">
        <f t="shared" si="7"/>
        <v>6.498432202764595E-4</v>
      </c>
      <c r="Q46" s="2">
        <f t="shared" si="1"/>
        <v>2.3846098986706693E-3</v>
      </c>
    </row>
    <row r="47" spans="5:17" x14ac:dyDescent="0.15">
      <c r="E47" s="1">
        <v>43334</v>
      </c>
      <c r="F47">
        <f t="shared" si="2"/>
        <v>5493091263.9278641</v>
      </c>
      <c r="G47">
        <f t="shared" si="3"/>
        <v>13040220.949141383</v>
      </c>
      <c r="H47">
        <v>4000000</v>
      </c>
      <c r="I47">
        <v>0.223</v>
      </c>
      <c r="J47">
        <f t="shared" si="0"/>
        <v>42205222.896333419</v>
      </c>
      <c r="K47">
        <f t="shared" si="4"/>
        <v>9495.7249552900412</v>
      </c>
      <c r="L47">
        <f t="shared" si="5"/>
        <v>42581.726256906011</v>
      </c>
      <c r="N47">
        <v>20000000000</v>
      </c>
      <c r="O47" s="2">
        <f t="shared" si="6"/>
        <v>0.2746545631963932</v>
      </c>
      <c r="P47" s="2">
        <f t="shared" si="7"/>
        <v>6.5201104745706917E-4</v>
      </c>
      <c r="Q47" s="2">
        <f t="shared" si="1"/>
        <v>2.3739312388225101E-3</v>
      </c>
    </row>
    <row r="48" spans="5:17" x14ac:dyDescent="0.15">
      <c r="E48" s="1">
        <v>43335</v>
      </c>
      <c r="F48">
        <f t="shared" si="2"/>
        <v>5535296486.8241978</v>
      </c>
      <c r="G48">
        <f t="shared" si="3"/>
        <v>13082802.675398288</v>
      </c>
      <c r="H48">
        <v>4000000</v>
      </c>
      <c r="I48">
        <v>0.22600000000000001</v>
      </c>
      <c r="J48">
        <f t="shared" si="0"/>
        <v>41644976.574700668</v>
      </c>
      <c r="K48">
        <f t="shared" si="4"/>
        <v>9454.0935297970809</v>
      </c>
      <c r="L48">
        <f t="shared" si="5"/>
        <v>41832.272255739292</v>
      </c>
      <c r="N48">
        <v>20000000000</v>
      </c>
      <c r="O48" s="2">
        <f t="shared" si="6"/>
        <v>0.27676482434120991</v>
      </c>
      <c r="P48" s="2">
        <f t="shared" si="7"/>
        <v>6.5414013376991441E-4</v>
      </c>
      <c r="Q48" s="2">
        <f t="shared" si="1"/>
        <v>2.3635233824492699E-3</v>
      </c>
    </row>
    <row r="49" spans="5:17" x14ac:dyDescent="0.15">
      <c r="E49" s="1">
        <v>43336</v>
      </c>
      <c r="F49">
        <f t="shared" si="2"/>
        <v>5576941463.3988981</v>
      </c>
      <c r="G49">
        <f t="shared" si="3"/>
        <v>13124634.947654027</v>
      </c>
      <c r="H49">
        <v>4000000</v>
      </c>
      <c r="I49">
        <v>0.22900000000000001</v>
      </c>
      <c r="J49">
        <f t="shared" si="0"/>
        <v>41099409.195992798</v>
      </c>
      <c r="K49">
        <f t="shared" si="4"/>
        <v>9413.5002375693894</v>
      </c>
      <c r="L49">
        <f t="shared" si="5"/>
        <v>41106.987936984231</v>
      </c>
      <c r="N49">
        <v>20000000000</v>
      </c>
      <c r="O49" s="2">
        <f t="shared" si="6"/>
        <v>0.27884707316994489</v>
      </c>
      <c r="P49" s="2">
        <f t="shared" si="7"/>
        <v>6.5623174738270137E-4</v>
      </c>
      <c r="Q49" s="2">
        <f t="shared" si="1"/>
        <v>2.3533750593923474E-3</v>
      </c>
    </row>
    <row r="50" spans="5:17" x14ac:dyDescent="0.15">
      <c r="E50" s="1">
        <v>43337</v>
      </c>
      <c r="F50">
        <f t="shared" si="2"/>
        <v>5618040872.5948906</v>
      </c>
      <c r="G50">
        <f t="shared" si="3"/>
        <v>13165741.935591012</v>
      </c>
      <c r="H50">
        <v>4000000</v>
      </c>
      <c r="I50">
        <v>0.23200000000000001</v>
      </c>
      <c r="J50">
        <f t="shared" si="0"/>
        <v>40567951.318458408</v>
      </c>
      <c r="K50">
        <f t="shared" si="4"/>
        <v>9373.9025643720161</v>
      </c>
      <c r="L50">
        <f t="shared" si="5"/>
        <v>40404.752432638001</v>
      </c>
      <c r="N50">
        <v>20000000000</v>
      </c>
      <c r="O50" s="2">
        <f t="shared" si="6"/>
        <v>0.28090204362974452</v>
      </c>
      <c r="P50" s="2">
        <f t="shared" si="7"/>
        <v>6.5828709677955065E-4</v>
      </c>
      <c r="Q50" s="2">
        <f t="shared" si="1"/>
        <v>2.3434756410930044E-3</v>
      </c>
    </row>
    <row r="51" spans="5:17" x14ac:dyDescent="0.15">
      <c r="E51" s="1">
        <v>43338</v>
      </c>
      <c r="F51">
        <f t="shared" si="2"/>
        <v>5658608823.9133492</v>
      </c>
      <c r="G51">
        <f t="shared" si="3"/>
        <v>13206146.688023651</v>
      </c>
      <c r="H51">
        <v>4000000</v>
      </c>
      <c r="I51">
        <v>0.23499999999999999</v>
      </c>
      <c r="J51">
        <f t="shared" si="0"/>
        <v>40050062.578222774</v>
      </c>
      <c r="K51">
        <f t="shared" si="4"/>
        <v>9335.2603786388736</v>
      </c>
      <c r="L51">
        <f t="shared" si="5"/>
        <v>39724.512249527121</v>
      </c>
      <c r="N51">
        <v>20000000000</v>
      </c>
      <c r="O51" s="2">
        <f t="shared" si="6"/>
        <v>0.28293044119566746</v>
      </c>
      <c r="P51" s="2">
        <f t="shared" si="7"/>
        <v>6.6030733440118259E-4</v>
      </c>
      <c r="Q51" s="2">
        <f t="shared" si="1"/>
        <v>2.3338150946597184E-3</v>
      </c>
    </row>
    <row r="52" spans="5:17" x14ac:dyDescent="0.15">
      <c r="E52" s="1">
        <v>43339</v>
      </c>
      <c r="F52">
        <f t="shared" si="2"/>
        <v>5698658886.4915724</v>
      </c>
      <c r="G52">
        <f t="shared" si="3"/>
        <v>13245871.200273179</v>
      </c>
      <c r="H52">
        <v>4000000</v>
      </c>
      <c r="I52">
        <v>0.23799999999999899</v>
      </c>
      <c r="J52">
        <f t="shared" si="0"/>
        <v>39545229.856648706</v>
      </c>
      <c r="K52">
        <f t="shared" si="4"/>
        <v>9297.5357634912671</v>
      </c>
      <c r="L52">
        <f t="shared" si="5"/>
        <v>39065.276317190364</v>
      </c>
      <c r="N52">
        <v>20000000000</v>
      </c>
      <c r="O52" s="2">
        <f t="shared" si="6"/>
        <v>0.28493294432457861</v>
      </c>
      <c r="P52" s="2">
        <f t="shared" si="7"/>
        <v>6.6229356001365892E-4</v>
      </c>
      <c r="Q52" s="2">
        <f t="shared" si="1"/>
        <v>2.3243839408728169E-3</v>
      </c>
    </row>
    <row r="53" spans="5:17" x14ac:dyDescent="0.15">
      <c r="E53" s="1">
        <v>43340</v>
      </c>
      <c r="F53">
        <f t="shared" si="2"/>
        <v>5738204116.3482208</v>
      </c>
      <c r="G53">
        <f t="shared" si="3"/>
        <v>13284936.476590369</v>
      </c>
      <c r="H53">
        <v>4000000</v>
      </c>
      <c r="I53">
        <v>0.24099999999999899</v>
      </c>
      <c r="J53">
        <f t="shared" si="0"/>
        <v>39052965.584574237</v>
      </c>
      <c r="K53">
        <f t="shared" si="4"/>
        <v>9260.6928629404501</v>
      </c>
      <c r="L53">
        <f t="shared" si="5"/>
        <v>38426.111464483358</v>
      </c>
      <c r="N53">
        <v>20000000000</v>
      </c>
      <c r="O53" s="2">
        <f t="shared" si="6"/>
        <v>0.28691020581741106</v>
      </c>
      <c r="P53" s="2">
        <f t="shared" si="7"/>
        <v>6.6424682382951845E-4</v>
      </c>
      <c r="Q53" s="2">
        <f t="shared" si="1"/>
        <v>2.3151732157351123E-3</v>
      </c>
    </row>
    <row r="54" spans="5:17" x14ac:dyDescent="0.15">
      <c r="E54" s="1">
        <v>43341</v>
      </c>
      <c r="F54">
        <f t="shared" si="2"/>
        <v>5777257081.9327955</v>
      </c>
      <c r="G54">
        <f t="shared" si="3"/>
        <v>13323362.588054853</v>
      </c>
      <c r="H54">
        <v>4000000</v>
      </c>
      <c r="I54">
        <v>0.243999999999999</v>
      </c>
      <c r="J54">
        <f t="shared" si="0"/>
        <v>38572806.171649143</v>
      </c>
      <c r="K54">
        <f t="shared" si="4"/>
        <v>9224.6977408853618</v>
      </c>
      <c r="L54">
        <f t="shared" si="5"/>
        <v>37806.13828231721</v>
      </c>
      <c r="N54">
        <v>20000000000</v>
      </c>
      <c r="O54" s="2">
        <f t="shared" si="6"/>
        <v>0.28886285409663975</v>
      </c>
      <c r="P54" s="2">
        <f t="shared" si="7"/>
        <v>6.6616812940274261E-4</v>
      </c>
      <c r="Q54" s="2">
        <f t="shared" si="1"/>
        <v>2.3061744352213401E-3</v>
      </c>
    </row>
    <row r="55" spans="5:17" x14ac:dyDescent="0.15">
      <c r="E55" s="1">
        <v>43342</v>
      </c>
      <c r="F55">
        <f t="shared" si="2"/>
        <v>5815829888.1044445</v>
      </c>
      <c r="G55">
        <f t="shared" si="3"/>
        <v>13361168.72633717</v>
      </c>
      <c r="H55">
        <v>4000000</v>
      </c>
      <c r="I55">
        <v>0.246999999999999</v>
      </c>
      <c r="J55">
        <f t="shared" si="0"/>
        <v>38104310.550131135</v>
      </c>
      <c r="K55">
        <f t="shared" si="4"/>
        <v>9189.5182516708592</v>
      </c>
      <c r="L55">
        <f t="shared" si="5"/>
        <v>37204.527334699982</v>
      </c>
      <c r="N55">
        <v>20000000000</v>
      </c>
      <c r="O55" s="2">
        <f t="shared" si="6"/>
        <v>0.29079149440522223</v>
      </c>
      <c r="P55" s="2">
        <f t="shared" si="7"/>
        <v>6.6805843631685853E-4</v>
      </c>
      <c r="Q55" s="2">
        <f t="shared" si="1"/>
        <v>2.2973795629177146E-3</v>
      </c>
    </row>
    <row r="56" spans="5:17" x14ac:dyDescent="0.15">
      <c r="E56" s="1">
        <v>43343</v>
      </c>
      <c r="F56">
        <f t="shared" si="2"/>
        <v>5853934198.6545753</v>
      </c>
      <c r="G56">
        <f t="shared" si="3"/>
        <v>13398373.25367187</v>
      </c>
      <c r="H56">
        <v>4000000</v>
      </c>
      <c r="I56">
        <v>0.249999999999999</v>
      </c>
      <c r="J56">
        <f t="shared" si="0"/>
        <v>37647058.823529556</v>
      </c>
      <c r="K56">
        <f t="shared" si="4"/>
        <v>9155.1239211067677</v>
      </c>
      <c r="L56">
        <f t="shared" si="5"/>
        <v>36620.495684427216</v>
      </c>
      <c r="N56">
        <v>20000000000</v>
      </c>
      <c r="O56" s="2">
        <f t="shared" si="6"/>
        <v>0.29269670993272878</v>
      </c>
      <c r="P56" s="2">
        <f t="shared" si="7"/>
        <v>6.6991866268359347E-4</v>
      </c>
      <c r="Q56" s="2">
        <f t="shared" si="1"/>
        <v>2.2887809802766917E-3</v>
      </c>
    </row>
    <row r="57" spans="5:17" x14ac:dyDescent="0.15">
      <c r="E57" s="1">
        <v>43344</v>
      </c>
      <c r="F57">
        <f t="shared" si="2"/>
        <v>5891581257.4781046</v>
      </c>
      <c r="G57">
        <f t="shared" si="3"/>
        <v>13434993.749356298</v>
      </c>
      <c r="H57">
        <v>4000000</v>
      </c>
      <c r="I57">
        <v>0.252999999999999</v>
      </c>
      <c r="J57">
        <f t="shared" si="0"/>
        <v>37200651.011392839</v>
      </c>
      <c r="K57">
        <f t="shared" si="4"/>
        <v>9121.4858369667327</v>
      </c>
      <c r="L57">
        <f t="shared" si="5"/>
        <v>36053.303703425961</v>
      </c>
      <c r="N57">
        <v>20000000000</v>
      </c>
      <c r="O57" s="2">
        <f t="shared" si="6"/>
        <v>0.29457906287390523</v>
      </c>
      <c r="P57" s="2">
        <f t="shared" si="7"/>
        <v>6.717496874678149E-4</v>
      </c>
      <c r="Q57" s="2">
        <f t="shared" si="1"/>
        <v>2.2803714592416835E-3</v>
      </c>
    </row>
    <row r="58" spans="5:17" x14ac:dyDescent="0.15">
      <c r="E58" s="1">
        <v>43345</v>
      </c>
      <c r="F58">
        <f t="shared" si="2"/>
        <v>5928781908.4894972</v>
      </c>
      <c r="G58">
        <f t="shared" si="3"/>
        <v>13471047.053059723</v>
      </c>
      <c r="H58">
        <v>4000000</v>
      </c>
      <c r="I58">
        <v>0.25599999999999901</v>
      </c>
      <c r="J58">
        <f t="shared" si="0"/>
        <v>36764705.882353082</v>
      </c>
      <c r="K58">
        <f t="shared" si="4"/>
        <v>9088.5765480901646</v>
      </c>
      <c r="L58">
        <f t="shared" si="5"/>
        <v>35502.25214097734</v>
      </c>
      <c r="N58">
        <v>20000000000</v>
      </c>
      <c r="O58" s="2">
        <f t="shared" si="6"/>
        <v>0.29643909542447489</v>
      </c>
      <c r="P58" s="2">
        <f t="shared" si="7"/>
        <v>6.7355235265298614E-4</v>
      </c>
      <c r="Q58" s="2">
        <f t="shared" si="1"/>
        <v>2.2721441370225411E-3</v>
      </c>
    </row>
    <row r="59" spans="5:17" x14ac:dyDescent="0.15">
      <c r="E59" s="1">
        <v>43346</v>
      </c>
      <c r="F59">
        <f t="shared" si="2"/>
        <v>5965546614.37185</v>
      </c>
      <c r="G59">
        <f t="shared" si="3"/>
        <v>13506549.3052007</v>
      </c>
      <c r="H59">
        <v>4000000</v>
      </c>
      <c r="I59">
        <v>0.25899999999999901</v>
      </c>
      <c r="J59">
        <f t="shared" si="0"/>
        <v>36338859.868271768</v>
      </c>
      <c r="K59">
        <f t="shared" si="4"/>
        <v>9056.3699713025471</v>
      </c>
      <c r="L59">
        <f t="shared" si="5"/>
        <v>34966.679425878698</v>
      </c>
      <c r="N59">
        <v>20000000000</v>
      </c>
      <c r="O59" s="2">
        <f t="shared" si="6"/>
        <v>0.29827733071859253</v>
      </c>
      <c r="P59" s="2">
        <f t="shared" si="7"/>
        <v>6.7532746526003501E-4</v>
      </c>
      <c r="Q59" s="2">
        <f t="shared" si="1"/>
        <v>2.2640924928256367E-3</v>
      </c>
    </row>
    <row r="60" spans="5:17" x14ac:dyDescent="0.15">
      <c r="E60" s="1">
        <v>43347</v>
      </c>
      <c r="F60">
        <f t="shared" si="2"/>
        <v>6001885474.2401218</v>
      </c>
      <c r="G60">
        <f t="shared" si="3"/>
        <v>13541515.984626578</v>
      </c>
      <c r="H60">
        <v>4000000</v>
      </c>
      <c r="I60">
        <v>0.26199999999999901</v>
      </c>
      <c r="J60">
        <f t="shared" si="0"/>
        <v>35922766.052986212</v>
      </c>
      <c r="K60">
        <f t="shared" si="4"/>
        <v>9024.8413054506163</v>
      </c>
      <c r="L60">
        <f t="shared" si="5"/>
        <v>34445.959181109356</v>
      </c>
      <c r="N60">
        <v>20000000000</v>
      </c>
      <c r="O60" s="2">
        <f t="shared" si="6"/>
        <v>0.30009427371200609</v>
      </c>
      <c r="P60" s="2">
        <f t="shared" si="7"/>
        <v>6.7707579923132887E-4</v>
      </c>
      <c r="Q60" s="2">
        <f t="shared" si="1"/>
        <v>2.2562103263626542E-3</v>
      </c>
    </row>
    <row r="61" spans="5:17" x14ac:dyDescent="0.15">
      <c r="E61" s="1">
        <v>43348</v>
      </c>
      <c r="F61">
        <f t="shared" si="2"/>
        <v>6037808240.293108</v>
      </c>
      <c r="G61">
        <f t="shared" si="3"/>
        <v>13575961.943807688</v>
      </c>
      <c r="H61">
        <v>4000000</v>
      </c>
      <c r="I61">
        <v>0.26499999999999901</v>
      </c>
      <c r="J61">
        <f t="shared" si="0"/>
        <v>35516093.229744859</v>
      </c>
      <c r="K61">
        <f t="shared" si="4"/>
        <v>8993.9669519207091</v>
      </c>
      <c r="L61">
        <f t="shared" si="5"/>
        <v>33939.497931776386</v>
      </c>
      <c r="N61">
        <v>20000000000</v>
      </c>
      <c r="O61" s="2">
        <f t="shared" si="6"/>
        <v>0.30189041201465538</v>
      </c>
      <c r="P61" s="2">
        <f t="shared" si="7"/>
        <v>6.7879809719038442E-4</v>
      </c>
      <c r="Q61" s="2">
        <f t="shared" si="1"/>
        <v>2.2484917379801774E-3</v>
      </c>
    </row>
    <row r="62" spans="5:17" x14ac:dyDescent="0.15">
      <c r="E62" s="1">
        <v>43349</v>
      </c>
      <c r="F62">
        <f t="shared" si="2"/>
        <v>6073324333.5228529</v>
      </c>
      <c r="G62">
        <f t="shared" si="3"/>
        <v>13609901.441739464</v>
      </c>
      <c r="H62">
        <v>4000000</v>
      </c>
      <c r="I62">
        <v>0.26799999999999902</v>
      </c>
      <c r="J62">
        <f t="shared" si="0"/>
        <v>35118525.021949202</v>
      </c>
      <c r="K62">
        <f t="shared" si="4"/>
        <v>8963.7244410722869</v>
      </c>
      <c r="L62">
        <f t="shared" si="5"/>
        <v>33446.732989075819</v>
      </c>
      <c r="N62">
        <v>20000000000</v>
      </c>
      <c r="O62" s="2">
        <f t="shared" si="6"/>
        <v>0.30366621667614263</v>
      </c>
      <c r="P62" s="2">
        <f t="shared" si="7"/>
        <v>6.8049507208697325E-4</v>
      </c>
      <c r="Q62" s="2">
        <f t="shared" si="1"/>
        <v>2.2409311102680718E-3</v>
      </c>
    </row>
    <row r="63" spans="5:17" x14ac:dyDescent="0.15">
      <c r="E63" s="1">
        <v>43350</v>
      </c>
      <c r="F63">
        <f t="shared" si="2"/>
        <v>6108442858.5448017</v>
      </c>
      <c r="G63">
        <f t="shared" si="3"/>
        <v>13643348.174728541</v>
      </c>
      <c r="H63">
        <v>4000000</v>
      </c>
      <c r="I63">
        <v>0.27099999999999902</v>
      </c>
      <c r="J63">
        <f t="shared" si="0"/>
        <v>34729759.062296629</v>
      </c>
      <c r="K63">
        <f t="shared" si="4"/>
        <v>8934.0923640750952</v>
      </c>
      <c r="L63">
        <f t="shared" si="5"/>
        <v>32967.130494742167</v>
      </c>
      <c r="N63">
        <v>20000000000</v>
      </c>
      <c r="O63" s="2">
        <f t="shared" si="6"/>
        <v>0.30542214292724007</v>
      </c>
      <c r="P63" s="2">
        <f t="shared" si="7"/>
        <v>6.8216740873642699E-4</v>
      </c>
      <c r="Q63" s="2">
        <f t="shared" si="1"/>
        <v>2.233523091018774E-3</v>
      </c>
    </row>
    <row r="64" spans="5:17" x14ac:dyDescent="0.15">
      <c r="E64" s="1">
        <v>43351</v>
      </c>
      <c r="F64">
        <f t="shared" si="2"/>
        <v>6143172617.6070986</v>
      </c>
      <c r="G64">
        <f t="shared" si="3"/>
        <v>13676315.305223282</v>
      </c>
      <c r="H64">
        <v>4000000</v>
      </c>
      <c r="I64">
        <v>0.27399999999999902</v>
      </c>
      <c r="J64">
        <f t="shared" si="0"/>
        <v>34349506.225848123</v>
      </c>
      <c r="K64">
        <f t="shared" si="4"/>
        <v>8905.0503096886841</v>
      </c>
      <c r="L64">
        <f t="shared" si="5"/>
        <v>32500.183612002613</v>
      </c>
      <c r="N64">
        <v>20000000000</v>
      </c>
      <c r="O64" s="2">
        <f t="shared" si="6"/>
        <v>0.30715863088035494</v>
      </c>
      <c r="P64" s="2">
        <f t="shared" si="7"/>
        <v>6.8381576526116417E-4</v>
      </c>
      <c r="Q64" s="2">
        <f t="shared" si="1"/>
        <v>2.2262625774221705E-3</v>
      </c>
    </row>
    <row r="65" spans="5:17" x14ac:dyDescent="0.15">
      <c r="E65" s="1">
        <v>43352</v>
      </c>
      <c r="F65">
        <f t="shared" si="2"/>
        <v>6177522123.8329468</v>
      </c>
      <c r="G65">
        <f t="shared" si="3"/>
        <v>13708815.488835284</v>
      </c>
      <c r="H65">
        <v>4000000</v>
      </c>
      <c r="I65">
        <v>0.27699999999999902</v>
      </c>
      <c r="J65">
        <f t="shared" si="0"/>
        <v>33977489.912932798</v>
      </c>
      <c r="K65">
        <f t="shared" si="4"/>
        <v>8876.5788055677058</v>
      </c>
      <c r="L65">
        <f t="shared" si="5"/>
        <v>32045.410850425043</v>
      </c>
      <c r="N65">
        <v>20000000000</v>
      </c>
      <c r="O65" s="2">
        <f t="shared" si="6"/>
        <v>0.30887610619164735</v>
      </c>
      <c r="P65" s="2">
        <f t="shared" si="7"/>
        <v>6.8544077444176424E-4</v>
      </c>
      <c r="Q65" s="2">
        <f t="shared" si="1"/>
        <v>2.2191447013919265E-3</v>
      </c>
    </row>
    <row r="66" spans="5:17" x14ac:dyDescent="0.15">
      <c r="E66" s="1">
        <v>43353</v>
      </c>
      <c r="F66">
        <f t="shared" si="2"/>
        <v>6211499613.7458792</v>
      </c>
      <c r="G66">
        <f t="shared" si="3"/>
        <v>13740860.899685709</v>
      </c>
      <c r="H66">
        <v>4000000</v>
      </c>
      <c r="I66">
        <v>0.27999999999999903</v>
      </c>
      <c r="J66">
        <f t="shared" si="0"/>
        <v>33613445.378151372</v>
      </c>
      <c r="K66">
        <f t="shared" si="4"/>
        <v>8848.659263716323</v>
      </c>
      <c r="L66">
        <f t="shared" si="5"/>
        <v>31602.35451327269</v>
      </c>
      <c r="N66">
        <v>20000000000</v>
      </c>
      <c r="O66" s="2">
        <f t="shared" si="6"/>
        <v>0.31057498068729394</v>
      </c>
      <c r="P66" s="2">
        <f t="shared" si="7"/>
        <v>6.8704304498428542E-4</v>
      </c>
      <c r="Q66" s="2">
        <f t="shared" si="1"/>
        <v>2.2121648159290808E-3</v>
      </c>
    </row>
    <row r="67" spans="5:17" x14ac:dyDescent="0.15">
      <c r="E67" s="1">
        <v>43354</v>
      </c>
      <c r="F67">
        <f t="shared" si="2"/>
        <v>6245113059.1240301</v>
      </c>
      <c r="G67">
        <f t="shared" si="3"/>
        <v>13772463.254198981</v>
      </c>
      <c r="H67">
        <v>4000000</v>
      </c>
      <c r="I67">
        <v>0.28299999999999897</v>
      </c>
      <c r="J67">
        <f t="shared" si="0"/>
        <v>33257119.1020579</v>
      </c>
      <c r="K67">
        <f t="shared" si="4"/>
        <v>8821.2739297506178</v>
      </c>
      <c r="L67">
        <f t="shared" si="5"/>
        <v>31170.579257069432</v>
      </c>
      <c r="N67">
        <v>20000000000</v>
      </c>
      <c r="O67" s="2">
        <f t="shared" si="6"/>
        <v>0.3122556529562015</v>
      </c>
      <c r="P67" s="2">
        <f t="shared" si="7"/>
        <v>6.8862316270994911E-4</v>
      </c>
      <c r="Q67" s="2">
        <f t="shared" si="1"/>
        <v>2.205318482437654E-3</v>
      </c>
    </row>
    <row r="68" spans="5:17" x14ac:dyDescent="0.15">
      <c r="E68" s="1">
        <v>43355</v>
      </c>
      <c r="F68">
        <f t="shared" si="2"/>
        <v>6278370178.2260876</v>
      </c>
      <c r="G68">
        <f t="shared" si="3"/>
        <v>13803633.833456051</v>
      </c>
      <c r="H68">
        <v>4000000</v>
      </c>
      <c r="I68">
        <v>0.28599999999999898</v>
      </c>
      <c r="J68">
        <f t="shared" si="0"/>
        <v>32908268.202385962</v>
      </c>
      <c r="K68">
        <f t="shared" si="4"/>
        <v>8794.405835659838</v>
      </c>
      <c r="L68">
        <f t="shared" si="5"/>
        <v>30749.670754055489</v>
      </c>
      <c r="N68">
        <v>20000000000</v>
      </c>
      <c r="O68" s="2">
        <f t="shared" si="6"/>
        <v>0.31391850891130441</v>
      </c>
      <c r="P68" s="2">
        <f t="shared" si="7"/>
        <v>6.9018169167280258E-4</v>
      </c>
      <c r="Q68" s="2">
        <f t="shared" si="1"/>
        <v>2.1986014589149595E-3</v>
      </c>
    </row>
    <row r="69" spans="5:17" x14ac:dyDescent="0.15">
      <c r="E69" s="1">
        <v>43356</v>
      </c>
      <c r="F69">
        <f t="shared" si="2"/>
        <v>6311278446.4284735</v>
      </c>
      <c r="G69">
        <f t="shared" si="3"/>
        <v>13834383.504210105</v>
      </c>
      <c r="H69">
        <v>4000000</v>
      </c>
      <c r="I69">
        <v>0.28899999999999898</v>
      </c>
      <c r="J69">
        <f t="shared" si="0"/>
        <v>32566659.881945968</v>
      </c>
      <c r="K69">
        <f t="shared" si="4"/>
        <v>8768.0387557857957</v>
      </c>
      <c r="L69">
        <f t="shared" si="5"/>
        <v>30339.234449085907</v>
      </c>
      <c r="N69">
        <v>20000000000</v>
      </c>
      <c r="O69" s="2">
        <f t="shared" si="6"/>
        <v>0.31556392232142366</v>
      </c>
      <c r="P69" s="2">
        <f t="shared" si="7"/>
        <v>6.9171917521050521E-4</v>
      </c>
      <c r="Q69" s="2">
        <f t="shared" si="1"/>
        <v>2.1920096889464489E-3</v>
      </c>
    </row>
    <row r="70" spans="5:17" x14ac:dyDescent="0.15">
      <c r="E70" s="1">
        <v>43357</v>
      </c>
      <c r="F70">
        <f t="shared" si="2"/>
        <v>6343845106.3104191</v>
      </c>
      <c r="G70">
        <f t="shared" si="3"/>
        <v>13864722.738659192</v>
      </c>
      <c r="H70">
        <v>4000000</v>
      </c>
      <c r="I70">
        <v>0.29199999999999898</v>
      </c>
      <c r="J70">
        <f t="shared" si="0"/>
        <v>32232070.910556111</v>
      </c>
      <c r="K70">
        <f t="shared" si="4"/>
        <v>8742.1571657653003</v>
      </c>
      <c r="L70">
        <f t="shared" si="5"/>
        <v>29938.894403305927</v>
      </c>
      <c r="N70">
        <v>20000000000</v>
      </c>
      <c r="O70" s="2">
        <f t="shared" si="6"/>
        <v>0.31719225531552098</v>
      </c>
      <c r="P70" s="2">
        <f t="shared" si="7"/>
        <v>6.9323613693295962E-4</v>
      </c>
      <c r="Q70" s="2">
        <f t="shared" si="1"/>
        <v>2.1855392914413253E-3</v>
      </c>
    </row>
    <row r="71" spans="5:17" x14ac:dyDescent="0.15">
      <c r="E71" s="1">
        <v>43358</v>
      </c>
      <c r="F71">
        <f t="shared" si="2"/>
        <v>6376077177.2209749</v>
      </c>
      <c r="G71">
        <f t="shared" si="3"/>
        <v>13894661.633062499</v>
      </c>
      <c r="H71">
        <v>4000000</v>
      </c>
      <c r="I71">
        <v>0.29499999999999899</v>
      </c>
      <c r="J71">
        <f t="shared" ref="J71:J134" si="8">H71/0.51*1.2/I71</f>
        <v>31904287.138584353</v>
      </c>
      <c r="K71">
        <f t="shared" si="4"/>
        <v>8716.7462042035768</v>
      </c>
      <c r="L71">
        <f t="shared" si="5"/>
        <v>29548.292217639344</v>
      </c>
      <c r="N71">
        <v>20000000000</v>
      </c>
      <c r="O71" s="2">
        <f t="shared" si="6"/>
        <v>0.31880385886104873</v>
      </c>
      <c r="P71" s="2">
        <f t="shared" si="7"/>
        <v>6.9473308165312491E-4</v>
      </c>
      <c r="Q71" s="2">
        <f t="shared" ref="Q71:Q103" si="9">G71/F71</f>
        <v>2.1791865510508942E-3</v>
      </c>
    </row>
    <row r="72" spans="5:17" x14ac:dyDescent="0.15">
      <c r="E72" s="1">
        <v>43359</v>
      </c>
      <c r="F72">
        <f t="shared" ref="F72:F103" si="10">F71+J71</f>
        <v>6407981464.3595591</v>
      </c>
      <c r="G72">
        <f t="shared" ref="G72:G103" si="11">G71+L71</f>
        <v>13924209.925280139</v>
      </c>
      <c r="H72">
        <v>4000000</v>
      </c>
      <c r="I72">
        <v>0.29799999999999899</v>
      </c>
      <c r="J72">
        <f t="shared" si="8"/>
        <v>31583103.039873771</v>
      </c>
      <c r="K72">
        <f t="shared" ref="K72:K103" si="12">H72*G72/F72</f>
        <v>8691.7916368672159</v>
      </c>
      <c r="L72">
        <f t="shared" ref="L72:L103" si="13">K72/I72</f>
        <v>29167.086029755857</v>
      </c>
      <c r="N72">
        <v>20000000000</v>
      </c>
      <c r="O72" s="2">
        <f t="shared" ref="O72:O103" si="14">F72/N72</f>
        <v>0.32039907321797795</v>
      </c>
      <c r="P72" s="2">
        <f t="shared" ref="P72:P103" si="15">G72/N72</f>
        <v>6.9621049626400694E-4</v>
      </c>
      <c r="Q72" s="2">
        <f t="shared" si="9"/>
        <v>2.172947909216804E-3</v>
      </c>
    </row>
    <row r="73" spans="5:17" x14ac:dyDescent="0.15">
      <c r="E73" s="1">
        <v>43360</v>
      </c>
      <c r="F73">
        <f t="shared" si="10"/>
        <v>6439564567.3994331</v>
      </c>
      <c r="G73">
        <f t="shared" si="11"/>
        <v>13953377.011309894</v>
      </c>
      <c r="H73">
        <v>4000000</v>
      </c>
      <c r="I73">
        <v>0.30099999999999899</v>
      </c>
      <c r="J73">
        <f t="shared" si="8"/>
        <v>31268321.282001276</v>
      </c>
      <c r="K73">
        <f t="shared" si="12"/>
        <v>8667.2798232038567</v>
      </c>
      <c r="L73">
        <f t="shared" si="13"/>
        <v>28794.949578750453</v>
      </c>
      <c r="N73">
        <v>20000000000</v>
      </c>
      <c r="O73" s="2">
        <f t="shared" si="14"/>
        <v>0.32197822836997164</v>
      </c>
      <c r="P73" s="2">
        <f t="shared" si="15"/>
        <v>6.9766885056549469E-4</v>
      </c>
      <c r="Q73" s="2">
        <f t="shared" si="9"/>
        <v>2.1668199558009639E-3</v>
      </c>
    </row>
    <row r="74" spans="5:17" x14ac:dyDescent="0.15">
      <c r="E74" s="1">
        <v>43361</v>
      </c>
      <c r="F74">
        <f t="shared" si="10"/>
        <v>6470832888.6814346</v>
      </c>
      <c r="G74">
        <f t="shared" si="11"/>
        <v>13982171.960888645</v>
      </c>
      <c r="H74">
        <v>4000000</v>
      </c>
      <c r="I74">
        <v>0.30399999999999899</v>
      </c>
      <c r="J74">
        <f t="shared" si="8"/>
        <v>30959752.321981523</v>
      </c>
      <c r="K74">
        <f t="shared" si="12"/>
        <v>8643.1976850125702</v>
      </c>
      <c r="L74">
        <f t="shared" si="13"/>
        <v>28431.571332278287</v>
      </c>
      <c r="N74">
        <v>20000000000</v>
      </c>
      <c r="O74" s="2">
        <f t="shared" si="14"/>
        <v>0.32354164443407174</v>
      </c>
      <c r="P74" s="2">
        <f t="shared" si="15"/>
        <v>6.9910859804443227E-4</v>
      </c>
      <c r="Q74" s="2">
        <f t="shared" si="9"/>
        <v>2.1607994212531428E-3</v>
      </c>
    </row>
    <row r="75" spans="5:17" x14ac:dyDescent="0.15">
      <c r="E75" s="1">
        <v>43362</v>
      </c>
      <c r="F75">
        <f t="shared" si="10"/>
        <v>6501792641.0034161</v>
      </c>
      <c r="G75">
        <f t="shared" si="11"/>
        <v>14010603.532220922</v>
      </c>
      <c r="H75">
        <v>4000000</v>
      </c>
      <c r="I75">
        <v>0.306999999999999</v>
      </c>
      <c r="J75">
        <f t="shared" si="8"/>
        <v>30657214.025675513</v>
      </c>
      <c r="K75">
        <f t="shared" si="12"/>
        <v>8619.5326771040654</v>
      </c>
      <c r="L75">
        <f t="shared" si="13"/>
        <v>28076.653671348839</v>
      </c>
      <c r="N75">
        <v>20000000000</v>
      </c>
      <c r="O75" s="2">
        <f t="shared" si="14"/>
        <v>0.32508963205017083</v>
      </c>
      <c r="P75" s="2">
        <f t="shared" si="15"/>
        <v>7.0053017661104609E-4</v>
      </c>
      <c r="Q75" s="2">
        <f t="shared" si="9"/>
        <v>2.1548831692760166E-3</v>
      </c>
    </row>
    <row r="76" spans="5:17" x14ac:dyDescent="0.15">
      <c r="E76" s="1">
        <v>43363</v>
      </c>
      <c r="F76">
        <f t="shared" si="10"/>
        <v>6532449855.0290918</v>
      </c>
      <c r="G76">
        <f t="shared" si="11"/>
        <v>14038680.185892271</v>
      </c>
      <c r="H76">
        <v>4000000</v>
      </c>
      <c r="I76">
        <v>0.309999999999999</v>
      </c>
      <c r="J76">
        <f t="shared" si="8"/>
        <v>30360531.309298009</v>
      </c>
      <c r="K76">
        <f t="shared" si="12"/>
        <v>8596.2727598035272</v>
      </c>
      <c r="L76">
        <f t="shared" si="13"/>
        <v>27729.912128398566</v>
      </c>
      <c r="N76">
        <v>20000000000</v>
      </c>
      <c r="O76" s="2">
        <f t="shared" si="14"/>
        <v>0.32662249275145461</v>
      </c>
      <c r="P76" s="2">
        <f t="shared" si="15"/>
        <v>7.0193400929461356E-4</v>
      </c>
      <c r="Q76" s="2">
        <f t="shared" si="9"/>
        <v>2.1490681899508819E-3</v>
      </c>
    </row>
    <row r="77" spans="5:17" x14ac:dyDescent="0.15">
      <c r="E77" s="1">
        <v>43364</v>
      </c>
      <c r="F77">
        <f t="shared" si="10"/>
        <v>6562810386.3383894</v>
      </c>
      <c r="G77">
        <f t="shared" si="11"/>
        <v>14066410.098020669</v>
      </c>
      <c r="H77">
        <v>4000000</v>
      </c>
      <c r="I77">
        <v>0.312999999999999</v>
      </c>
      <c r="J77">
        <f t="shared" si="8"/>
        <v>30069535.801541157</v>
      </c>
      <c r="K77">
        <f t="shared" si="12"/>
        <v>8573.4063731612932</v>
      </c>
      <c r="L77">
        <f t="shared" si="13"/>
        <v>27391.074674636806</v>
      </c>
      <c r="N77">
        <v>20000000000</v>
      </c>
      <c r="O77" s="2">
        <f t="shared" si="14"/>
        <v>0.32814051931691945</v>
      </c>
      <c r="P77" s="2">
        <f t="shared" si="15"/>
        <v>7.0332050490103343E-4</v>
      </c>
      <c r="Q77" s="2">
        <f t="shared" si="9"/>
        <v>2.1433515932903235E-3</v>
      </c>
    </row>
    <row r="78" spans="5:17" x14ac:dyDescent="0.15">
      <c r="E78" s="1">
        <v>43365</v>
      </c>
      <c r="F78">
        <f t="shared" si="10"/>
        <v>6592879922.1399307</v>
      </c>
      <c r="G78">
        <f t="shared" si="11"/>
        <v>14093801.172695305</v>
      </c>
      <c r="H78">
        <v>4000000</v>
      </c>
      <c r="I78">
        <v>0.315999999999999</v>
      </c>
      <c r="J78">
        <f t="shared" si="8"/>
        <v>29784065.524944246</v>
      </c>
      <c r="K78">
        <f t="shared" si="12"/>
        <v>8550.9224127477864</v>
      </c>
      <c r="L78">
        <f t="shared" si="13"/>
        <v>27059.881052999408</v>
      </c>
      <c r="N78">
        <v>20000000000</v>
      </c>
      <c r="O78" s="2">
        <f t="shared" si="14"/>
        <v>0.32964399610699652</v>
      </c>
      <c r="P78" s="2">
        <f t="shared" si="15"/>
        <v>7.0469005863476523E-4</v>
      </c>
      <c r="Q78" s="2">
        <f t="shared" si="9"/>
        <v>2.137730603186947E-3</v>
      </c>
    </row>
    <row r="79" spans="5:17" x14ac:dyDescent="0.15">
      <c r="E79" s="1">
        <v>43366</v>
      </c>
      <c r="F79">
        <f t="shared" si="10"/>
        <v>6622663987.664875</v>
      </c>
      <c r="G79">
        <f t="shared" si="11"/>
        <v>14120861.053748304</v>
      </c>
      <c r="H79">
        <v>4000000</v>
      </c>
      <c r="I79">
        <v>0.31899999999999901</v>
      </c>
      <c r="J79">
        <f t="shared" si="8"/>
        <v>29503964.595242575</v>
      </c>
      <c r="K79">
        <f t="shared" si="12"/>
        <v>8528.8102069193246</v>
      </c>
      <c r="L79">
        <f t="shared" si="13"/>
        <v>26736.082153352199</v>
      </c>
      <c r="N79">
        <v>20000000000</v>
      </c>
      <c r="O79" s="2">
        <f t="shared" si="14"/>
        <v>0.33113319938324376</v>
      </c>
      <c r="P79" s="2">
        <f t="shared" si="15"/>
        <v>7.0604305268741525E-4</v>
      </c>
      <c r="Q79" s="2">
        <f t="shared" si="9"/>
        <v>2.1322025517298308E-3</v>
      </c>
    </row>
    <row r="80" spans="5:17" x14ac:dyDescent="0.15">
      <c r="E80" s="1">
        <v>43367</v>
      </c>
      <c r="F80">
        <f t="shared" si="10"/>
        <v>6652167952.2601175</v>
      </c>
      <c r="G80">
        <f t="shared" si="11"/>
        <v>14147597.135901656</v>
      </c>
      <c r="H80">
        <v>4000000</v>
      </c>
      <c r="I80">
        <v>0.32199999999999901</v>
      </c>
      <c r="J80">
        <f t="shared" si="8"/>
        <v>29229082.937522922</v>
      </c>
      <c r="K80">
        <f t="shared" si="12"/>
        <v>8507.0594954506032</v>
      </c>
      <c r="L80">
        <f t="shared" si="13"/>
        <v>26419.439426865309</v>
      </c>
      <c r="N80">
        <v>20000000000</v>
      </c>
      <c r="O80" s="2">
        <f t="shared" si="14"/>
        <v>0.33260839761300587</v>
      </c>
      <c r="P80" s="2">
        <f t="shared" si="15"/>
        <v>7.0737985679508275E-4</v>
      </c>
      <c r="Q80" s="2">
        <f t="shared" si="9"/>
        <v>2.1267648738626508E-3</v>
      </c>
    </row>
    <row r="81" spans="5:17" x14ac:dyDescent="0.15">
      <c r="E81" s="1">
        <v>43368</v>
      </c>
      <c r="F81">
        <f t="shared" si="10"/>
        <v>6681397035.1976404</v>
      </c>
      <c r="G81">
        <f t="shared" si="11"/>
        <v>14174016.575328521</v>
      </c>
      <c r="H81">
        <v>4000000</v>
      </c>
      <c r="I81">
        <v>0.32499999999999901</v>
      </c>
      <c r="J81">
        <f t="shared" si="8"/>
        <v>28959276.018099632</v>
      </c>
      <c r="K81">
        <f t="shared" si="12"/>
        <v>8485.6604094381546</v>
      </c>
      <c r="L81">
        <f t="shared" si="13"/>
        <v>26109.724336732863</v>
      </c>
      <c r="N81">
        <v>20000000000</v>
      </c>
      <c r="O81" s="2">
        <f t="shared" si="14"/>
        <v>0.33406985175988202</v>
      </c>
      <c r="P81" s="2">
        <f t="shared" si="15"/>
        <v>7.0870082876642608E-4</v>
      </c>
      <c r="Q81" s="2">
        <f t="shared" si="9"/>
        <v>2.121415102359539E-3</v>
      </c>
    </row>
    <row r="82" spans="5:17" x14ac:dyDescent="0.15">
      <c r="E82" s="1">
        <v>43369</v>
      </c>
      <c r="F82">
        <f t="shared" si="10"/>
        <v>6710356311.2157402</v>
      </c>
      <c r="G82">
        <f t="shared" si="11"/>
        <v>14200126.299665254</v>
      </c>
      <c r="H82">
        <v>4000000</v>
      </c>
      <c r="I82">
        <v>0.32799999999999901</v>
      </c>
      <c r="J82">
        <f t="shared" si="8"/>
        <v>28694404.591104817</v>
      </c>
      <c r="K82">
        <f t="shared" si="12"/>
        <v>8464.6034523866074</v>
      </c>
      <c r="L82">
        <f t="shared" si="13"/>
        <v>25806.717842642174</v>
      </c>
      <c r="N82">
        <v>20000000000</v>
      </c>
      <c r="O82" s="2">
        <f t="shared" si="14"/>
        <v>0.33551781556078702</v>
      </c>
      <c r="P82" s="2">
        <f t="shared" si="15"/>
        <v>7.1000631498326268E-4</v>
      </c>
      <c r="Q82" s="2">
        <f t="shared" si="9"/>
        <v>2.1161508630966517E-3</v>
      </c>
    </row>
    <row r="83" spans="5:17" x14ac:dyDescent="0.15">
      <c r="E83" s="1">
        <v>43370</v>
      </c>
      <c r="F83">
        <f t="shared" si="10"/>
        <v>6739050715.8068447</v>
      </c>
      <c r="G83">
        <f t="shared" si="11"/>
        <v>14225933.017507896</v>
      </c>
      <c r="H83">
        <v>4000000</v>
      </c>
      <c r="I83">
        <v>0.33099999999999902</v>
      </c>
      <c r="J83">
        <f t="shared" si="8"/>
        <v>28434334.458859153</v>
      </c>
      <c r="K83">
        <f t="shared" si="12"/>
        <v>8443.8794823966073</v>
      </c>
      <c r="L83">
        <f t="shared" si="13"/>
        <v>25510.209916606142</v>
      </c>
      <c r="N83">
        <v>20000000000</v>
      </c>
      <c r="O83" s="2">
        <f t="shared" si="14"/>
        <v>0.33695253579034223</v>
      </c>
      <c r="P83" s="2">
        <f t="shared" si="15"/>
        <v>7.1129665087539475E-4</v>
      </c>
      <c r="Q83" s="2">
        <f t="shared" si="9"/>
        <v>2.1109698705991517E-3</v>
      </c>
    </row>
    <row r="84" spans="5:17" x14ac:dyDescent="0.15">
      <c r="E84" s="1">
        <v>43371</v>
      </c>
      <c r="F84">
        <f t="shared" si="10"/>
        <v>6767485050.2657042</v>
      </c>
      <c r="G84">
        <f t="shared" si="11"/>
        <v>14251443.227424502</v>
      </c>
      <c r="H84">
        <v>4000000</v>
      </c>
      <c r="I84">
        <v>0.33399999999999902</v>
      </c>
      <c r="J84">
        <f t="shared" si="8"/>
        <v>28178936.245156825</v>
      </c>
      <c r="K84">
        <f t="shared" si="12"/>
        <v>8423.4796953795794</v>
      </c>
      <c r="L84">
        <f t="shared" si="13"/>
        <v>25219.999087962886</v>
      </c>
      <c r="N84">
        <v>20000000000</v>
      </c>
      <c r="O84" s="2">
        <f t="shared" si="14"/>
        <v>0.33837425251328523</v>
      </c>
      <c r="P84" s="2">
        <f t="shared" si="15"/>
        <v>7.1257216137122516E-4</v>
      </c>
      <c r="Q84" s="2">
        <f t="shared" si="9"/>
        <v>2.1058699238448949E-3</v>
      </c>
    </row>
    <row r="85" spans="5:17" x14ac:dyDescent="0.15">
      <c r="E85" s="1">
        <v>43372</v>
      </c>
      <c r="F85">
        <f t="shared" si="10"/>
        <v>6795663986.5108614</v>
      </c>
      <c r="G85">
        <f t="shared" si="11"/>
        <v>14276663.226512466</v>
      </c>
      <c r="H85">
        <v>4000000</v>
      </c>
      <c r="I85">
        <v>0.33699999999999902</v>
      </c>
      <c r="J85">
        <f t="shared" si="8"/>
        <v>27928085.180659879</v>
      </c>
      <c r="K85">
        <f t="shared" si="12"/>
        <v>8403.3956092303015</v>
      </c>
      <c r="L85">
        <f t="shared" si="13"/>
        <v>24935.892015520254</v>
      </c>
      <c r="N85">
        <v>20000000000</v>
      </c>
      <c r="O85" s="2">
        <f t="shared" si="14"/>
        <v>0.33978319932554307</v>
      </c>
      <c r="P85" s="2">
        <f t="shared" si="15"/>
        <v>7.1383316132562331E-4</v>
      </c>
      <c r="Q85" s="2">
        <f t="shared" si="9"/>
        <v>2.1008489023075757E-3</v>
      </c>
    </row>
    <row r="86" spans="5:17" x14ac:dyDescent="0.15">
      <c r="E86" s="1">
        <v>43373</v>
      </c>
      <c r="F86">
        <f t="shared" si="10"/>
        <v>6823592071.6915216</v>
      </c>
      <c r="G86">
        <f t="shared" si="11"/>
        <v>14301599.118527986</v>
      </c>
      <c r="H86">
        <v>4000000</v>
      </c>
      <c r="I86">
        <v>0.33999999999999903</v>
      </c>
      <c r="J86">
        <f t="shared" si="8"/>
        <v>27681660.899654057</v>
      </c>
      <c r="K86">
        <f t="shared" si="12"/>
        <v>8383.6190488935354</v>
      </c>
      <c r="L86">
        <f t="shared" si="13"/>
        <v>24657.703084981058</v>
      </c>
      <c r="N86">
        <v>20000000000</v>
      </c>
      <c r="O86" s="2">
        <f t="shared" si="14"/>
        <v>0.34117960358457611</v>
      </c>
      <c r="P86" s="2">
        <f t="shared" si="15"/>
        <v>7.1507995592639932E-4</v>
      </c>
      <c r="Q86" s="2">
        <f t="shared" si="9"/>
        <v>2.0959047622233838E-3</v>
      </c>
    </row>
    <row r="87" spans="5:17" x14ac:dyDescent="0.15">
      <c r="E87" s="1">
        <v>43374</v>
      </c>
      <c r="F87">
        <f t="shared" si="10"/>
        <v>6851273732.591176</v>
      </c>
      <c r="G87">
        <f t="shared" si="11"/>
        <v>14326256.821612967</v>
      </c>
      <c r="H87">
        <v>4000000</v>
      </c>
      <c r="I87">
        <v>0.34299999999999897</v>
      </c>
      <c r="J87">
        <f t="shared" si="8"/>
        <v>27439547.247470494</v>
      </c>
      <c r="K87">
        <f t="shared" si="12"/>
        <v>8364.1421322658061</v>
      </c>
      <c r="L87">
        <f t="shared" si="13"/>
        <v>24385.254029929536</v>
      </c>
      <c r="N87">
        <v>20000000000</v>
      </c>
      <c r="O87" s="2">
        <f t="shared" si="14"/>
        <v>0.34256368662955883</v>
      </c>
      <c r="P87" s="2">
        <f t="shared" si="15"/>
        <v>7.1631284108064836E-4</v>
      </c>
      <c r="Q87" s="2">
        <f t="shared" si="9"/>
        <v>2.0910355330664514E-3</v>
      </c>
    </row>
    <row r="88" spans="5:17" x14ac:dyDescent="0.15">
      <c r="E88" s="1">
        <v>43375</v>
      </c>
      <c r="F88">
        <f t="shared" si="10"/>
        <v>6878713279.8386469</v>
      </c>
      <c r="G88">
        <f t="shared" si="11"/>
        <v>14350642.075642897</v>
      </c>
      <c r="H88">
        <v>4000000</v>
      </c>
      <c r="I88">
        <v>0.34599999999999898</v>
      </c>
      <c r="J88">
        <f t="shared" si="8"/>
        <v>27201632.097925954</v>
      </c>
      <c r="K88">
        <f t="shared" si="12"/>
        <v>8344.9572568778549</v>
      </c>
      <c r="L88">
        <f t="shared" si="13"/>
        <v>24118.37357479156</v>
      </c>
      <c r="N88">
        <v>20000000000</v>
      </c>
      <c r="O88" s="2">
        <f t="shared" si="14"/>
        <v>0.34393566399193237</v>
      </c>
      <c r="P88" s="2">
        <f t="shared" si="15"/>
        <v>7.1753210378214488E-4</v>
      </c>
      <c r="Q88" s="2">
        <f t="shared" si="9"/>
        <v>2.0862393142194635E-3</v>
      </c>
    </row>
    <row r="89" spans="5:17" x14ac:dyDescent="0.15">
      <c r="E89" s="1">
        <v>43376</v>
      </c>
      <c r="F89">
        <f t="shared" si="10"/>
        <v>6905914911.936573</v>
      </c>
      <c r="G89">
        <f t="shared" si="11"/>
        <v>14374760.449217688</v>
      </c>
      <c r="H89">
        <v>4000000</v>
      </c>
      <c r="I89">
        <v>0.34899999999999898</v>
      </c>
      <c r="J89">
        <f t="shared" si="8"/>
        <v>26967807.180178739</v>
      </c>
      <c r="K89">
        <f t="shared" si="12"/>
        <v>8326.057087307312</v>
      </c>
      <c r="L89">
        <f t="shared" si="13"/>
        <v>23856.897098301823</v>
      </c>
      <c r="N89">
        <v>20000000000</v>
      </c>
      <c r="O89" s="2">
        <f t="shared" si="14"/>
        <v>0.34529574559682863</v>
      </c>
      <c r="P89" s="2">
        <f t="shared" si="15"/>
        <v>7.1873802246088441E-4</v>
      </c>
      <c r="Q89" s="2">
        <f t="shared" si="9"/>
        <v>2.081514271826828E-3</v>
      </c>
    </row>
    <row r="90" spans="5:17" x14ac:dyDescent="0.15">
      <c r="E90" s="1">
        <v>43377</v>
      </c>
      <c r="F90">
        <f t="shared" si="10"/>
        <v>6932882719.1167517</v>
      </c>
      <c r="G90">
        <f t="shared" si="11"/>
        <v>14398617.346315989</v>
      </c>
      <c r="H90">
        <v>4000000</v>
      </c>
      <c r="I90">
        <v>0.35199999999999898</v>
      </c>
      <c r="J90">
        <f t="shared" si="8"/>
        <v>26737967.914438576</v>
      </c>
      <c r="K90">
        <f t="shared" si="12"/>
        <v>8307.4345432748778</v>
      </c>
      <c r="L90">
        <f t="shared" si="13"/>
        <v>23600.666316121878</v>
      </c>
      <c r="N90">
        <v>20000000000</v>
      </c>
      <c r="O90" s="2">
        <f t="shared" si="14"/>
        <v>0.3466441359558376</v>
      </c>
      <c r="P90" s="2">
        <f t="shared" si="15"/>
        <v>7.199308673157995E-4</v>
      </c>
      <c r="Q90" s="2">
        <f t="shared" si="9"/>
        <v>2.0768586358187193E-3</v>
      </c>
    </row>
    <row r="91" spans="5:17" x14ac:dyDescent="0.15">
      <c r="E91" s="1">
        <v>43378</v>
      </c>
      <c r="F91">
        <f t="shared" si="10"/>
        <v>6959620687.0311899</v>
      </c>
      <c r="G91">
        <f t="shared" si="11"/>
        <v>14422218.012632111</v>
      </c>
      <c r="H91">
        <v>4000000</v>
      </c>
      <c r="I91">
        <v>0.35499999999999898</v>
      </c>
      <c r="J91">
        <f t="shared" si="8"/>
        <v>26512013.256006699</v>
      </c>
      <c r="K91">
        <f t="shared" si="12"/>
        <v>8289.0827883806924</v>
      </c>
      <c r="L91">
        <f t="shared" si="13"/>
        <v>23349.528981354131</v>
      </c>
      <c r="N91">
        <v>20000000000</v>
      </c>
      <c r="O91" s="2">
        <f t="shared" si="14"/>
        <v>0.34798103435155947</v>
      </c>
      <c r="P91" s="2">
        <f t="shared" si="15"/>
        <v>7.211109006316056E-4</v>
      </c>
      <c r="Q91" s="2">
        <f t="shared" si="9"/>
        <v>2.072270697095173E-3</v>
      </c>
    </row>
    <row r="92" spans="5:17" x14ac:dyDescent="0.15">
      <c r="E92" s="1">
        <v>43379</v>
      </c>
      <c r="F92">
        <f t="shared" si="10"/>
        <v>6986132700.2871962</v>
      </c>
      <c r="G92">
        <f t="shared" si="11"/>
        <v>14445567.541613465</v>
      </c>
      <c r="H92">
        <v>4000000</v>
      </c>
      <c r="I92">
        <v>0.35799999999999899</v>
      </c>
      <c r="J92">
        <f t="shared" si="8"/>
        <v>26289845.547157481</v>
      </c>
      <c r="K92">
        <f t="shared" si="12"/>
        <v>8270.995219440716</v>
      </c>
      <c r="L92">
        <f t="shared" si="13"/>
        <v>23103.338601789776</v>
      </c>
      <c r="N92">
        <v>20000000000</v>
      </c>
      <c r="O92" s="2">
        <f t="shared" si="14"/>
        <v>0.34930663501435982</v>
      </c>
      <c r="P92" s="2">
        <f t="shared" si="15"/>
        <v>7.2227837708067324E-4</v>
      </c>
      <c r="Q92" s="2">
        <f t="shared" si="9"/>
        <v>2.0677488048601788E-3</v>
      </c>
    </row>
    <row r="93" spans="5:17" x14ac:dyDescent="0.15">
      <c r="E93" s="1">
        <v>43380</v>
      </c>
      <c r="F93">
        <f t="shared" si="10"/>
        <v>7012422545.8343534</v>
      </c>
      <c r="G93">
        <f t="shared" si="11"/>
        <v>14468670.880215256</v>
      </c>
      <c r="H93">
        <v>4000000</v>
      </c>
      <c r="I93">
        <v>0.36099999999999899</v>
      </c>
      <c r="J93">
        <f t="shared" si="8"/>
        <v>26071370.376405481</v>
      </c>
      <c r="K93">
        <f t="shared" si="12"/>
        <v>8253.1654563857956</v>
      </c>
      <c r="L93">
        <f t="shared" si="13"/>
        <v>22861.954172813901</v>
      </c>
      <c r="N93">
        <v>20000000000</v>
      </c>
      <c r="O93" s="2">
        <f t="shared" si="14"/>
        <v>0.35062112729171768</v>
      </c>
      <c r="P93" s="2">
        <f t="shared" si="15"/>
        <v>7.2343354401076276E-4</v>
      </c>
      <c r="Q93" s="2">
        <f t="shared" si="9"/>
        <v>2.0632913640964488E-3</v>
      </c>
    </row>
    <row r="94" spans="5:17" x14ac:dyDescent="0.15">
      <c r="E94" s="1">
        <v>43381</v>
      </c>
      <c r="F94">
        <f t="shared" si="10"/>
        <v>7038493916.2107592</v>
      </c>
      <c r="G94">
        <f t="shared" si="11"/>
        <v>14491532.83438807</v>
      </c>
      <c r="H94">
        <v>4000000</v>
      </c>
      <c r="I94">
        <v>0.36399999999999899</v>
      </c>
      <c r="J94">
        <f t="shared" si="8"/>
        <v>25856496.444731809</v>
      </c>
      <c r="K94">
        <f t="shared" si="12"/>
        <v>8235.5873326887668</v>
      </c>
      <c r="L94">
        <f t="shared" si="13"/>
        <v>22625.239924969203</v>
      </c>
      <c r="N94">
        <v>20000000000</v>
      </c>
      <c r="O94" s="2">
        <f t="shared" si="14"/>
        <v>0.35192469581053798</v>
      </c>
      <c r="P94" s="2">
        <f t="shared" si="15"/>
        <v>7.2457664171940352E-4</v>
      </c>
      <c r="Q94" s="2">
        <f t="shared" si="9"/>
        <v>2.0588968331721916E-3</v>
      </c>
    </row>
    <row r="95" spans="5:17" x14ac:dyDescent="0.15">
      <c r="E95" s="1">
        <v>43382</v>
      </c>
      <c r="F95">
        <f t="shared" si="10"/>
        <v>7064350412.6554909</v>
      </c>
      <c r="G95">
        <f t="shared" si="11"/>
        <v>14514158.074313039</v>
      </c>
      <c r="H95">
        <v>4000000</v>
      </c>
      <c r="I95">
        <v>0.36699999999999899</v>
      </c>
      <c r="J95">
        <f t="shared" si="8"/>
        <v>25645135.438371602</v>
      </c>
      <c r="K95">
        <f t="shared" si="12"/>
        <v>8218.2548862873664</v>
      </c>
      <c r="L95">
        <f t="shared" si="13"/>
        <v>22393.065085251739</v>
      </c>
      <c r="N95">
        <v>20000000000</v>
      </c>
      <c r="O95" s="2">
        <f t="shared" si="14"/>
        <v>0.35321752063277456</v>
      </c>
      <c r="P95" s="2">
        <f t="shared" si="15"/>
        <v>7.2570790371565192E-4</v>
      </c>
      <c r="Q95" s="2">
        <f t="shared" si="9"/>
        <v>2.0545637215718415E-3</v>
      </c>
    </row>
    <row r="96" spans="5:17" x14ac:dyDescent="0.15">
      <c r="E96" s="1">
        <v>43383</v>
      </c>
      <c r="F96">
        <f t="shared" si="10"/>
        <v>7089995548.0938625</v>
      </c>
      <c r="G96">
        <f t="shared" si="11"/>
        <v>14536551.13939829</v>
      </c>
      <c r="H96">
        <v>4000000</v>
      </c>
      <c r="I96">
        <v>0.369999999999999</v>
      </c>
      <c r="J96">
        <f t="shared" si="8"/>
        <v>25437201.90779021</v>
      </c>
      <c r="K96">
        <f t="shared" si="12"/>
        <v>8201.1623509729416</v>
      </c>
      <c r="L96">
        <f t="shared" si="13"/>
        <v>22165.303651278282</v>
      </c>
      <c r="N96">
        <v>20000000000</v>
      </c>
      <c r="O96" s="2">
        <f t="shared" si="14"/>
        <v>0.35449977740469313</v>
      </c>
      <c r="P96" s="2">
        <f t="shared" si="15"/>
        <v>7.2682755696991451E-4</v>
      </c>
      <c r="Q96" s="2">
        <f t="shared" si="9"/>
        <v>2.0502905877432358E-3</v>
      </c>
    </row>
    <row r="97" spans="5:17" x14ac:dyDescent="0.15">
      <c r="E97" s="1">
        <v>43384</v>
      </c>
      <c r="F97">
        <f t="shared" si="10"/>
        <v>7115432750.0016527</v>
      </c>
      <c r="G97">
        <f t="shared" si="11"/>
        <v>14558716.443049569</v>
      </c>
      <c r="H97">
        <v>4000000</v>
      </c>
      <c r="I97">
        <v>0.372999999999999</v>
      </c>
      <c r="J97">
        <f t="shared" si="8"/>
        <v>25232613.152499672</v>
      </c>
      <c r="K97">
        <f t="shared" si="12"/>
        <v>8184.3041482170911</v>
      </c>
      <c r="L97">
        <f t="shared" si="13"/>
        <v>21941.834177525772</v>
      </c>
      <c r="N97">
        <v>20000000000</v>
      </c>
      <c r="O97" s="2">
        <f t="shared" si="14"/>
        <v>0.35577163750008262</v>
      </c>
      <c r="P97" s="2">
        <f t="shared" si="15"/>
        <v>7.2793582215247845E-4</v>
      </c>
      <c r="Q97" s="2">
        <f t="shared" si="9"/>
        <v>2.0460760370542728E-3</v>
      </c>
    </row>
    <row r="98" spans="5:17" x14ac:dyDescent="0.15">
      <c r="E98" s="1">
        <v>43385</v>
      </c>
      <c r="F98">
        <f t="shared" si="10"/>
        <v>7140665363.1541519</v>
      </c>
      <c r="G98">
        <f t="shared" si="11"/>
        <v>14580658.277227094</v>
      </c>
      <c r="H98">
        <v>4000000</v>
      </c>
      <c r="I98">
        <v>0.375999999999999</v>
      </c>
      <c r="J98">
        <f t="shared" si="8"/>
        <v>25031289.111389302</v>
      </c>
      <c r="K98">
        <f t="shared" si="12"/>
        <v>8167.6748794101577</v>
      </c>
      <c r="L98">
        <f t="shared" si="13"/>
        <v>21722.539572899412</v>
      </c>
      <c r="N98">
        <v>20000000000</v>
      </c>
      <c r="O98" s="2">
        <f t="shared" si="14"/>
        <v>0.35703326815770758</v>
      </c>
      <c r="P98" s="2">
        <f t="shared" si="15"/>
        <v>7.2903291386135476E-4</v>
      </c>
      <c r="Q98" s="2">
        <f t="shared" si="9"/>
        <v>2.0419187198525393E-3</v>
      </c>
    </row>
    <row r="99" spans="5:17" x14ac:dyDescent="0.15">
      <c r="E99" s="1">
        <v>43386</v>
      </c>
      <c r="F99">
        <f t="shared" si="10"/>
        <v>7165696652.2655411</v>
      </c>
      <c r="G99">
        <f t="shared" si="11"/>
        <v>14602380.816799995</v>
      </c>
      <c r="H99">
        <v>4000000</v>
      </c>
      <c r="I99">
        <v>0.378999999999999</v>
      </c>
      <c r="J99">
        <f t="shared" si="8"/>
        <v>24833152.258264847</v>
      </c>
      <c r="K99">
        <f t="shared" si="12"/>
        <v>8151.2693184873997</v>
      </c>
      <c r="L99">
        <f t="shared" si="13"/>
        <v>21507.306908937786</v>
      </c>
      <c r="N99">
        <v>20000000000</v>
      </c>
      <c r="O99" s="2">
        <f t="shared" si="14"/>
        <v>0.35828483261327704</v>
      </c>
      <c r="P99" s="2">
        <f t="shared" si="15"/>
        <v>7.3011904083999978E-4</v>
      </c>
      <c r="Q99" s="2">
        <f t="shared" si="9"/>
        <v>2.0378173296218497E-3</v>
      </c>
    </row>
    <row r="100" spans="5:17" x14ac:dyDescent="0.15">
      <c r="E100" s="1">
        <v>43387</v>
      </c>
      <c r="F100">
        <f t="shared" si="10"/>
        <v>7190529804.5238056</v>
      </c>
      <c r="G100">
        <f t="shared" si="11"/>
        <v>14623888.123708932</v>
      </c>
      <c r="H100">
        <v>4000000</v>
      </c>
      <c r="I100">
        <v>0.38199999999999901</v>
      </c>
      <c r="J100">
        <f t="shared" si="8"/>
        <v>24638127.502309885</v>
      </c>
      <c r="K100">
        <f t="shared" si="12"/>
        <v>8135.0824049201765</v>
      </c>
      <c r="L100">
        <f t="shared" si="13"/>
        <v>21296.027238010989</v>
      </c>
      <c r="N100">
        <v>20000000000</v>
      </c>
      <c r="O100" s="2">
        <f t="shared" si="14"/>
        <v>0.35952649022619027</v>
      </c>
      <c r="P100" s="2">
        <f t="shared" si="15"/>
        <v>7.3119440618544661E-4</v>
      </c>
      <c r="Q100" s="2">
        <f t="shared" si="9"/>
        <v>2.0337706012300439E-3</v>
      </c>
    </row>
    <row r="101" spans="5:17" x14ac:dyDescent="0.15">
      <c r="E101" s="1">
        <v>43388</v>
      </c>
      <c r="F101">
        <f t="shared" si="10"/>
        <v>7215167932.0261154</v>
      </c>
      <c r="G101">
        <f t="shared" si="11"/>
        <v>14645184.150946943</v>
      </c>
      <c r="H101">
        <v>4000000</v>
      </c>
      <c r="I101">
        <v>0.38499999999999901</v>
      </c>
      <c r="J101">
        <f t="shared" si="8"/>
        <v>24446142.093200978</v>
      </c>
      <c r="K101">
        <f t="shared" si="12"/>
        <v>8119.1092370510523</v>
      </c>
      <c r="L101">
        <f t="shared" si="13"/>
        <v>21088.595420911879</v>
      </c>
      <c r="N101">
        <v>20000000000</v>
      </c>
      <c r="O101" s="2">
        <f t="shared" si="14"/>
        <v>0.36075839660130576</v>
      </c>
      <c r="P101" s="2">
        <f t="shared" si="15"/>
        <v>7.3225920754734712E-4</v>
      </c>
      <c r="Q101" s="2">
        <f t="shared" si="9"/>
        <v>2.0297773092627629E-3</v>
      </c>
    </row>
    <row r="102" spans="5:17" x14ac:dyDescent="0.15">
      <c r="E102" s="1">
        <v>43389</v>
      </c>
      <c r="F102">
        <f t="shared" si="10"/>
        <v>7239614074.1193161</v>
      </c>
      <c r="G102">
        <f t="shared" si="11"/>
        <v>14666272.746367855</v>
      </c>
      <c r="H102">
        <v>4000000</v>
      </c>
      <c r="I102">
        <v>0.38799999999999901</v>
      </c>
      <c r="J102">
        <f t="shared" si="8"/>
        <v>24257125.53062468</v>
      </c>
      <c r="K102">
        <f t="shared" si="12"/>
        <v>8103.3450657530948</v>
      </c>
      <c r="L102">
        <f t="shared" si="13"/>
        <v>20884.909963281225</v>
      </c>
      <c r="N102">
        <v>20000000000</v>
      </c>
      <c r="O102" s="2">
        <f t="shared" si="14"/>
        <v>0.3619807037059658</v>
      </c>
      <c r="P102" s="2">
        <f t="shared" si="15"/>
        <v>7.333136373183927E-4</v>
      </c>
      <c r="Q102" s="2">
        <f t="shared" si="9"/>
        <v>2.0258362664382738E-3</v>
      </c>
    </row>
    <row r="103" spans="5:17" x14ac:dyDescent="0.15">
      <c r="E103" s="1">
        <v>43390</v>
      </c>
      <c r="F103">
        <f t="shared" si="10"/>
        <v>7263871199.6499405</v>
      </c>
      <c r="G103">
        <f t="shared" si="11"/>
        <v>14687157.656331137</v>
      </c>
      <c r="H103">
        <v>4000000</v>
      </c>
      <c r="I103">
        <v>0.39099999999999902</v>
      </c>
      <c r="J103">
        <f t="shared" si="8"/>
        <v>24071009.477960039</v>
      </c>
      <c r="K103">
        <f t="shared" si="12"/>
        <v>8087.7852883949472</v>
      </c>
      <c r="L103">
        <f t="shared" si="13"/>
        <v>20684.872860345185</v>
      </c>
      <c r="N103">
        <v>20000000000</v>
      </c>
      <c r="O103" s="2">
        <f t="shared" si="14"/>
        <v>0.36319355998249703</v>
      </c>
      <c r="P103" s="2">
        <f t="shared" si="15"/>
        <v>7.3435788281655688E-4</v>
      </c>
      <c r="Q103" s="2">
        <f t="shared" si="9"/>
        <v>2.0219463220987367E-3</v>
      </c>
    </row>
    <row r="104" spans="5:17" x14ac:dyDescent="0.15">
      <c r="E104" s="1">
        <v>43391</v>
      </c>
      <c r="F104">
        <f t="shared" ref="F104:F167" si="16">F103+J103</f>
        <v>7287942209.1279001</v>
      </c>
      <c r="G104">
        <f t="shared" ref="G104:G167" si="17">G103+L103</f>
        <v>14707842.529191483</v>
      </c>
      <c r="H104">
        <v>4000000</v>
      </c>
      <c r="I104">
        <v>0.39099999999999902</v>
      </c>
      <c r="J104">
        <f t="shared" si="8"/>
        <v>24071009.477960039</v>
      </c>
      <c r="K104">
        <f t="shared" ref="K104:K167" si="18">H104*G104/F104</f>
        <v>8072.4254430944356</v>
      </c>
      <c r="L104">
        <f t="shared" ref="L104:L167" si="19">K104/I104</f>
        <v>20645.589368528021</v>
      </c>
      <c r="N104">
        <v>20000000000</v>
      </c>
      <c r="O104" s="2">
        <f t="shared" ref="O104:O167" si="20">F104/N104</f>
        <v>0.364397110456395</v>
      </c>
      <c r="P104" s="2">
        <f t="shared" ref="P104:P167" si="21">G104/N104</f>
        <v>7.3539212645957412E-4</v>
      </c>
      <c r="Q104" s="2">
        <f t="shared" ref="Q104:Q167" si="22">G104/F104</f>
        <v>2.0181063607736089E-3</v>
      </c>
    </row>
    <row r="105" spans="5:17" x14ac:dyDescent="0.15">
      <c r="E105" s="1">
        <v>43392</v>
      </c>
      <c r="F105">
        <f t="shared" si="16"/>
        <v>7312013218.6058598</v>
      </c>
      <c r="G105">
        <f t="shared" si="17"/>
        <v>14728488.118560011</v>
      </c>
      <c r="H105">
        <v>4000000</v>
      </c>
      <c r="I105">
        <v>0.39099999999999902</v>
      </c>
      <c r="J105">
        <f t="shared" si="8"/>
        <v>24071009.477960039</v>
      </c>
      <c r="K105">
        <f t="shared" si="18"/>
        <v>8057.1452365991254</v>
      </c>
      <c r="L105">
        <f t="shared" si="19"/>
        <v>20606.509556519555</v>
      </c>
      <c r="N105">
        <v>20000000000</v>
      </c>
      <c r="O105" s="2">
        <f t="shared" si="20"/>
        <v>0.36560066093029298</v>
      </c>
      <c r="P105" s="2">
        <f t="shared" si="21"/>
        <v>7.3642440592800048E-4</v>
      </c>
      <c r="Q105" s="2">
        <f t="shared" si="22"/>
        <v>2.0142863091497814E-3</v>
      </c>
    </row>
    <row r="106" spans="5:17" x14ac:dyDescent="0.15">
      <c r="E106" s="1">
        <v>43393</v>
      </c>
      <c r="F106">
        <f t="shared" si="16"/>
        <v>7336084228.0838194</v>
      </c>
      <c r="G106">
        <f t="shared" si="17"/>
        <v>14749094.628116529</v>
      </c>
      <c r="H106">
        <v>4000000</v>
      </c>
      <c r="I106">
        <v>0.39099999999999902</v>
      </c>
      <c r="J106">
        <f t="shared" si="8"/>
        <v>24071009.477960039</v>
      </c>
      <c r="K106">
        <f t="shared" si="18"/>
        <v>8041.9439960377795</v>
      </c>
      <c r="L106">
        <f t="shared" si="19"/>
        <v>20567.631703421484</v>
      </c>
      <c r="N106">
        <v>20000000000</v>
      </c>
      <c r="O106" s="2">
        <f t="shared" si="20"/>
        <v>0.36680421140419095</v>
      </c>
      <c r="P106" s="2">
        <f t="shared" si="21"/>
        <v>7.3745473140582644E-4</v>
      </c>
      <c r="Q106" s="2">
        <f t="shared" si="22"/>
        <v>2.0104859990094448E-3</v>
      </c>
    </row>
    <row r="107" spans="5:17" x14ac:dyDescent="0.15">
      <c r="E107" s="1">
        <v>43394</v>
      </c>
      <c r="F107">
        <f t="shared" si="16"/>
        <v>7360155237.561779</v>
      </c>
      <c r="G107">
        <f t="shared" si="17"/>
        <v>14769662.259819951</v>
      </c>
      <c r="H107">
        <v>4000000</v>
      </c>
      <c r="I107">
        <v>0.39099999999999902</v>
      </c>
      <c r="J107">
        <f t="shared" si="8"/>
        <v>24071009.477960039</v>
      </c>
      <c r="K107">
        <f t="shared" si="18"/>
        <v>8026.8210564062729</v>
      </c>
      <c r="L107">
        <f t="shared" si="19"/>
        <v>20528.954108455993</v>
      </c>
      <c r="N107">
        <v>20000000000</v>
      </c>
      <c r="O107" s="2">
        <f t="shared" si="20"/>
        <v>0.36800776187808892</v>
      </c>
      <c r="P107" s="2">
        <f t="shared" si="21"/>
        <v>7.3848311299099759E-4</v>
      </c>
      <c r="Q107" s="2">
        <f t="shared" si="22"/>
        <v>2.0067052641015684E-3</v>
      </c>
    </row>
    <row r="108" spans="5:17" x14ac:dyDescent="0.15">
      <c r="E108" s="1">
        <v>43395</v>
      </c>
      <c r="F108">
        <f t="shared" si="16"/>
        <v>7384226247.0397387</v>
      </c>
      <c r="G108">
        <f t="shared" si="17"/>
        <v>14790191.213928407</v>
      </c>
      <c r="H108">
        <v>4000000</v>
      </c>
      <c r="I108">
        <v>0.39099999999999902</v>
      </c>
      <c r="J108">
        <f t="shared" si="8"/>
        <v>24071009.477960039</v>
      </c>
      <c r="K108">
        <f t="shared" si="18"/>
        <v>8011.7757604502676</v>
      </c>
      <c r="L108">
        <f t="shared" si="19"/>
        <v>20490.475090665699</v>
      </c>
      <c r="N108">
        <v>20000000000</v>
      </c>
      <c r="O108" s="2">
        <f t="shared" si="20"/>
        <v>0.36921131235198695</v>
      </c>
      <c r="P108" s="2">
        <f t="shared" si="21"/>
        <v>7.3950956069642035E-4</v>
      </c>
      <c r="Q108" s="2">
        <f t="shared" si="22"/>
        <v>2.0029439401125669E-3</v>
      </c>
    </row>
    <row r="109" spans="5:17" x14ac:dyDescent="0.15">
      <c r="E109" s="1">
        <v>43396</v>
      </c>
      <c r="F109">
        <f t="shared" si="16"/>
        <v>7408297256.5176983</v>
      </c>
      <c r="G109">
        <f t="shared" si="17"/>
        <v>14810681.689019073</v>
      </c>
      <c r="H109">
        <v>4000000</v>
      </c>
      <c r="I109">
        <v>0.39099999999999902</v>
      </c>
      <c r="J109">
        <f t="shared" si="8"/>
        <v>24071009.477960039</v>
      </c>
      <c r="K109">
        <f t="shared" si="18"/>
        <v>7996.8074585500081</v>
      </c>
      <c r="L109">
        <f t="shared" si="19"/>
        <v>20452.192988618997</v>
      </c>
      <c r="N109">
        <v>20000000000</v>
      </c>
      <c r="O109" s="2">
        <f t="shared" si="20"/>
        <v>0.37041486282588493</v>
      </c>
      <c r="P109" s="2">
        <f t="shared" si="21"/>
        <v>7.4053408445095366E-4</v>
      </c>
      <c r="Q109" s="2">
        <f t="shared" si="22"/>
        <v>1.9992018646375022E-3</v>
      </c>
    </row>
    <row r="110" spans="5:17" x14ac:dyDescent="0.15">
      <c r="E110" s="1">
        <v>43397</v>
      </c>
      <c r="F110">
        <f t="shared" si="16"/>
        <v>7432368265.9956579</v>
      </c>
      <c r="G110">
        <f t="shared" si="17"/>
        <v>14831133.882007692</v>
      </c>
      <c r="H110">
        <v>4000000</v>
      </c>
      <c r="I110">
        <v>0.39099999999999902</v>
      </c>
      <c r="J110">
        <f t="shared" si="8"/>
        <v>24071009.477960039</v>
      </c>
      <c r="K110">
        <f t="shared" si="18"/>
        <v>7981.9155086072024</v>
      </c>
      <c r="L110">
        <f t="shared" si="19"/>
        <v>20414.106160120773</v>
      </c>
      <c r="N110">
        <v>20000000000</v>
      </c>
      <c r="O110" s="2">
        <f t="shared" si="20"/>
        <v>0.3716184132997829</v>
      </c>
      <c r="P110" s="2">
        <f t="shared" si="21"/>
        <v>7.4155669410038458E-4</v>
      </c>
      <c r="Q110" s="2">
        <f t="shared" si="22"/>
        <v>1.9954788771518006E-3</v>
      </c>
    </row>
    <row r="111" spans="5:17" x14ac:dyDescent="0.15">
      <c r="E111" s="1">
        <v>43398</v>
      </c>
      <c r="F111">
        <f t="shared" si="16"/>
        <v>7456439275.4736176</v>
      </c>
      <c r="G111">
        <f t="shared" si="17"/>
        <v>14851547.988167813</v>
      </c>
      <c r="H111">
        <v>4000000</v>
      </c>
      <c r="I111">
        <v>0.39099999999999902</v>
      </c>
      <c r="J111">
        <f t="shared" si="8"/>
        <v>24071009.477960039</v>
      </c>
      <c r="K111">
        <f t="shared" si="18"/>
        <v>7967.0992759339397</v>
      </c>
      <c r="L111">
        <f t="shared" si="19"/>
        <v>20376.212981928285</v>
      </c>
      <c r="N111">
        <v>20000000000</v>
      </c>
      <c r="O111" s="2">
        <f t="shared" si="20"/>
        <v>0.37282196377368088</v>
      </c>
      <c r="P111" s="2">
        <f t="shared" si="21"/>
        <v>7.425773994083906E-4</v>
      </c>
      <c r="Q111" s="2">
        <f t="shared" si="22"/>
        <v>1.9917748189834852E-3</v>
      </c>
    </row>
    <row r="112" spans="5:17" x14ac:dyDescent="0.15">
      <c r="E112" s="1">
        <v>43399</v>
      </c>
      <c r="F112">
        <f t="shared" si="16"/>
        <v>7480510284.9515772</v>
      </c>
      <c r="G112">
        <f t="shared" si="17"/>
        <v>14871924.201149741</v>
      </c>
      <c r="H112">
        <v>4000000</v>
      </c>
      <c r="I112">
        <v>0.39099999999999902</v>
      </c>
      <c r="J112">
        <f t="shared" si="8"/>
        <v>24071009.477960039</v>
      </c>
      <c r="K112">
        <f t="shared" si="18"/>
        <v>7952.3581331435917</v>
      </c>
      <c r="L112">
        <f t="shared" si="19"/>
        <v>20338.511849472154</v>
      </c>
      <c r="N112">
        <v>20000000000</v>
      </c>
      <c r="O112" s="2">
        <f t="shared" si="20"/>
        <v>0.37402551424757885</v>
      </c>
      <c r="P112" s="2">
        <f t="shared" si="21"/>
        <v>7.4359621005748704E-4</v>
      </c>
      <c r="Q112" s="2">
        <f t="shared" si="22"/>
        <v>1.9880895332858978E-3</v>
      </c>
    </row>
    <row r="113" spans="5:17" x14ac:dyDescent="0.15">
      <c r="E113" s="1">
        <v>43400</v>
      </c>
      <c r="F113">
        <f t="shared" si="16"/>
        <v>7504581294.4295368</v>
      </c>
      <c r="G113">
        <f t="shared" si="17"/>
        <v>14892262.712999213</v>
      </c>
      <c r="H113">
        <v>4000000</v>
      </c>
      <c r="I113">
        <v>0.39099999999999902</v>
      </c>
      <c r="J113">
        <f t="shared" si="8"/>
        <v>24071009.477960039</v>
      </c>
      <c r="K113">
        <f t="shared" si="18"/>
        <v>7937.6914600436758</v>
      </c>
      <c r="L113">
        <f t="shared" si="19"/>
        <v>20301.001176582344</v>
      </c>
      <c r="N113">
        <v>20000000000</v>
      </c>
      <c r="O113" s="2">
        <f t="shared" si="20"/>
        <v>0.37522906472147682</v>
      </c>
      <c r="P113" s="2">
        <f t="shared" si="21"/>
        <v>7.4461313564996065E-4</v>
      </c>
      <c r="Q113" s="2">
        <f t="shared" si="22"/>
        <v>1.9844228650109192E-3</v>
      </c>
    </row>
    <row r="114" spans="5:17" x14ac:dyDescent="0.15">
      <c r="E114" s="1">
        <v>43401</v>
      </c>
      <c r="F114">
        <f t="shared" si="16"/>
        <v>7528652303.9074965</v>
      </c>
      <c r="G114">
        <f t="shared" si="17"/>
        <v>14912563.714175796</v>
      </c>
      <c r="H114">
        <v>4000000</v>
      </c>
      <c r="I114">
        <v>0.39099999999999902</v>
      </c>
      <c r="J114">
        <f t="shared" si="8"/>
        <v>24071009.477960039</v>
      </c>
      <c r="K114">
        <f t="shared" si="18"/>
        <v>7923.0986435306231</v>
      </c>
      <c r="L114">
        <f t="shared" si="19"/>
        <v>20263.679395219035</v>
      </c>
      <c r="N114">
        <v>20000000000</v>
      </c>
      <c r="O114" s="2">
        <f t="shared" si="20"/>
        <v>0.3764326151953748</v>
      </c>
      <c r="P114" s="2">
        <f t="shared" si="21"/>
        <v>7.4562818570878984E-4</v>
      </c>
      <c r="Q114" s="2">
        <f t="shared" si="22"/>
        <v>1.9807746608826557E-3</v>
      </c>
    </row>
    <row r="115" spans="5:17" x14ac:dyDescent="0.15">
      <c r="E115" s="1">
        <v>43402</v>
      </c>
      <c r="F115">
        <f t="shared" si="16"/>
        <v>7552723313.3854561</v>
      </c>
      <c r="G115">
        <f t="shared" si="17"/>
        <v>14932827.393571015</v>
      </c>
      <c r="H115">
        <v>4000000</v>
      </c>
      <c r="I115">
        <v>0.39099999999999902</v>
      </c>
      <c r="J115">
        <f t="shared" si="8"/>
        <v>24071009.477960039</v>
      </c>
      <c r="K115">
        <f t="shared" si="18"/>
        <v>7908.5790774864117</v>
      </c>
      <c r="L115">
        <f t="shared" si="19"/>
        <v>20226.544955208265</v>
      </c>
      <c r="N115">
        <v>20000000000</v>
      </c>
      <c r="O115" s="2">
        <f t="shared" si="20"/>
        <v>0.37763616566927283</v>
      </c>
      <c r="P115" s="2">
        <f t="shared" si="21"/>
        <v>7.4664136967855072E-4</v>
      </c>
      <c r="Q115" s="2">
        <f t="shared" si="22"/>
        <v>1.977144769371603E-3</v>
      </c>
    </row>
    <row r="116" spans="5:17" x14ac:dyDescent="0.15">
      <c r="E116" s="1">
        <v>43403</v>
      </c>
      <c r="F116">
        <f t="shared" si="16"/>
        <v>7576794322.8634157</v>
      </c>
      <c r="G116">
        <f t="shared" si="17"/>
        <v>14953053.938526224</v>
      </c>
      <c r="H116">
        <v>4000000</v>
      </c>
      <c r="I116">
        <v>0.39099999999999902</v>
      </c>
      <c r="J116">
        <f t="shared" si="8"/>
        <v>24071009.477960039</v>
      </c>
      <c r="K116">
        <f t="shared" si="18"/>
        <v>7894.1321626770405</v>
      </c>
      <c r="L116">
        <f t="shared" si="19"/>
        <v>20189.596323982252</v>
      </c>
      <c r="N116">
        <v>20000000000</v>
      </c>
      <c r="O116" s="2">
        <f t="shared" si="20"/>
        <v>0.3788397161431708</v>
      </c>
      <c r="P116" s="2">
        <f t="shared" si="21"/>
        <v>7.4765269692631117E-4</v>
      </c>
      <c r="Q116" s="2">
        <f t="shared" si="22"/>
        <v>1.97353304066926E-3</v>
      </c>
    </row>
    <row r="117" spans="5:17" x14ac:dyDescent="0.15">
      <c r="E117" s="1">
        <v>43404</v>
      </c>
      <c r="F117">
        <f t="shared" si="16"/>
        <v>7600865332.3413754</v>
      </c>
      <c r="G117">
        <f t="shared" si="17"/>
        <v>14973243.534850206</v>
      </c>
      <c r="H117">
        <v>4000000</v>
      </c>
      <c r="I117">
        <v>0.39099999999999902</v>
      </c>
      <c r="J117">
        <f t="shared" si="8"/>
        <v>24071009.477960039</v>
      </c>
      <c r="K117">
        <f t="shared" si="18"/>
        <v>7879.7573066527884</v>
      </c>
      <c r="L117">
        <f t="shared" si="19"/>
        <v>20152.83198632432</v>
      </c>
      <c r="N117">
        <v>20000000000</v>
      </c>
      <c r="O117" s="2">
        <f t="shared" si="20"/>
        <v>0.38004326661706878</v>
      </c>
      <c r="P117" s="2">
        <f t="shared" si="21"/>
        <v>7.4866217674251026E-4</v>
      </c>
      <c r="Q117" s="2">
        <f t="shared" si="22"/>
        <v>1.9699393266631969E-3</v>
      </c>
    </row>
    <row r="118" spans="5:17" x14ac:dyDescent="0.15">
      <c r="E118" s="1">
        <v>43405</v>
      </c>
      <c r="F118">
        <f t="shared" si="16"/>
        <v>7624936341.819335</v>
      </c>
      <c r="G118">
        <f t="shared" si="17"/>
        <v>14993396.366836531</v>
      </c>
      <c r="H118">
        <v>4000000</v>
      </c>
      <c r="I118">
        <v>0.39099999999999902</v>
      </c>
      <c r="J118">
        <f t="shared" si="8"/>
        <v>24071009.477960039</v>
      </c>
      <c r="K118">
        <f t="shared" si="18"/>
        <v>7865.4539236502305</v>
      </c>
      <c r="L118">
        <f t="shared" si="19"/>
        <v>20116.250444118286</v>
      </c>
      <c r="N118">
        <v>20000000000</v>
      </c>
      <c r="O118" s="2">
        <f t="shared" si="20"/>
        <v>0.38124681709096675</v>
      </c>
      <c r="P118" s="2">
        <f t="shared" si="21"/>
        <v>7.496698183418266E-4</v>
      </c>
      <c r="Q118" s="2">
        <f t="shared" si="22"/>
        <v>1.9663634809125577E-3</v>
      </c>
    </row>
    <row r="119" spans="5:17" x14ac:dyDescent="0.15">
      <c r="E119" s="1">
        <v>43406</v>
      </c>
      <c r="F119">
        <f t="shared" si="16"/>
        <v>7649007351.2972946</v>
      </c>
      <c r="G119">
        <f t="shared" si="17"/>
        <v>15013512.617280649</v>
      </c>
      <c r="H119">
        <v>4000000</v>
      </c>
      <c r="I119">
        <v>0.39099999999999902</v>
      </c>
      <c r="J119">
        <f t="shared" si="8"/>
        <v>24071009.477960039</v>
      </c>
      <c r="K119">
        <f t="shared" si="18"/>
        <v>7851.2214344959739</v>
      </c>
      <c r="L119">
        <f t="shared" si="19"/>
        <v>20079.850216102284</v>
      </c>
      <c r="N119">
        <v>20000000000</v>
      </c>
      <c r="O119" s="2">
        <f t="shared" si="20"/>
        <v>0.38245036756486472</v>
      </c>
      <c r="P119" s="2">
        <f t="shared" si="21"/>
        <v>7.5067563086403247E-4</v>
      </c>
      <c r="Q119" s="2">
        <f t="shared" si="22"/>
        <v>1.9628053586239935E-3</v>
      </c>
    </row>
    <row r="120" spans="5:17" x14ac:dyDescent="0.15">
      <c r="E120" s="1">
        <v>43407</v>
      </c>
      <c r="F120">
        <f t="shared" si="16"/>
        <v>7673078360.7752542</v>
      </c>
      <c r="G120">
        <f t="shared" si="17"/>
        <v>15033592.467496751</v>
      </c>
      <c r="H120">
        <v>4000000</v>
      </c>
      <c r="I120">
        <v>0.39099999999999902</v>
      </c>
      <c r="J120">
        <f t="shared" si="8"/>
        <v>24071009.477960039</v>
      </c>
      <c r="K120">
        <f t="shared" si="18"/>
        <v>7837.0592665120766</v>
      </c>
      <c r="L120">
        <f t="shared" si="19"/>
        <v>20043.629837626846</v>
      </c>
      <c r="N120">
        <v>20000000000</v>
      </c>
      <c r="O120" s="2">
        <f t="shared" si="20"/>
        <v>0.3836539180387627</v>
      </c>
      <c r="P120" s="2">
        <f t="shared" si="21"/>
        <v>7.5167962337483753E-4</v>
      </c>
      <c r="Q120" s="2">
        <f t="shared" si="22"/>
        <v>1.9592648166280192E-3</v>
      </c>
    </row>
    <row r="121" spans="5:17" x14ac:dyDescent="0.15">
      <c r="E121" s="1">
        <v>43408</v>
      </c>
      <c r="F121">
        <f t="shared" si="16"/>
        <v>7697149370.2532139</v>
      </c>
      <c r="G121">
        <f t="shared" si="17"/>
        <v>15053636.097334377</v>
      </c>
      <c r="H121">
        <v>4000000</v>
      </c>
      <c r="I121">
        <v>0.39099999999999902</v>
      </c>
      <c r="J121">
        <f t="shared" si="8"/>
        <v>24071009.477960039</v>
      </c>
      <c r="K121">
        <f t="shared" si="18"/>
        <v>7822.9668534231168</v>
      </c>
      <c r="L121">
        <f t="shared" si="19"/>
        <v>20007.587860417229</v>
      </c>
      <c r="N121">
        <v>20000000000</v>
      </c>
      <c r="O121" s="2">
        <f t="shared" si="20"/>
        <v>0.38485746851266067</v>
      </c>
      <c r="P121" s="2">
        <f t="shared" si="21"/>
        <v>7.526818048667189E-4</v>
      </c>
      <c r="Q121" s="2">
        <f t="shared" si="22"/>
        <v>1.9557417133557794E-3</v>
      </c>
    </row>
    <row r="122" spans="5:17" x14ac:dyDescent="0.15">
      <c r="E122" s="1">
        <v>43409</v>
      </c>
      <c r="F122">
        <f t="shared" si="16"/>
        <v>7721220379.7311735</v>
      </c>
      <c r="G122">
        <f t="shared" si="17"/>
        <v>15073643.685194794</v>
      </c>
      <c r="H122">
        <v>4000000</v>
      </c>
      <c r="I122">
        <v>0.39099999999999902</v>
      </c>
      <c r="J122">
        <f t="shared" si="8"/>
        <v>24071009.477960039</v>
      </c>
      <c r="K122">
        <f t="shared" si="18"/>
        <v>7808.9436352648736</v>
      </c>
      <c r="L122">
        <f t="shared" si="19"/>
        <v>19971.722852339881</v>
      </c>
      <c r="N122">
        <v>20000000000</v>
      </c>
      <c r="O122" s="2">
        <f t="shared" si="20"/>
        <v>0.3860610189865587</v>
      </c>
      <c r="P122" s="2">
        <f t="shared" si="21"/>
        <v>7.5368218425973972E-4</v>
      </c>
      <c r="Q122" s="2">
        <f t="shared" si="22"/>
        <v>1.9522359088162183E-3</v>
      </c>
    </row>
    <row r="123" spans="5:17" x14ac:dyDescent="0.15">
      <c r="E123" s="1">
        <v>43410</v>
      </c>
      <c r="F123">
        <f t="shared" si="16"/>
        <v>7745291389.2091331</v>
      </c>
      <c r="G123">
        <f t="shared" si="17"/>
        <v>15093615.408047134</v>
      </c>
      <c r="H123">
        <v>4000000</v>
      </c>
      <c r="I123">
        <v>0.39099999999999902</v>
      </c>
      <c r="J123">
        <f t="shared" si="8"/>
        <v>24071009.477960039</v>
      </c>
      <c r="K123">
        <f t="shared" si="18"/>
        <v>7794.9890582945955</v>
      </c>
      <c r="L123">
        <f t="shared" si="19"/>
        <v>19936.033397172927</v>
      </c>
      <c r="N123">
        <v>20000000000</v>
      </c>
      <c r="O123" s="2">
        <f t="shared" si="20"/>
        <v>0.38726456946045668</v>
      </c>
      <c r="P123" s="2">
        <f t="shared" si="21"/>
        <v>7.5468077040235669E-4</v>
      </c>
      <c r="Q123" s="2">
        <f t="shared" si="22"/>
        <v>1.9487472645736488E-3</v>
      </c>
    </row>
    <row r="124" spans="5:17" x14ac:dyDescent="0.15">
      <c r="E124" s="1">
        <v>43411</v>
      </c>
      <c r="F124">
        <f t="shared" si="16"/>
        <v>7769362398.6870928</v>
      </c>
      <c r="G124">
        <f t="shared" si="17"/>
        <v>15113551.441444308</v>
      </c>
      <c r="H124">
        <v>4000000</v>
      </c>
      <c r="I124">
        <v>0.39099999999999902</v>
      </c>
      <c r="J124">
        <f t="shared" si="8"/>
        <v>24071009.477960039</v>
      </c>
      <c r="K124">
        <f t="shared" si="18"/>
        <v>7781.1025749028122</v>
      </c>
      <c r="L124">
        <f t="shared" si="19"/>
        <v>19900.518094380644</v>
      </c>
      <c r="N124">
        <v>20000000000</v>
      </c>
      <c r="O124" s="2">
        <f t="shared" si="20"/>
        <v>0.38846811993435465</v>
      </c>
      <c r="P124" s="2">
        <f t="shared" si="21"/>
        <v>7.556775720722154E-4</v>
      </c>
      <c r="Q124" s="2">
        <f t="shared" si="22"/>
        <v>1.9452756437257032E-3</v>
      </c>
    </row>
    <row r="125" spans="5:17" x14ac:dyDescent="0.15">
      <c r="E125" s="1">
        <v>43412</v>
      </c>
      <c r="F125">
        <f t="shared" si="16"/>
        <v>7793433408.1650524</v>
      </c>
      <c r="G125">
        <f t="shared" si="17"/>
        <v>15133451.959538689</v>
      </c>
      <c r="H125">
        <v>4000000</v>
      </c>
      <c r="I125">
        <v>0.39099999999999902</v>
      </c>
      <c r="J125">
        <f t="shared" si="8"/>
        <v>24071009.477960039</v>
      </c>
      <c r="K125">
        <f t="shared" si="18"/>
        <v>7767.2836435266745</v>
      </c>
      <c r="L125">
        <f t="shared" si="19"/>
        <v>19865.175558891802</v>
      </c>
      <c r="N125">
        <v>20000000000</v>
      </c>
      <c r="O125" s="2">
        <f t="shared" si="20"/>
        <v>0.38967167040825262</v>
      </c>
      <c r="P125" s="2">
        <f t="shared" si="21"/>
        <v>7.5667259797693447E-4</v>
      </c>
      <c r="Q125" s="2">
        <f t="shared" si="22"/>
        <v>1.9418209108816686E-3</v>
      </c>
    </row>
    <row r="126" spans="5:17" x14ac:dyDescent="0.15">
      <c r="E126" s="1">
        <v>43413</v>
      </c>
      <c r="F126">
        <f t="shared" si="16"/>
        <v>7817504417.643012</v>
      </c>
      <c r="G126">
        <f t="shared" si="17"/>
        <v>15153317.13509758</v>
      </c>
      <c r="H126">
        <v>4000000</v>
      </c>
      <c r="I126">
        <v>0.39099999999999902</v>
      </c>
      <c r="J126">
        <f t="shared" si="8"/>
        <v>24071009.477960039</v>
      </c>
      <c r="K126">
        <f t="shared" si="18"/>
        <v>7753.5317285647661</v>
      </c>
      <c r="L126">
        <f t="shared" si="19"/>
        <v>19830.004420881804</v>
      </c>
      <c r="N126">
        <v>20000000000</v>
      </c>
      <c r="O126" s="2">
        <f t="shared" si="20"/>
        <v>0.3908752208821506</v>
      </c>
      <c r="P126" s="2">
        <f t="shared" si="21"/>
        <v>7.5766585675487899E-4</v>
      </c>
      <c r="Q126" s="2">
        <f t="shared" si="22"/>
        <v>1.9383829321411915E-3</v>
      </c>
    </row>
    <row r="127" spans="5:17" x14ac:dyDescent="0.15">
      <c r="E127" s="1">
        <v>43414</v>
      </c>
      <c r="F127">
        <f t="shared" si="16"/>
        <v>7841575427.1209717</v>
      </c>
      <c r="G127">
        <f t="shared" si="17"/>
        <v>15173147.139518462</v>
      </c>
      <c r="H127">
        <v>4000000</v>
      </c>
      <c r="I127">
        <v>0.39099999999999902</v>
      </c>
      <c r="J127">
        <f t="shared" si="8"/>
        <v>24071009.477960039</v>
      </c>
      <c r="K127">
        <f t="shared" si="18"/>
        <v>7739.846300293395</v>
      </c>
      <c r="L127">
        <f t="shared" si="19"/>
        <v>19795.003325558606</v>
      </c>
      <c r="N127">
        <v>20000000000</v>
      </c>
      <c r="O127" s="2">
        <f t="shared" si="20"/>
        <v>0.39207877135604857</v>
      </c>
      <c r="P127" s="2">
        <f t="shared" si="21"/>
        <v>7.5865735697592314E-4</v>
      </c>
      <c r="Q127" s="2">
        <f t="shared" si="22"/>
        <v>1.9349615750733488E-3</v>
      </c>
    </row>
    <row r="128" spans="5:17" x14ac:dyDescent="0.15">
      <c r="E128" s="1">
        <v>43415</v>
      </c>
      <c r="F128">
        <f t="shared" si="16"/>
        <v>7865646436.5989313</v>
      </c>
      <c r="G128">
        <f t="shared" si="17"/>
        <v>15192942.142844021</v>
      </c>
      <c r="H128">
        <v>4000000</v>
      </c>
      <c r="I128">
        <v>0.39099999999999902</v>
      </c>
      <c r="J128">
        <f t="shared" si="8"/>
        <v>24071009.477960039</v>
      </c>
      <c r="K128">
        <f t="shared" si="18"/>
        <v>7726.2268347842892</v>
      </c>
      <c r="L128">
        <f t="shared" si="19"/>
        <v>19760.170932952195</v>
      </c>
      <c r="N128">
        <v>20000000000</v>
      </c>
      <c r="O128" s="2">
        <f t="shared" si="20"/>
        <v>0.39328232182994655</v>
      </c>
      <c r="P128" s="2">
        <f t="shared" si="21"/>
        <v>7.5964710714220105E-4</v>
      </c>
      <c r="Q128" s="2">
        <f t="shared" si="22"/>
        <v>1.9315567086960724E-3</v>
      </c>
    </row>
    <row r="129" spans="5:17" x14ac:dyDescent="0.15">
      <c r="E129" s="1">
        <v>43416</v>
      </c>
      <c r="F129">
        <f t="shared" si="16"/>
        <v>7889717446.0768909</v>
      </c>
      <c r="G129">
        <f t="shared" si="17"/>
        <v>15212702.313776974</v>
      </c>
      <c r="H129">
        <v>4000000</v>
      </c>
      <c r="I129">
        <v>0.39099999999999902</v>
      </c>
      <c r="J129">
        <f t="shared" si="8"/>
        <v>24071009.477960039</v>
      </c>
      <c r="K129">
        <f t="shared" si="18"/>
        <v>7712.672813823714</v>
      </c>
      <c r="L129">
        <f t="shared" si="19"/>
        <v>19725.505917707756</v>
      </c>
      <c r="N129">
        <v>20000000000</v>
      </c>
      <c r="O129" s="2">
        <f t="shared" si="20"/>
        <v>0.39448587230384452</v>
      </c>
      <c r="P129" s="2">
        <f t="shared" si="21"/>
        <v>7.6063511568884865E-4</v>
      </c>
      <c r="Q129" s="2">
        <f t="shared" si="22"/>
        <v>1.9281682034559284E-3</v>
      </c>
    </row>
    <row r="130" spans="5:17" x14ac:dyDescent="0.15">
      <c r="E130" s="1">
        <v>43417</v>
      </c>
      <c r="F130">
        <f t="shared" si="16"/>
        <v>7913788455.5548506</v>
      </c>
      <c r="G130">
        <f t="shared" si="17"/>
        <v>15232427.819694681</v>
      </c>
      <c r="H130">
        <v>4000000</v>
      </c>
      <c r="I130">
        <v>0.39099999999999902</v>
      </c>
      <c r="J130">
        <f t="shared" si="8"/>
        <v>24071009.477960039</v>
      </c>
      <c r="K130">
        <f t="shared" si="18"/>
        <v>7699.1837248329412</v>
      </c>
      <c r="L130">
        <f t="shared" si="19"/>
        <v>19691.006968882251</v>
      </c>
      <c r="N130">
        <v>20000000000</v>
      </c>
      <c r="O130" s="2">
        <f t="shared" si="20"/>
        <v>0.39568942277774255</v>
      </c>
      <c r="P130" s="2">
        <f t="shared" si="21"/>
        <v>7.6162139098473404E-4</v>
      </c>
      <c r="Q130" s="2">
        <f t="shared" si="22"/>
        <v>1.9247959312082353E-3</v>
      </c>
    </row>
    <row r="131" spans="5:17" x14ac:dyDescent="0.15">
      <c r="E131" s="1">
        <v>43418</v>
      </c>
      <c r="F131">
        <f t="shared" si="16"/>
        <v>7937859465.0328102</v>
      </c>
      <c r="G131">
        <f t="shared" si="17"/>
        <v>15252118.826663563</v>
      </c>
      <c r="H131">
        <v>4000000</v>
      </c>
      <c r="I131">
        <v>0.39099999999999902</v>
      </c>
      <c r="J131">
        <f t="shared" si="8"/>
        <v>24071009.477960039</v>
      </c>
      <c r="K131">
        <f t="shared" si="18"/>
        <v>7685.7590607900838</v>
      </c>
      <c r="L131">
        <f t="shared" si="19"/>
        <v>19656.672789744509</v>
      </c>
      <c r="N131">
        <v>20000000000</v>
      </c>
      <c r="O131" s="2">
        <f t="shared" si="20"/>
        <v>0.39689297325164052</v>
      </c>
      <c r="P131" s="2">
        <f t="shared" si="21"/>
        <v>7.6260594133317815E-4</v>
      </c>
      <c r="Q131" s="2">
        <f t="shared" si="22"/>
        <v>1.9214397651975211E-3</v>
      </c>
    </row>
    <row r="132" spans="5:17" x14ac:dyDescent="0.15">
      <c r="E132" s="1">
        <v>43419</v>
      </c>
      <c r="F132">
        <f t="shared" si="16"/>
        <v>7961930474.5107698</v>
      </c>
      <c r="G132">
        <f t="shared" si="17"/>
        <v>15271775.499453308</v>
      </c>
      <c r="H132">
        <v>4000000</v>
      </c>
      <c r="I132">
        <v>0.39099999999999902</v>
      </c>
      <c r="J132">
        <f t="shared" si="8"/>
        <v>24071009.477960039</v>
      </c>
      <c r="K132">
        <f t="shared" si="18"/>
        <v>7672.3983201532292</v>
      </c>
      <c r="L132">
        <f t="shared" si="19"/>
        <v>19622.502097578639</v>
      </c>
      <c r="N132">
        <v>20000000000</v>
      </c>
      <c r="O132" s="2">
        <f t="shared" si="20"/>
        <v>0.3980965237255385</v>
      </c>
      <c r="P132" s="2">
        <f t="shared" si="21"/>
        <v>7.6358877497266541E-4</v>
      </c>
      <c r="Q132" s="2">
        <f t="shared" si="22"/>
        <v>1.9180995800383072E-3</v>
      </c>
    </row>
    <row r="133" spans="5:17" x14ac:dyDescent="0.15">
      <c r="E133" s="1">
        <v>43420</v>
      </c>
      <c r="F133">
        <f t="shared" si="16"/>
        <v>7986001483.9887295</v>
      </c>
      <c r="G133">
        <f t="shared" si="17"/>
        <v>15291398.001550887</v>
      </c>
      <c r="H133">
        <v>4000000</v>
      </c>
      <c r="I133">
        <v>0.39099999999999902</v>
      </c>
      <c r="J133">
        <f t="shared" si="8"/>
        <v>24071009.477960039</v>
      </c>
      <c r="K133">
        <f t="shared" si="18"/>
        <v>7659.1010067848702</v>
      </c>
      <c r="L133">
        <f t="shared" si="19"/>
        <v>19588.493623490765</v>
      </c>
      <c r="N133">
        <v>20000000000</v>
      </c>
      <c r="O133" s="2">
        <f t="shared" si="20"/>
        <v>0.39930007419943647</v>
      </c>
      <c r="P133" s="2">
        <f t="shared" si="21"/>
        <v>7.6456990007754439E-4</v>
      </c>
      <c r="Q133" s="2">
        <f t="shared" si="22"/>
        <v>1.9147752516962175E-3</v>
      </c>
    </row>
    <row r="134" spans="5:17" x14ac:dyDescent="0.15">
      <c r="E134" s="1">
        <v>43421</v>
      </c>
      <c r="F134">
        <f t="shared" si="16"/>
        <v>8010072493.4666891</v>
      </c>
      <c r="G134">
        <f t="shared" si="17"/>
        <v>15310986.495174378</v>
      </c>
      <c r="H134">
        <v>4000000</v>
      </c>
      <c r="I134">
        <v>0.39099999999999902</v>
      </c>
      <c r="J134">
        <f t="shared" si="8"/>
        <v>24071009.477960039</v>
      </c>
      <c r="K134">
        <f t="shared" si="18"/>
        <v>7645.8666298776125</v>
      </c>
      <c r="L134">
        <f t="shared" si="19"/>
        <v>19554.646112219009</v>
      </c>
      <c r="N134">
        <v>20000000000</v>
      </c>
      <c r="O134" s="2">
        <f t="shared" si="20"/>
        <v>0.40050362467333445</v>
      </c>
      <c r="P134" s="2">
        <f t="shared" si="21"/>
        <v>7.6554932475871886E-4</v>
      </c>
      <c r="Q134" s="2">
        <f t="shared" si="22"/>
        <v>1.911466657469403E-3</v>
      </c>
    </row>
    <row r="135" spans="5:17" x14ac:dyDescent="0.15">
      <c r="E135" s="1">
        <v>43422</v>
      </c>
      <c r="F135">
        <f t="shared" si="16"/>
        <v>8034143502.9446487</v>
      </c>
      <c r="G135">
        <f t="shared" si="17"/>
        <v>15330541.141286597</v>
      </c>
      <c r="H135">
        <v>4000000</v>
      </c>
      <c r="I135">
        <v>0.39099999999999902</v>
      </c>
      <c r="J135">
        <f t="shared" ref="J135:J198" si="23">H135/0.51*1.2/I135</f>
        <v>24071009.477960039</v>
      </c>
      <c r="K135">
        <f t="shared" si="18"/>
        <v>7632.6947038811013</v>
      </c>
      <c r="L135">
        <f t="shared" si="19"/>
        <v>19520.9583219466</v>
      </c>
      <c r="N135">
        <v>20000000000</v>
      </c>
      <c r="O135" s="2">
        <f t="shared" si="20"/>
        <v>0.40170717514723242</v>
      </c>
      <c r="P135" s="2">
        <f t="shared" si="21"/>
        <v>7.6652705706432985E-4</v>
      </c>
      <c r="Q135" s="2">
        <f t="shared" si="22"/>
        <v>1.9081736759702756E-3</v>
      </c>
    </row>
    <row r="136" spans="5:17" x14ac:dyDescent="0.15">
      <c r="E136" s="1">
        <v>43423</v>
      </c>
      <c r="F136">
        <f t="shared" si="16"/>
        <v>8058214512.4226084</v>
      </c>
      <c r="G136">
        <f t="shared" si="17"/>
        <v>15350062.099608542</v>
      </c>
      <c r="H136">
        <v>4000000</v>
      </c>
      <c r="I136">
        <v>0.39099999999999902</v>
      </c>
      <c r="J136">
        <f t="shared" si="23"/>
        <v>24071009.477960039</v>
      </c>
      <c r="K136">
        <f t="shared" si="18"/>
        <v>7619.5847484301958</v>
      </c>
      <c r="L136">
        <f t="shared" si="19"/>
        <v>19487.429024118195</v>
      </c>
      <c r="N136">
        <v>20000000000</v>
      </c>
      <c r="O136" s="2">
        <f t="shared" si="20"/>
        <v>0.40291072562113039</v>
      </c>
      <c r="P136" s="2">
        <f t="shared" si="21"/>
        <v>7.6750310498042713E-4</v>
      </c>
      <c r="Q136" s="2">
        <f t="shared" si="22"/>
        <v>1.9048961871075487E-3</v>
      </c>
    </row>
    <row r="137" spans="5:17" x14ac:dyDescent="0.15">
      <c r="E137" s="1">
        <v>43424</v>
      </c>
      <c r="F137">
        <f t="shared" si="16"/>
        <v>8082285521.900568</v>
      </c>
      <c r="G137">
        <f t="shared" si="17"/>
        <v>15369549.528632661</v>
      </c>
      <c r="H137">
        <v>4000000</v>
      </c>
      <c r="I137">
        <v>0.39099999999999902</v>
      </c>
      <c r="J137">
        <f t="shared" si="23"/>
        <v>24071009.477960039</v>
      </c>
      <c r="K137">
        <f t="shared" si="18"/>
        <v>7606.5362882742984</v>
      </c>
      <c r="L137">
        <f t="shared" si="19"/>
        <v>19454.057003259124</v>
      </c>
      <c r="N137">
        <v>20000000000</v>
      </c>
      <c r="O137" s="2">
        <f t="shared" si="20"/>
        <v>0.40411427609502842</v>
      </c>
      <c r="P137" s="2">
        <f t="shared" si="21"/>
        <v>7.6847747643163302E-4</v>
      </c>
      <c r="Q137" s="2">
        <f t="shared" si="22"/>
        <v>1.9016340720685746E-3</v>
      </c>
    </row>
    <row r="138" spans="5:17" x14ac:dyDescent="0.15">
      <c r="E138" s="1">
        <v>43425</v>
      </c>
      <c r="F138">
        <f t="shared" si="16"/>
        <v>8106356531.3785276</v>
      </c>
      <c r="G138">
        <f t="shared" si="17"/>
        <v>15389003.585635921</v>
      </c>
      <c r="H138">
        <v>4000000</v>
      </c>
      <c r="I138">
        <v>0.39099999999999902</v>
      </c>
      <c r="J138">
        <f t="shared" si="23"/>
        <v>24071009.477960039</v>
      </c>
      <c r="K138">
        <f t="shared" si="18"/>
        <v>7593.5488532078871</v>
      </c>
      <c r="L138">
        <f t="shared" si="19"/>
        <v>19420.841056797715</v>
      </c>
      <c r="N138">
        <v>20000000000</v>
      </c>
      <c r="O138" s="2">
        <f t="shared" si="20"/>
        <v>0.4053178265689264</v>
      </c>
      <c r="P138" s="2">
        <f t="shared" si="21"/>
        <v>7.6945017928179609E-4</v>
      </c>
      <c r="Q138" s="2">
        <f t="shared" si="22"/>
        <v>1.8983872133019719E-3</v>
      </c>
    </row>
    <row r="139" spans="5:17" x14ac:dyDescent="0.15">
      <c r="E139" s="1">
        <v>43426</v>
      </c>
      <c r="F139">
        <f t="shared" si="16"/>
        <v>8130427540.8564873</v>
      </c>
      <c r="G139">
        <f t="shared" si="17"/>
        <v>15408424.426692719</v>
      </c>
      <c r="H139">
        <v>4000000</v>
      </c>
      <c r="I139">
        <v>0.39099999999999902</v>
      </c>
      <c r="J139">
        <f t="shared" si="23"/>
        <v>24071009.477960039</v>
      </c>
      <c r="K139">
        <f t="shared" si="18"/>
        <v>7580.6219780021765</v>
      </c>
      <c r="L139">
        <f t="shared" si="19"/>
        <v>19387.779994890527</v>
      </c>
      <c r="N139">
        <v>20000000000</v>
      </c>
      <c r="O139" s="2">
        <f t="shared" si="20"/>
        <v>0.40652137704282437</v>
      </c>
      <c r="P139" s="2">
        <f t="shared" si="21"/>
        <v>7.7042122133463592E-4</v>
      </c>
      <c r="Q139" s="2">
        <f t="shared" si="22"/>
        <v>1.8951554945005442E-3</v>
      </c>
    </row>
    <row r="140" spans="5:17" x14ac:dyDescent="0.15">
      <c r="E140" s="1">
        <v>43427</v>
      </c>
      <c r="F140">
        <f t="shared" si="16"/>
        <v>8154498550.3344469</v>
      </c>
      <c r="G140">
        <f t="shared" si="17"/>
        <v>15427812.206687609</v>
      </c>
      <c r="H140">
        <v>4000000</v>
      </c>
      <c r="I140">
        <v>0.39099999999999902</v>
      </c>
      <c r="J140">
        <f t="shared" si="23"/>
        <v>24071009.477960039</v>
      </c>
      <c r="K140">
        <f t="shared" si="18"/>
        <v>7567.7552023379076</v>
      </c>
      <c r="L140">
        <f t="shared" si="19"/>
        <v>19354.872640250451</v>
      </c>
      <c r="N140">
        <v>20000000000</v>
      </c>
      <c r="O140" s="2">
        <f t="shared" si="20"/>
        <v>0.40772492751672235</v>
      </c>
      <c r="P140" s="2">
        <f t="shared" si="21"/>
        <v>7.7139061033438042E-4</v>
      </c>
      <c r="Q140" s="2">
        <f t="shared" si="22"/>
        <v>1.8919388005844769E-3</v>
      </c>
    </row>
    <row r="141" spans="5:17" x14ac:dyDescent="0.15">
      <c r="E141" s="1">
        <v>43428</v>
      </c>
      <c r="F141">
        <f t="shared" si="16"/>
        <v>8178569559.8124065</v>
      </c>
      <c r="G141">
        <f t="shared" si="17"/>
        <v>15447167.079327859</v>
      </c>
      <c r="H141">
        <v>4000000</v>
      </c>
      <c r="I141">
        <v>0.39099999999999902</v>
      </c>
      <c r="J141">
        <f t="shared" si="23"/>
        <v>24071009.477960039</v>
      </c>
      <c r="K141">
        <f t="shared" si="18"/>
        <v>7554.9480707392422</v>
      </c>
      <c r="L141">
        <f t="shared" si="19"/>
        <v>19322.11782797765</v>
      </c>
      <c r="N141">
        <v>20000000000</v>
      </c>
      <c r="O141" s="2">
        <f t="shared" si="20"/>
        <v>0.40892847799062032</v>
      </c>
      <c r="P141" s="2">
        <f t="shared" si="21"/>
        <v>7.7235835396639299E-4</v>
      </c>
      <c r="Q141" s="2">
        <f t="shared" si="22"/>
        <v>1.8887370176848106E-3</v>
      </c>
    </row>
    <row r="142" spans="5:17" x14ac:dyDescent="0.15">
      <c r="E142" s="1">
        <v>43429</v>
      </c>
      <c r="F142">
        <f t="shared" si="16"/>
        <v>8202640569.2903662</v>
      </c>
      <c r="G142">
        <f t="shared" si="17"/>
        <v>15466489.197155837</v>
      </c>
      <c r="H142">
        <v>4000000</v>
      </c>
      <c r="I142">
        <v>0.39099999999999902</v>
      </c>
      <c r="J142">
        <f t="shared" si="23"/>
        <v>24071009.477960039</v>
      </c>
      <c r="K142">
        <f t="shared" si="18"/>
        <v>7542.2001325087385</v>
      </c>
      <c r="L142">
        <f t="shared" si="19"/>
        <v>19289.514405393242</v>
      </c>
      <c r="N142">
        <v>20000000000</v>
      </c>
      <c r="O142" s="2">
        <f t="shared" si="20"/>
        <v>0.41013202846451829</v>
      </c>
      <c r="P142" s="2">
        <f t="shared" si="21"/>
        <v>7.7332445985779186E-4</v>
      </c>
      <c r="Q142" s="2">
        <f t="shared" si="22"/>
        <v>1.8855500331271845E-3</v>
      </c>
    </row>
    <row r="143" spans="5:17" x14ac:dyDescent="0.15">
      <c r="E143" s="1">
        <v>43430</v>
      </c>
      <c r="F143">
        <f t="shared" si="16"/>
        <v>8226711578.7683258</v>
      </c>
      <c r="G143">
        <f t="shared" si="17"/>
        <v>15485778.711561231</v>
      </c>
      <c r="H143">
        <v>4000000</v>
      </c>
      <c r="I143">
        <v>0.39099999999999902</v>
      </c>
      <c r="J143">
        <f t="shared" si="23"/>
        <v>24071009.477960039</v>
      </c>
      <c r="K143">
        <f t="shared" si="18"/>
        <v>7529.5109416633795</v>
      </c>
      <c r="L143">
        <f t="shared" si="19"/>
        <v>19257.061231875701</v>
      </c>
      <c r="N143">
        <v>20000000000</v>
      </c>
      <c r="O143" s="2">
        <f t="shared" si="20"/>
        <v>0.41133557893841627</v>
      </c>
      <c r="P143" s="2">
        <f t="shared" si="21"/>
        <v>7.7428893557806157E-4</v>
      </c>
      <c r="Q143" s="2">
        <f t="shared" si="22"/>
        <v>1.8823777354158449E-3</v>
      </c>
    </row>
    <row r="144" spans="5:17" x14ac:dyDescent="0.15">
      <c r="E144" s="1">
        <v>43431</v>
      </c>
      <c r="F144">
        <f t="shared" si="16"/>
        <v>8250782588.2462854</v>
      </c>
      <c r="G144">
        <f t="shared" si="17"/>
        <v>15505035.772793107</v>
      </c>
      <c r="H144">
        <v>4000000</v>
      </c>
      <c r="I144">
        <v>0.39099999999999902</v>
      </c>
      <c r="J144">
        <f t="shared" si="23"/>
        <v>24071009.477960039</v>
      </c>
      <c r="K144">
        <f t="shared" si="18"/>
        <v>7516.8800568716588</v>
      </c>
      <c r="L144">
        <f t="shared" si="19"/>
        <v>19224.757178699943</v>
      </c>
      <c r="N144">
        <v>20000000000</v>
      </c>
      <c r="O144" s="2">
        <f t="shared" si="20"/>
        <v>0.4125391294123143</v>
      </c>
      <c r="P144" s="2">
        <f t="shared" si="21"/>
        <v>7.7525178863965534E-4</v>
      </c>
      <c r="Q144" s="2">
        <f t="shared" si="22"/>
        <v>1.8792200142179146E-3</v>
      </c>
    </row>
    <row r="145" spans="5:17" x14ac:dyDescent="0.15">
      <c r="E145" s="1">
        <v>43432</v>
      </c>
      <c r="F145">
        <f t="shared" si="16"/>
        <v>8274853597.7242451</v>
      </c>
      <c r="G145">
        <f t="shared" si="17"/>
        <v>15524260.529971806</v>
      </c>
      <c r="H145">
        <v>4000000</v>
      </c>
      <c r="I145">
        <v>0.39099999999999902</v>
      </c>
      <c r="J145">
        <f t="shared" si="23"/>
        <v>24071009.477960039</v>
      </c>
      <c r="K145">
        <f t="shared" si="18"/>
        <v>7504.3070413916676</v>
      </c>
      <c r="L145">
        <f t="shared" si="19"/>
        <v>19192.601128878992</v>
      </c>
      <c r="N145">
        <v>20000000000</v>
      </c>
      <c r="O145" s="2">
        <f t="shared" si="20"/>
        <v>0.41374267988621227</v>
      </c>
      <c r="P145" s="2">
        <f t="shared" si="21"/>
        <v>7.7621302649859031E-4</v>
      </c>
      <c r="Q145" s="2">
        <f t="shared" si="22"/>
        <v>1.876076760347917E-3</v>
      </c>
    </row>
    <row r="146" spans="5:17" x14ac:dyDescent="0.15">
      <c r="E146" s="1">
        <v>43433</v>
      </c>
      <c r="F146">
        <f t="shared" si="16"/>
        <v>8298924607.2022047</v>
      </c>
      <c r="G146">
        <f t="shared" si="17"/>
        <v>15543453.131100684</v>
      </c>
      <c r="H146">
        <v>4000000</v>
      </c>
      <c r="I146">
        <v>0.39099999999999902</v>
      </c>
      <c r="J146">
        <f t="shared" si="23"/>
        <v>24071009.477960039</v>
      </c>
      <c r="K146">
        <f t="shared" si="18"/>
        <v>7491.7914630101977</v>
      </c>
      <c r="L146">
        <f t="shared" si="19"/>
        <v>19160.591977008226</v>
      </c>
      <c r="N146">
        <v>20000000000</v>
      </c>
      <c r="O146" s="2">
        <f t="shared" si="20"/>
        <v>0.41494623036011025</v>
      </c>
      <c r="P146" s="2">
        <f t="shared" si="21"/>
        <v>7.7717265655503421E-4</v>
      </c>
      <c r="Q146" s="2">
        <f t="shared" si="22"/>
        <v>1.8729478657525495E-3</v>
      </c>
    </row>
    <row r="147" spans="5:17" x14ac:dyDescent="0.15">
      <c r="E147" s="1">
        <v>43434</v>
      </c>
      <c r="F147">
        <f t="shared" si="16"/>
        <v>8322995616.6801643</v>
      </c>
      <c r="G147">
        <f t="shared" si="17"/>
        <v>15562613.723077692</v>
      </c>
      <c r="H147">
        <v>4000000</v>
      </c>
      <c r="I147">
        <v>0.39099999999999902</v>
      </c>
      <c r="J147">
        <f t="shared" si="23"/>
        <v>24071009.477960039</v>
      </c>
      <c r="K147">
        <f t="shared" si="18"/>
        <v>7479.332893982818</v>
      </c>
      <c r="L147">
        <f t="shared" si="19"/>
        <v>19128.728629112116</v>
      </c>
      <c r="N147">
        <v>20000000000</v>
      </c>
      <c r="O147" s="2">
        <f t="shared" si="20"/>
        <v>0.41614978083400822</v>
      </c>
      <c r="P147" s="2">
        <f t="shared" si="21"/>
        <v>7.7813068615388461E-4</v>
      </c>
      <c r="Q147" s="2">
        <f t="shared" si="22"/>
        <v>1.8698332234957046E-3</v>
      </c>
    </row>
    <row r="148" spans="5:17" x14ac:dyDescent="0.15">
      <c r="E148" s="1">
        <v>43435</v>
      </c>
      <c r="F148">
        <f t="shared" si="16"/>
        <v>8347066626.158124</v>
      </c>
      <c r="G148">
        <f t="shared" si="17"/>
        <v>15581742.451706804</v>
      </c>
      <c r="H148">
        <v>4000000</v>
      </c>
      <c r="I148">
        <v>0.39099999999999902</v>
      </c>
      <c r="J148">
        <f t="shared" si="23"/>
        <v>24071009.477960039</v>
      </c>
      <c r="K148">
        <f t="shared" si="18"/>
        <v>7466.9309109749183</v>
      </c>
      <c r="L148">
        <f t="shared" si="19"/>
        <v>19097.010002493444</v>
      </c>
      <c r="N148">
        <v>20000000000</v>
      </c>
      <c r="O148" s="2">
        <f t="shared" si="20"/>
        <v>0.41735333130790619</v>
      </c>
      <c r="P148" s="2">
        <f t="shared" si="21"/>
        <v>7.7908712258534024E-4</v>
      </c>
      <c r="Q148" s="2">
        <f t="shared" si="22"/>
        <v>1.8667327277437295E-3</v>
      </c>
    </row>
    <row r="149" spans="5:17" x14ac:dyDescent="0.15">
      <c r="E149" s="1">
        <v>43436</v>
      </c>
      <c r="F149">
        <f t="shared" si="16"/>
        <v>8371137635.6360836</v>
      </c>
      <c r="G149">
        <f t="shared" si="17"/>
        <v>15600839.461709298</v>
      </c>
      <c r="H149">
        <v>4000000</v>
      </c>
      <c r="I149">
        <v>0.39099999999999902</v>
      </c>
      <c r="J149">
        <f t="shared" si="23"/>
        <v>24071009.477960039</v>
      </c>
      <c r="K149">
        <f t="shared" si="18"/>
        <v>7454.585095003692</v>
      </c>
      <c r="L149">
        <f t="shared" si="19"/>
        <v>19065.435025584939</v>
      </c>
      <c r="N149">
        <v>20000000000</v>
      </c>
      <c r="O149" s="2">
        <f t="shared" si="20"/>
        <v>0.41855688178180417</v>
      </c>
      <c r="P149" s="2">
        <f t="shared" si="21"/>
        <v>7.8004197308546494E-4</v>
      </c>
      <c r="Q149" s="2">
        <f t="shared" si="22"/>
        <v>1.8636462737509228E-3</v>
      </c>
    </row>
    <row r="150" spans="5:17" x14ac:dyDescent="0.15">
      <c r="E150" s="1">
        <v>43437</v>
      </c>
      <c r="F150">
        <f t="shared" si="16"/>
        <v>8395208645.1140432</v>
      </c>
      <c r="G150">
        <f t="shared" si="17"/>
        <v>15619904.896734884</v>
      </c>
      <c r="H150">
        <v>4000000</v>
      </c>
      <c r="I150">
        <v>0.39099999999999902</v>
      </c>
      <c r="J150">
        <f t="shared" si="23"/>
        <v>24071009.477960039</v>
      </c>
      <c r="K150">
        <f t="shared" si="18"/>
        <v>7442.295031381057</v>
      </c>
      <c r="L150">
        <f t="shared" si="19"/>
        <v>19034.002637803263</v>
      </c>
      <c r="N150">
        <v>20000000000</v>
      </c>
      <c r="O150" s="2">
        <f t="shared" si="20"/>
        <v>0.41976043225570214</v>
      </c>
      <c r="P150" s="2">
        <f t="shared" si="21"/>
        <v>7.8099524483674423E-4</v>
      </c>
      <c r="Q150" s="2">
        <f t="shared" si="22"/>
        <v>1.8605737578452641E-3</v>
      </c>
    </row>
    <row r="151" spans="5:17" x14ac:dyDescent="0.15">
      <c r="E151" s="1">
        <v>43438</v>
      </c>
      <c r="F151">
        <f t="shared" si="16"/>
        <v>8419279654.5920029</v>
      </c>
      <c r="G151">
        <f t="shared" si="17"/>
        <v>15638938.899372688</v>
      </c>
      <c r="H151">
        <v>4000000</v>
      </c>
      <c r="I151">
        <v>0.39099999999999902</v>
      </c>
      <c r="J151">
        <f t="shared" si="23"/>
        <v>24071009.477960039</v>
      </c>
      <c r="K151">
        <f t="shared" si="18"/>
        <v>7430.0603096574769</v>
      </c>
      <c r="L151">
        <f t="shared" si="19"/>
        <v>19002.711789405359</v>
      </c>
      <c r="N151">
        <v>20000000000</v>
      </c>
      <c r="O151" s="2">
        <f t="shared" si="20"/>
        <v>0.42096398272960012</v>
      </c>
      <c r="P151" s="2">
        <f t="shared" si="21"/>
        <v>7.8194694496863443E-4</v>
      </c>
      <c r="Q151" s="2">
        <f t="shared" si="22"/>
        <v>1.8575150774143691E-3</v>
      </c>
    </row>
    <row r="152" spans="5:17" x14ac:dyDescent="0.15">
      <c r="E152" s="1">
        <v>43439</v>
      </c>
      <c r="F152">
        <f t="shared" si="16"/>
        <v>8443350664.0699625</v>
      </c>
      <c r="G152">
        <f t="shared" si="17"/>
        <v>15657941.611162093</v>
      </c>
      <c r="H152">
        <v>4000000</v>
      </c>
      <c r="I152">
        <v>0.39099999999999902</v>
      </c>
      <c r="J152">
        <f t="shared" si="23"/>
        <v>24071009.477960039</v>
      </c>
      <c r="K152">
        <f t="shared" si="18"/>
        <v>7417.8805235666796</v>
      </c>
      <c r="L152">
        <f t="shared" si="19"/>
        <v>18971.561441347054</v>
      </c>
      <c r="N152">
        <v>20000000000</v>
      </c>
      <c r="O152" s="2">
        <f t="shared" si="20"/>
        <v>0.42216753320349815</v>
      </c>
      <c r="P152" s="2">
        <f t="shared" si="21"/>
        <v>7.8289708055810463E-4</v>
      </c>
      <c r="Q152" s="2">
        <f t="shared" si="22"/>
        <v>1.8544701308916701E-3</v>
      </c>
    </row>
    <row r="153" spans="5:17" x14ac:dyDescent="0.15">
      <c r="E153" s="1">
        <v>43440</v>
      </c>
      <c r="F153">
        <f t="shared" si="16"/>
        <v>8467421673.5479221</v>
      </c>
      <c r="G153">
        <f t="shared" si="17"/>
        <v>15676913.17260344</v>
      </c>
      <c r="H153">
        <v>4000000</v>
      </c>
      <c r="I153">
        <v>0.39099999999999902</v>
      </c>
      <c r="J153">
        <f t="shared" si="23"/>
        <v>24071009.477960039</v>
      </c>
      <c r="K153">
        <f t="shared" si="18"/>
        <v>7405.7552709712536</v>
      </c>
      <c r="L153">
        <f t="shared" si="19"/>
        <v>18940.55056514392</v>
      </c>
      <c r="N153">
        <v>20000000000</v>
      </c>
      <c r="O153" s="2">
        <f t="shared" si="20"/>
        <v>0.42337108367739612</v>
      </c>
      <c r="P153" s="2">
        <f t="shared" si="21"/>
        <v>7.8384565863017202E-4</v>
      </c>
      <c r="Q153" s="2">
        <f t="shared" si="22"/>
        <v>1.8514388177428133E-3</v>
      </c>
    </row>
    <row r="154" spans="5:17" x14ac:dyDescent="0.15">
      <c r="E154" s="1">
        <v>43441</v>
      </c>
      <c r="F154">
        <f t="shared" si="16"/>
        <v>8491492683.0258818</v>
      </c>
      <c r="G154">
        <f t="shared" si="17"/>
        <v>15695853.723168584</v>
      </c>
      <c r="H154">
        <v>4000000</v>
      </c>
      <c r="I154">
        <v>0.39099999999999902</v>
      </c>
      <c r="J154">
        <f t="shared" si="23"/>
        <v>24071009.477960039</v>
      </c>
      <c r="K154">
        <f t="shared" si="18"/>
        <v>7393.6841538090948</v>
      </c>
      <c r="L154">
        <f t="shared" si="19"/>
        <v>18909.678142734305</v>
      </c>
      <c r="N154">
        <v>20000000000</v>
      </c>
      <c r="O154" s="2">
        <f t="shared" si="20"/>
        <v>0.42457463415129409</v>
      </c>
      <c r="P154" s="2">
        <f t="shared" si="21"/>
        <v>7.8479268615842921E-4</v>
      </c>
      <c r="Q154" s="2">
        <f t="shared" si="22"/>
        <v>1.8484210384522735E-3</v>
      </c>
    </row>
    <row r="155" spans="5:17" x14ac:dyDescent="0.15">
      <c r="E155" s="1">
        <v>43442</v>
      </c>
      <c r="F155">
        <f t="shared" si="16"/>
        <v>8515563692.5038414</v>
      </c>
      <c r="G155">
        <f t="shared" si="17"/>
        <v>15714763.401311317</v>
      </c>
      <c r="H155">
        <v>4000000</v>
      </c>
      <c r="I155">
        <v>0.39099999999999902</v>
      </c>
      <c r="J155">
        <f t="shared" si="23"/>
        <v>24071009.477960039</v>
      </c>
      <c r="K155">
        <f t="shared" si="18"/>
        <v>7381.6667780407088</v>
      </c>
      <c r="L155">
        <f t="shared" si="19"/>
        <v>18878.943166344572</v>
      </c>
      <c r="N155">
        <v>20000000000</v>
      </c>
      <c r="O155" s="2">
        <f t="shared" si="20"/>
        <v>0.42577818462519207</v>
      </c>
      <c r="P155" s="2">
        <f t="shared" si="21"/>
        <v>7.8573817006556592E-4</v>
      </c>
      <c r="Q155" s="2">
        <f t="shared" si="22"/>
        <v>1.8454166945101771E-3</v>
      </c>
    </row>
    <row r="156" spans="5:17" x14ac:dyDescent="0.15">
      <c r="E156" s="1">
        <v>43443</v>
      </c>
      <c r="F156">
        <f t="shared" si="16"/>
        <v>8539634701.981801</v>
      </c>
      <c r="G156">
        <f t="shared" si="17"/>
        <v>15733642.344477663</v>
      </c>
      <c r="H156">
        <v>4000000</v>
      </c>
      <c r="I156">
        <v>0.39099999999999902</v>
      </c>
      <c r="J156">
        <f t="shared" si="23"/>
        <v>24071009.477960039</v>
      </c>
      <c r="K156">
        <f t="shared" si="18"/>
        <v>7369.7027535973366</v>
      </c>
      <c r="L156">
        <f t="shared" si="19"/>
        <v>18848.344638356408</v>
      </c>
      <c r="N156">
        <v>20000000000</v>
      </c>
      <c r="O156" s="2">
        <f t="shared" si="20"/>
        <v>0.42698173509909004</v>
      </c>
      <c r="P156" s="2">
        <f t="shared" si="21"/>
        <v>7.8668211722388319E-4</v>
      </c>
      <c r="Q156" s="2">
        <f t="shared" si="22"/>
        <v>1.8424256883993342E-3</v>
      </c>
    </row>
    <row r="157" spans="5:17" x14ac:dyDescent="0.15">
      <c r="E157" s="1">
        <v>43444</v>
      </c>
      <c r="F157">
        <f t="shared" si="16"/>
        <v>8563705711.4597607</v>
      </c>
      <c r="G157">
        <f t="shared" si="17"/>
        <v>15752490.68911602</v>
      </c>
      <c r="H157">
        <v>4000000</v>
      </c>
      <c r="I157">
        <v>0.39099999999999902</v>
      </c>
      <c r="J157">
        <f t="shared" si="23"/>
        <v>24071009.477960039</v>
      </c>
      <c r="K157">
        <f t="shared" si="18"/>
        <v>7357.7916943298915</v>
      </c>
      <c r="L157">
        <f t="shared" si="19"/>
        <v>18817.88157117624</v>
      </c>
      <c r="N157">
        <v>20000000000</v>
      </c>
      <c r="O157" s="2">
        <f t="shared" si="20"/>
        <v>0.42818528557298802</v>
      </c>
      <c r="P157" s="2">
        <f t="shared" si="21"/>
        <v>7.8762453445580102E-4</v>
      </c>
      <c r="Q157" s="2">
        <f t="shared" si="22"/>
        <v>1.8394479235824728E-3</v>
      </c>
    </row>
    <row r="158" spans="5:17" x14ac:dyDescent="0.15">
      <c r="E158" s="1">
        <v>43445</v>
      </c>
      <c r="F158">
        <f t="shared" si="16"/>
        <v>8587776720.9377203</v>
      </c>
      <c r="G158">
        <f t="shared" si="17"/>
        <v>15771308.570687195</v>
      </c>
      <c r="H158">
        <v>4000000</v>
      </c>
      <c r="I158">
        <v>0.39099999999999902</v>
      </c>
      <c r="J158">
        <f t="shared" si="23"/>
        <v>24071009.477960039</v>
      </c>
      <c r="K158">
        <f t="shared" si="18"/>
        <v>7345.9332179586927</v>
      </c>
      <c r="L158">
        <f t="shared" si="19"/>
        <v>18787.552987106679</v>
      </c>
      <c r="N158">
        <v>20000000000</v>
      </c>
      <c r="O158" s="2">
        <f t="shared" si="20"/>
        <v>0.42938883604688599</v>
      </c>
      <c r="P158" s="2">
        <f t="shared" si="21"/>
        <v>7.8856542853435977E-4</v>
      </c>
      <c r="Q158" s="2">
        <f t="shared" si="22"/>
        <v>1.8364833044896734E-3</v>
      </c>
    </row>
    <row r="159" spans="5:17" x14ac:dyDescent="0.15">
      <c r="E159" s="1">
        <v>43446</v>
      </c>
      <c r="F159">
        <f t="shared" si="16"/>
        <v>8611847730.4156799</v>
      </c>
      <c r="G159">
        <f t="shared" si="17"/>
        <v>15790096.123674301</v>
      </c>
      <c r="H159">
        <v>4000000</v>
      </c>
      <c r="I159">
        <v>0.39099999999999902</v>
      </c>
      <c r="J159">
        <f t="shared" si="23"/>
        <v>24071009.477960039</v>
      </c>
      <c r="K159">
        <f t="shared" si="18"/>
        <v>7334.1269460239928</v>
      </c>
      <c r="L159">
        <f t="shared" si="19"/>
        <v>18757.357918219979</v>
      </c>
      <c r="N159">
        <v>20000000000</v>
      </c>
      <c r="O159" s="2">
        <f t="shared" si="20"/>
        <v>0.43059238652078402</v>
      </c>
      <c r="P159" s="2">
        <f t="shared" si="21"/>
        <v>7.8950480618371506E-4</v>
      </c>
      <c r="Q159" s="2">
        <f t="shared" si="22"/>
        <v>1.8335317365059983E-3</v>
      </c>
    </row>
    <row r="160" spans="5:17" x14ac:dyDescent="0.15">
      <c r="E160" s="1">
        <v>43447</v>
      </c>
      <c r="F160">
        <f t="shared" si="16"/>
        <v>8635918739.8936405</v>
      </c>
      <c r="G160">
        <f t="shared" si="17"/>
        <v>15808853.481592521</v>
      </c>
      <c r="H160">
        <v>4000000</v>
      </c>
      <c r="I160">
        <v>0.39099999999999902</v>
      </c>
      <c r="J160">
        <f t="shared" si="23"/>
        <v>24071009.477960039</v>
      </c>
      <c r="K160">
        <f t="shared" si="18"/>
        <v>7322.3725038372568</v>
      </c>
      <c r="L160">
        <f t="shared" si="19"/>
        <v>18727.295406233439</v>
      </c>
      <c r="N160">
        <v>20000000000</v>
      </c>
      <c r="O160" s="2">
        <f t="shared" si="20"/>
        <v>0.43179593699468205</v>
      </c>
      <c r="P160" s="2">
        <f t="shared" si="21"/>
        <v>7.9044267407962603E-4</v>
      </c>
      <c r="Q160" s="2">
        <f t="shared" si="22"/>
        <v>1.8305931259593143E-3</v>
      </c>
    </row>
    <row r="161" spans="5:17" x14ac:dyDescent="0.15">
      <c r="E161" s="1">
        <v>43448</v>
      </c>
      <c r="F161">
        <f t="shared" si="16"/>
        <v>8659989749.3716011</v>
      </c>
      <c r="G161">
        <f t="shared" si="17"/>
        <v>15827580.776998755</v>
      </c>
      <c r="H161">
        <v>4000000</v>
      </c>
      <c r="I161">
        <v>0.39099999999999902</v>
      </c>
      <c r="J161">
        <f t="shared" si="23"/>
        <v>24071009.477960039</v>
      </c>
      <c r="K161">
        <f t="shared" si="18"/>
        <v>7310.6695204332118</v>
      </c>
      <c r="L161">
        <f t="shared" si="19"/>
        <v>18697.364502386779</v>
      </c>
      <c r="N161">
        <v>20000000000</v>
      </c>
      <c r="O161" s="2">
        <f t="shared" si="20"/>
        <v>0.43299948746858008</v>
      </c>
      <c r="P161" s="2">
        <f t="shared" si="21"/>
        <v>7.9137903884993774E-4</v>
      </c>
      <c r="Q161" s="2">
        <f t="shared" si="22"/>
        <v>1.8276673801083032E-3</v>
      </c>
    </row>
    <row r="162" spans="5:17" x14ac:dyDescent="0.15">
      <c r="E162" s="1">
        <v>43449</v>
      </c>
      <c r="F162">
        <f t="shared" si="16"/>
        <v>8684060758.8495617</v>
      </c>
      <c r="G162">
        <f t="shared" si="17"/>
        <v>15846278.141501142</v>
      </c>
      <c r="H162">
        <v>4000000</v>
      </c>
      <c r="I162">
        <v>0.39099999999999902</v>
      </c>
      <c r="J162">
        <f t="shared" si="23"/>
        <v>24071009.477960039</v>
      </c>
      <c r="K162">
        <f t="shared" si="18"/>
        <v>7299.0176285226316</v>
      </c>
      <c r="L162">
        <f t="shared" si="19"/>
        <v>18667.564267321355</v>
      </c>
      <c r="N162">
        <v>20000000000</v>
      </c>
      <c r="O162" s="2">
        <f t="shared" si="20"/>
        <v>0.43420303794247811</v>
      </c>
      <c r="P162" s="2">
        <f t="shared" si="21"/>
        <v>7.923139070750571E-4</v>
      </c>
      <c r="Q162" s="2">
        <f t="shared" si="22"/>
        <v>1.8247544071306578E-3</v>
      </c>
    </row>
    <row r="163" spans="5:17" x14ac:dyDescent="0.15">
      <c r="E163" s="1">
        <v>43450</v>
      </c>
      <c r="F163">
        <f t="shared" si="16"/>
        <v>8708131768.3275223</v>
      </c>
      <c r="G163">
        <f t="shared" si="17"/>
        <v>15864945.705768462</v>
      </c>
      <c r="H163">
        <v>4000000</v>
      </c>
      <c r="I163">
        <v>0.39099999999999902</v>
      </c>
      <c r="J163">
        <f t="shared" si="23"/>
        <v>24071009.477960039</v>
      </c>
      <c r="K163">
        <f t="shared" si="18"/>
        <v>7287.4164644458397</v>
      </c>
      <c r="L163">
        <f t="shared" si="19"/>
        <v>18637.893770961273</v>
      </c>
      <c r="N163">
        <v>20000000000</v>
      </c>
      <c r="O163" s="2">
        <f t="shared" si="20"/>
        <v>0.43540658841637614</v>
      </c>
      <c r="P163" s="2">
        <f t="shared" si="21"/>
        <v>7.9324728528842316E-4</v>
      </c>
      <c r="Q163" s="2">
        <f t="shared" si="22"/>
        <v>1.8218541161114598E-3</v>
      </c>
    </row>
    <row r="164" spans="5:17" x14ac:dyDescent="0.15">
      <c r="E164" s="1">
        <v>43451</v>
      </c>
      <c r="F164">
        <f t="shared" si="16"/>
        <v>8732202777.8054829</v>
      </c>
      <c r="G164">
        <f t="shared" si="17"/>
        <v>15883583.599539423</v>
      </c>
      <c r="H164">
        <v>4000000</v>
      </c>
      <c r="I164">
        <v>0.39099999999999902</v>
      </c>
      <c r="J164">
        <f t="shared" si="23"/>
        <v>24071009.477960039</v>
      </c>
      <c r="K164">
        <f t="shared" si="18"/>
        <v>7275.8656681269495</v>
      </c>
      <c r="L164">
        <f t="shared" si="19"/>
        <v>18608.352092396337</v>
      </c>
      <c r="N164">
        <v>20000000000</v>
      </c>
      <c r="O164" s="2">
        <f t="shared" si="20"/>
        <v>0.43661013889027417</v>
      </c>
      <c r="P164" s="2">
        <f t="shared" si="21"/>
        <v>7.9417917997697115E-4</v>
      </c>
      <c r="Q164" s="2">
        <f t="shared" si="22"/>
        <v>1.8189664170317373E-3</v>
      </c>
    </row>
    <row r="165" spans="5:17" x14ac:dyDescent="0.15">
      <c r="E165" s="1">
        <v>43452</v>
      </c>
      <c r="F165">
        <f t="shared" si="16"/>
        <v>8756273787.2834435</v>
      </c>
      <c r="G165">
        <f t="shared" si="17"/>
        <v>15902191.95163182</v>
      </c>
      <c r="H165">
        <v>4000000</v>
      </c>
      <c r="I165">
        <v>0.39099999999999902</v>
      </c>
      <c r="J165">
        <f t="shared" si="23"/>
        <v>24071009.477960039</v>
      </c>
      <c r="K165">
        <f t="shared" si="18"/>
        <v>7264.3648830287821</v>
      </c>
      <c r="L165">
        <f t="shared" si="19"/>
        <v>18578.938319766752</v>
      </c>
      <c r="N165">
        <v>20000000000</v>
      </c>
      <c r="O165" s="2">
        <f t="shared" si="20"/>
        <v>0.4378136893641722</v>
      </c>
      <c r="P165" s="2">
        <f t="shared" si="21"/>
        <v>7.9510959758159099E-4</v>
      </c>
      <c r="Q165" s="2">
        <f t="shared" si="22"/>
        <v>1.8160912207571954E-3</v>
      </c>
    </row>
    <row r="166" spans="5:17" x14ac:dyDescent="0.15">
      <c r="E166" s="1">
        <v>43453</v>
      </c>
      <c r="F166">
        <f t="shared" si="16"/>
        <v>8780344796.761404</v>
      </c>
      <c r="G166">
        <f t="shared" si="17"/>
        <v>15920770.889951587</v>
      </c>
      <c r="H166">
        <v>4000000</v>
      </c>
      <c r="I166">
        <v>0.39099999999999902</v>
      </c>
      <c r="J166">
        <f t="shared" si="23"/>
        <v>24071009.477960039</v>
      </c>
      <c r="K166">
        <f t="shared" si="18"/>
        <v>7252.9137561084844</v>
      </c>
      <c r="L166">
        <f t="shared" si="19"/>
        <v>18549.651550149625</v>
      </c>
      <c r="N166">
        <v>20000000000</v>
      </c>
      <c r="O166" s="2">
        <f t="shared" si="20"/>
        <v>0.43901723983807023</v>
      </c>
      <c r="P166" s="2">
        <f t="shared" si="21"/>
        <v>7.9603854449757929E-4</v>
      </c>
      <c r="Q166" s="2">
        <f t="shared" si="22"/>
        <v>1.8132284390271211E-3</v>
      </c>
    </row>
    <row r="167" spans="5:17" x14ac:dyDescent="0.15">
      <c r="E167" s="1">
        <v>43454</v>
      </c>
      <c r="F167">
        <f t="shared" si="16"/>
        <v>8804415806.2393646</v>
      </c>
      <c r="G167">
        <f t="shared" si="17"/>
        <v>15939320.541501736</v>
      </c>
      <c r="H167">
        <v>4000000</v>
      </c>
      <c r="I167">
        <v>0.39099999999999902</v>
      </c>
      <c r="J167">
        <f t="shared" si="23"/>
        <v>24071009.477960039</v>
      </c>
      <c r="K167">
        <f t="shared" si="18"/>
        <v>7241.5119377738283</v>
      </c>
      <c r="L167">
        <f t="shared" si="19"/>
        <v>18520.490889447177</v>
      </c>
      <c r="N167">
        <v>20000000000</v>
      </c>
      <c r="O167" s="2">
        <f t="shared" si="20"/>
        <v>0.44022079031196826</v>
      </c>
      <c r="P167" s="2">
        <f t="shared" si="21"/>
        <v>7.9696602707508683E-4</v>
      </c>
      <c r="Q167" s="2">
        <f t="shared" si="22"/>
        <v>1.810377984443457E-3</v>
      </c>
    </row>
    <row r="168" spans="5:17" x14ac:dyDescent="0.15">
      <c r="E168" s="1">
        <v>43455</v>
      </c>
      <c r="F168">
        <f t="shared" ref="F168:F231" si="24">F167+J167</f>
        <v>8828486815.7173252</v>
      </c>
      <c r="G168">
        <f t="shared" ref="G168:G231" si="25">G167+L167</f>
        <v>15957841.032391183</v>
      </c>
      <c r="H168">
        <v>4000000</v>
      </c>
      <c r="I168">
        <v>0.39099999999999902</v>
      </c>
      <c r="J168">
        <f t="shared" si="23"/>
        <v>24071009.477960039</v>
      </c>
      <c r="K168">
        <f t="shared" ref="K168:K231" si="26">H168*G168/F168</f>
        <v>7230.1590818401601</v>
      </c>
      <c r="L168">
        <f t="shared" ref="L168:L231" si="27">K168/I168</f>
        <v>18491.45545227667</v>
      </c>
      <c r="N168">
        <v>20000000000</v>
      </c>
      <c r="O168" s="2">
        <f t="shared" ref="O168:O231" si="28">F168/N168</f>
        <v>0.44142434078586629</v>
      </c>
      <c r="P168" s="2">
        <f t="shared" ref="P168:P231" si="29">G168/N168</f>
        <v>7.9789205161955913E-4</v>
      </c>
      <c r="Q168" s="2">
        <f t="shared" ref="Q168:Q231" si="30">G168/F168</f>
        <v>1.8075397704600399E-3</v>
      </c>
    </row>
    <row r="169" spans="5:17" x14ac:dyDescent="0.15">
      <c r="E169" s="1">
        <v>43456</v>
      </c>
      <c r="F169">
        <f t="shared" si="24"/>
        <v>8852557825.1952858</v>
      </c>
      <c r="G169">
        <f t="shared" si="25"/>
        <v>15976332.487843459</v>
      </c>
      <c r="H169">
        <v>4000000</v>
      </c>
      <c r="I169">
        <v>0.39099999999999902</v>
      </c>
      <c r="J169">
        <f t="shared" si="23"/>
        <v>24071009.477960039</v>
      </c>
      <c r="K169">
        <f t="shared" si="26"/>
        <v>7218.8548454880156</v>
      </c>
      <c r="L169">
        <f t="shared" si="27"/>
        <v>18462.544361861979</v>
      </c>
      <c r="N169">
        <v>20000000000</v>
      </c>
      <c r="O169" s="2">
        <f t="shared" si="28"/>
        <v>0.44262789125976432</v>
      </c>
      <c r="P169" s="2">
        <f t="shared" si="29"/>
        <v>7.9881662439217299E-4</v>
      </c>
      <c r="Q169" s="2">
        <f t="shared" si="30"/>
        <v>1.8047137113720039E-3</v>
      </c>
    </row>
    <row r="170" spans="5:17" x14ac:dyDescent="0.15">
      <c r="E170" s="1">
        <v>43457</v>
      </c>
      <c r="F170">
        <f t="shared" si="24"/>
        <v>8876628834.6732464</v>
      </c>
      <c r="G170">
        <f t="shared" si="25"/>
        <v>15994795.032205321</v>
      </c>
      <c r="H170">
        <v>4000000</v>
      </c>
      <c r="I170">
        <v>0.39099999999999902</v>
      </c>
      <c r="J170">
        <f t="shared" si="23"/>
        <v>24071009.477960039</v>
      </c>
      <c r="K170">
        <f t="shared" si="26"/>
        <v>7207.5988892213709</v>
      </c>
      <c r="L170">
        <f t="shared" si="27"/>
        <v>18433.756749926826</v>
      </c>
      <c r="N170">
        <v>20000000000</v>
      </c>
      <c r="O170" s="2">
        <f t="shared" si="28"/>
        <v>0.44383144173366235</v>
      </c>
      <c r="P170" s="2">
        <f t="shared" si="29"/>
        <v>7.9973975161026604E-4</v>
      </c>
      <c r="Q170" s="2">
        <f t="shared" si="30"/>
        <v>1.8018997223053427E-3</v>
      </c>
    </row>
    <row r="171" spans="5:17" x14ac:dyDescent="0.15">
      <c r="E171" s="1">
        <v>43458</v>
      </c>
      <c r="F171">
        <f t="shared" si="24"/>
        <v>8900699844.151207</v>
      </c>
      <c r="G171">
        <f t="shared" si="25"/>
        <v>16013228.788955247</v>
      </c>
      <c r="H171">
        <v>4000000</v>
      </c>
      <c r="I171">
        <v>0.39099999999999902</v>
      </c>
      <c r="J171">
        <f t="shared" si="23"/>
        <v>24071009.477960039</v>
      </c>
      <c r="K171">
        <f t="shared" si="26"/>
        <v>7196.390876826521</v>
      </c>
      <c r="L171">
        <f t="shared" si="27"/>
        <v>18405.091756589612</v>
      </c>
      <c r="N171">
        <v>20000000000</v>
      </c>
      <c r="O171" s="2">
        <f t="shared" si="28"/>
        <v>0.44503499220756038</v>
      </c>
      <c r="P171" s="2">
        <f t="shared" si="29"/>
        <v>8.006614394477624E-4</v>
      </c>
      <c r="Q171" s="2">
        <f t="shared" si="30"/>
        <v>1.7990977192066304E-3</v>
      </c>
    </row>
    <row r="172" spans="5:17" x14ac:dyDescent="0.15">
      <c r="E172" s="1">
        <v>43459</v>
      </c>
      <c r="F172">
        <f t="shared" si="24"/>
        <v>8924770853.6291676</v>
      </c>
      <c r="G172">
        <f t="shared" si="25"/>
        <v>16031633.880711837</v>
      </c>
      <c r="H172">
        <v>4000000</v>
      </c>
      <c r="I172">
        <v>0.39099999999999902</v>
      </c>
      <c r="J172">
        <f t="shared" si="23"/>
        <v>24071009.477960039</v>
      </c>
      <c r="K172">
        <f t="shared" si="26"/>
        <v>7185.2304753315811</v>
      </c>
      <c r="L172">
        <f t="shared" si="27"/>
        <v>18376.548530259846</v>
      </c>
      <c r="N172">
        <v>20000000000</v>
      </c>
      <c r="O172" s="2">
        <f t="shared" si="28"/>
        <v>0.44623854268145841</v>
      </c>
      <c r="P172" s="2">
        <f t="shared" si="29"/>
        <v>8.015816940355918E-4</v>
      </c>
      <c r="Q172" s="2">
        <f t="shared" si="30"/>
        <v>1.7963076188328953E-3</v>
      </c>
    </row>
    <row r="173" spans="5:17" x14ac:dyDescent="0.15">
      <c r="E173" s="1">
        <v>43460</v>
      </c>
      <c r="F173">
        <f t="shared" si="24"/>
        <v>8948841863.1071281</v>
      </c>
      <c r="G173">
        <f t="shared" si="25"/>
        <v>16050010.429242097</v>
      </c>
      <c r="H173">
        <v>4000000</v>
      </c>
      <c r="I173">
        <v>0.39099999999999902</v>
      </c>
      <c r="J173">
        <f t="shared" si="23"/>
        <v>24071009.477960039</v>
      </c>
      <c r="K173">
        <f t="shared" si="26"/>
        <v>7174.1173549665891</v>
      </c>
      <c r="L173">
        <f t="shared" si="27"/>
        <v>18348.126227536079</v>
      </c>
      <c r="N173">
        <v>20000000000</v>
      </c>
      <c r="O173" s="2">
        <f t="shared" si="28"/>
        <v>0.44744209315535638</v>
      </c>
      <c r="P173" s="2">
        <f t="shared" si="29"/>
        <v>8.0250052146210488E-4</v>
      </c>
      <c r="Q173" s="2">
        <f t="shared" si="30"/>
        <v>1.793529338741647E-3</v>
      </c>
    </row>
    <row r="174" spans="5:17" x14ac:dyDescent="0.15">
      <c r="E174" s="1">
        <v>43461</v>
      </c>
      <c r="F174">
        <f t="shared" si="24"/>
        <v>8972912872.5850887</v>
      </c>
      <c r="G174">
        <f t="shared" si="25"/>
        <v>16068358.555469632</v>
      </c>
      <c r="H174">
        <v>4000000</v>
      </c>
      <c r="I174">
        <v>0.39099999999999902</v>
      </c>
      <c r="J174">
        <f t="shared" si="23"/>
        <v>24071009.477960039</v>
      </c>
      <c r="K174">
        <f t="shared" si="26"/>
        <v>7163.0511891242077</v>
      </c>
      <c r="L174">
        <f t="shared" si="27"/>
        <v>18319.824013105437</v>
      </c>
      <c r="N174">
        <v>20000000000</v>
      </c>
      <c r="O174" s="2">
        <f t="shared" si="28"/>
        <v>0.44864564362925441</v>
      </c>
      <c r="P174" s="2">
        <f t="shared" si="29"/>
        <v>8.0341792777348158E-4</v>
      </c>
      <c r="Q174" s="2">
        <f t="shared" si="30"/>
        <v>1.7907627972810519E-3</v>
      </c>
    </row>
    <row r="175" spans="5:17" x14ac:dyDescent="0.15">
      <c r="E175" s="1">
        <v>43462</v>
      </c>
      <c r="F175">
        <f t="shared" si="24"/>
        <v>8996983882.0630493</v>
      </c>
      <c r="G175">
        <f t="shared" si="25"/>
        <v>16086678.379482737</v>
      </c>
      <c r="H175">
        <v>4000000</v>
      </c>
      <c r="I175">
        <v>0.39099999999999902</v>
      </c>
      <c r="J175">
        <f t="shared" si="23"/>
        <v>24071009.477960039</v>
      </c>
      <c r="K175">
        <f t="shared" si="26"/>
        <v>7152.0316543210201</v>
      </c>
      <c r="L175">
        <f t="shared" si="27"/>
        <v>18291.6410596446</v>
      </c>
      <c r="N175">
        <v>20000000000</v>
      </c>
      <c r="O175" s="2">
        <f t="shared" si="28"/>
        <v>0.44984919410315244</v>
      </c>
      <c r="P175" s="2">
        <f t="shared" si="29"/>
        <v>8.0433391897413687E-4</v>
      </c>
      <c r="Q175" s="2">
        <f t="shared" si="30"/>
        <v>1.7880079135802552E-3</v>
      </c>
    </row>
    <row r="176" spans="5:17" x14ac:dyDescent="0.15">
      <c r="E176" s="1">
        <v>43463</v>
      </c>
      <c r="F176">
        <f t="shared" si="24"/>
        <v>9021054891.5410099</v>
      </c>
      <c r="G176">
        <f t="shared" si="25"/>
        <v>16104970.020542381</v>
      </c>
      <c r="H176">
        <v>4000000</v>
      </c>
      <c r="I176">
        <v>0.39099999999999902</v>
      </c>
      <c r="J176">
        <f t="shared" si="23"/>
        <v>24071009.477960039</v>
      </c>
      <c r="K176">
        <f t="shared" si="26"/>
        <v>7141.058430159389</v>
      </c>
      <c r="L176">
        <f t="shared" si="27"/>
        <v>18263.576547722267</v>
      </c>
      <c r="N176">
        <v>20000000000</v>
      </c>
      <c r="O176" s="2">
        <f t="shared" si="28"/>
        <v>0.45105274457705047</v>
      </c>
      <c r="P176" s="2">
        <f t="shared" si="29"/>
        <v>8.0524850102711904E-4</v>
      </c>
      <c r="Q176" s="2">
        <f t="shared" si="30"/>
        <v>1.7852646075398474E-3</v>
      </c>
    </row>
    <row r="177" spans="5:17" x14ac:dyDescent="0.15">
      <c r="E177" s="1">
        <v>43464</v>
      </c>
      <c r="F177">
        <f t="shared" si="24"/>
        <v>9045125901.0189705</v>
      </c>
      <c r="G177">
        <f t="shared" si="25"/>
        <v>16123233.597090103</v>
      </c>
      <c r="H177">
        <v>4000000</v>
      </c>
      <c r="I177">
        <v>0.39099999999999902</v>
      </c>
      <c r="J177">
        <f t="shared" si="23"/>
        <v>24071009.477960039</v>
      </c>
      <c r="K177">
        <f t="shared" si="26"/>
        <v>7130.1311992898873</v>
      </c>
      <c r="L177">
        <f t="shared" si="27"/>
        <v>18235.629665703083</v>
      </c>
      <c r="N177">
        <v>20000000000</v>
      </c>
      <c r="O177" s="2">
        <f t="shared" si="28"/>
        <v>0.4522562950509485</v>
      </c>
      <c r="P177" s="2">
        <f t="shared" si="29"/>
        <v>8.0616167985450517E-4</v>
      </c>
      <c r="Q177" s="2">
        <f t="shared" si="30"/>
        <v>1.7825327998224718E-3</v>
      </c>
    </row>
    <row r="178" spans="5:17" x14ac:dyDescent="0.15">
      <c r="E178" s="1">
        <v>43465</v>
      </c>
      <c r="F178">
        <f t="shared" si="24"/>
        <v>9069196910.4969311</v>
      </c>
      <c r="G178">
        <f t="shared" si="25"/>
        <v>16141469.226755805</v>
      </c>
      <c r="H178">
        <v>4000000</v>
      </c>
      <c r="I178">
        <v>0.39099999999999902</v>
      </c>
      <c r="J178">
        <f t="shared" si="23"/>
        <v>24071009.477960039</v>
      </c>
      <c r="K178">
        <f t="shared" si="26"/>
        <v>7119.249647374284</v>
      </c>
      <c r="L178">
        <f t="shared" si="27"/>
        <v>18207.799609652946</v>
      </c>
      <c r="N178">
        <v>20000000000</v>
      </c>
      <c r="O178" s="2">
        <f t="shared" si="28"/>
        <v>0.45345984552484653</v>
      </c>
      <c r="P178" s="2">
        <f t="shared" si="29"/>
        <v>8.0707346133779029E-4</v>
      </c>
      <c r="Q178" s="2">
        <f t="shared" si="30"/>
        <v>1.7798124118435709E-3</v>
      </c>
    </row>
    <row r="179" spans="5:17" x14ac:dyDescent="0.15">
      <c r="E179" s="1">
        <v>43466</v>
      </c>
      <c r="F179">
        <f t="shared" si="24"/>
        <v>9093267919.9748917</v>
      </c>
      <c r="G179">
        <f t="shared" si="25"/>
        <v>16159677.026365459</v>
      </c>
      <c r="H179">
        <v>4000000</v>
      </c>
      <c r="I179">
        <v>0.39099999999999902</v>
      </c>
      <c r="J179">
        <f t="shared" si="23"/>
        <v>24071009.477960039</v>
      </c>
      <c r="K179">
        <f t="shared" si="26"/>
        <v>7108.4134630490817</v>
      </c>
      <c r="L179">
        <f t="shared" si="27"/>
        <v>18180.085583245778</v>
      </c>
      <c r="N179">
        <v>20000000000</v>
      </c>
      <c r="O179" s="2">
        <f t="shared" si="28"/>
        <v>0.45466339599874456</v>
      </c>
      <c r="P179" s="2">
        <f t="shared" si="29"/>
        <v>8.0798385131827289E-4</v>
      </c>
      <c r="Q179" s="2">
        <f t="shared" si="30"/>
        <v>1.7771033657622702E-3</v>
      </c>
    </row>
    <row r="180" spans="5:17" x14ac:dyDescent="0.15">
      <c r="E180" s="1">
        <v>43467</v>
      </c>
      <c r="F180">
        <f t="shared" si="24"/>
        <v>9117338929.4528522</v>
      </c>
      <c r="G180">
        <f t="shared" si="25"/>
        <v>16177857.111948704</v>
      </c>
      <c r="H180">
        <v>4000000</v>
      </c>
      <c r="I180">
        <v>0.39099999999999902</v>
      </c>
      <c r="J180">
        <f t="shared" si="23"/>
        <v>24071009.477960039</v>
      </c>
      <c r="K180">
        <f t="shared" si="26"/>
        <v>7097.6223378895784</v>
      </c>
      <c r="L180">
        <f t="shared" si="27"/>
        <v>18152.486797671601</v>
      </c>
      <c r="N180">
        <v>20000000000</v>
      </c>
      <c r="O180" s="2">
        <f t="shared" si="28"/>
        <v>0.45586694647264259</v>
      </c>
      <c r="P180" s="2">
        <f t="shared" si="29"/>
        <v>8.0889285559743521E-4</v>
      </c>
      <c r="Q180" s="2">
        <f t="shared" si="30"/>
        <v>1.7744055844723945E-3</v>
      </c>
    </row>
    <row r="181" spans="5:17" x14ac:dyDescent="0.15">
      <c r="E181" s="1">
        <v>43468</v>
      </c>
      <c r="F181">
        <f t="shared" si="24"/>
        <v>9141409938.9308128</v>
      </c>
      <c r="G181">
        <f t="shared" si="25"/>
        <v>16196009.598746376</v>
      </c>
      <c r="H181">
        <v>4000000</v>
      </c>
      <c r="I181">
        <v>0.39099999999999902</v>
      </c>
      <c r="J181">
        <f t="shared" si="23"/>
        <v>24071009.477960039</v>
      </c>
      <c r="K181">
        <f t="shared" si="26"/>
        <v>7086.8759663744722</v>
      </c>
      <c r="L181">
        <f t="shared" si="27"/>
        <v>18125.002471546009</v>
      </c>
      <c r="N181">
        <v>20000000000</v>
      </c>
      <c r="O181" s="2">
        <f t="shared" si="28"/>
        <v>0.45707049694654062</v>
      </c>
      <c r="P181" s="2">
        <f t="shared" si="29"/>
        <v>8.0980047993731879E-4</v>
      </c>
      <c r="Q181" s="2">
        <f t="shared" si="30"/>
        <v>1.771718991593618E-3</v>
      </c>
    </row>
    <row r="182" spans="5:17" x14ac:dyDescent="0.15">
      <c r="E182" s="1">
        <v>43469</v>
      </c>
      <c r="F182">
        <f t="shared" si="24"/>
        <v>9165480948.4087734</v>
      </c>
      <c r="G182">
        <f t="shared" si="25"/>
        <v>16214134.601217922</v>
      </c>
      <c r="H182">
        <v>4000000</v>
      </c>
      <c r="I182">
        <v>0.39099999999999902</v>
      </c>
      <c r="J182">
        <f t="shared" si="23"/>
        <v>24071009.477960039</v>
      </c>
      <c r="K182">
        <f t="shared" si="26"/>
        <v>7076.1740458509694</v>
      </c>
      <c r="L182">
        <f t="shared" si="27"/>
        <v>18097.631830820937</v>
      </c>
      <c r="N182">
        <v>20000000000</v>
      </c>
      <c r="O182" s="2">
        <f t="shared" si="28"/>
        <v>0.45827404742043865</v>
      </c>
      <c r="P182" s="2">
        <f t="shared" si="29"/>
        <v>8.1070673006089608E-4</v>
      </c>
      <c r="Q182" s="2">
        <f t="shared" si="30"/>
        <v>1.7690435114627423E-3</v>
      </c>
    </row>
    <row r="183" spans="5:17" x14ac:dyDescent="0.15">
      <c r="E183" s="1">
        <v>43470</v>
      </c>
      <c r="F183">
        <f t="shared" si="24"/>
        <v>9189551957.886734</v>
      </c>
      <c r="G183">
        <f t="shared" si="25"/>
        <v>16232232.233048743</v>
      </c>
      <c r="H183">
        <v>4000000</v>
      </c>
      <c r="I183">
        <v>0.39099999999999902</v>
      </c>
      <c r="J183">
        <f t="shared" si="23"/>
        <v>24071009.477960039</v>
      </c>
      <c r="K183">
        <f t="shared" si="26"/>
        <v>7065.5162765004143</v>
      </c>
      <c r="L183">
        <f t="shared" si="27"/>
        <v>18070.374108696757</v>
      </c>
      <c r="N183">
        <v>20000000000</v>
      </c>
      <c r="O183" s="2">
        <f t="shared" si="28"/>
        <v>0.45947759789433668</v>
      </c>
      <c r="P183" s="2">
        <f t="shared" si="29"/>
        <v>8.1161161165243709E-4</v>
      </c>
      <c r="Q183" s="2">
        <f t="shared" si="30"/>
        <v>1.7663790691251036E-3</v>
      </c>
    </row>
    <row r="184" spans="5:17" x14ac:dyDescent="0.15">
      <c r="E184" s="1">
        <v>43471</v>
      </c>
      <c r="F184">
        <f t="shared" si="24"/>
        <v>9213622967.3646946</v>
      </c>
      <c r="G184">
        <f t="shared" si="25"/>
        <v>16250302.607157439</v>
      </c>
      <c r="H184">
        <v>4000000</v>
      </c>
      <c r="I184">
        <v>0.39099999999999902</v>
      </c>
      <c r="J184">
        <f t="shared" si="23"/>
        <v>24071009.477960039</v>
      </c>
      <c r="K184">
        <f t="shared" si="26"/>
        <v>7054.9023613044128</v>
      </c>
      <c r="L184">
        <f t="shared" si="27"/>
        <v>18043.228545535629</v>
      </c>
      <c r="N184">
        <v>20000000000</v>
      </c>
      <c r="O184" s="2">
        <f t="shared" si="28"/>
        <v>0.46068114836823471</v>
      </c>
      <c r="P184" s="2">
        <f t="shared" si="29"/>
        <v>8.1251513035787194E-4</v>
      </c>
      <c r="Q184" s="2">
        <f t="shared" si="30"/>
        <v>1.7637255903261032E-3</v>
      </c>
    </row>
    <row r="185" spans="5:17" x14ac:dyDescent="0.15">
      <c r="E185" s="1">
        <v>43472</v>
      </c>
      <c r="F185">
        <f t="shared" si="24"/>
        <v>9237693976.8426552</v>
      </c>
      <c r="G185">
        <f t="shared" si="25"/>
        <v>16268345.835702974</v>
      </c>
      <c r="H185">
        <v>4000000</v>
      </c>
      <c r="I185">
        <v>0.39099999999999902</v>
      </c>
      <c r="J185">
        <f t="shared" si="23"/>
        <v>24071009.477960039</v>
      </c>
      <c r="K185">
        <f t="shared" si="26"/>
        <v>7044.3320060114484</v>
      </c>
      <c r="L185">
        <f t="shared" si="27"/>
        <v>18016.19438877613</v>
      </c>
      <c r="N185">
        <v>20000000000</v>
      </c>
      <c r="O185" s="2">
        <f t="shared" si="28"/>
        <v>0.46188469884213273</v>
      </c>
      <c r="P185" s="2">
        <f t="shared" si="29"/>
        <v>8.1341729178514876E-4</v>
      </c>
      <c r="Q185" s="2">
        <f t="shared" si="30"/>
        <v>1.7610830015028622E-3</v>
      </c>
    </row>
    <row r="186" spans="5:17" x14ac:dyDescent="0.15">
      <c r="E186" s="1">
        <v>43473</v>
      </c>
      <c r="F186">
        <f t="shared" si="24"/>
        <v>9261764986.3206158</v>
      </c>
      <c r="G186">
        <f t="shared" si="25"/>
        <v>16286362.030091751</v>
      </c>
      <c r="H186">
        <v>4000000</v>
      </c>
      <c r="I186">
        <v>0.39099999999999902</v>
      </c>
      <c r="J186">
        <f t="shared" si="23"/>
        <v>24071009.477960039</v>
      </c>
      <c r="K186">
        <f t="shared" si="26"/>
        <v>7033.8049191039863</v>
      </c>
      <c r="L186">
        <f t="shared" si="27"/>
        <v>17989.270892849116</v>
      </c>
      <c r="N186">
        <v>20000000000</v>
      </c>
      <c r="O186" s="2">
        <f t="shared" si="28"/>
        <v>0.46308824931603076</v>
      </c>
      <c r="P186" s="2">
        <f t="shared" si="29"/>
        <v>8.1431810150458758E-4</v>
      </c>
      <c r="Q186" s="2">
        <f t="shared" si="30"/>
        <v>1.7584512297759965E-3</v>
      </c>
    </row>
    <row r="187" spans="5:17" x14ac:dyDescent="0.15">
      <c r="E187" s="1">
        <v>43474</v>
      </c>
      <c r="F187">
        <f t="shared" si="24"/>
        <v>9285835995.7985764</v>
      </c>
      <c r="G187">
        <f t="shared" si="25"/>
        <v>16304351.300984601</v>
      </c>
      <c r="H187">
        <v>4000000</v>
      </c>
      <c r="I187">
        <v>0.39099999999999902</v>
      </c>
      <c r="J187">
        <f t="shared" si="23"/>
        <v>24071009.477960039</v>
      </c>
      <c r="K187">
        <f t="shared" si="26"/>
        <v>7023.3208117660433</v>
      </c>
      <c r="L187">
        <f t="shared" si="27"/>
        <v>17962.457319094785</v>
      </c>
      <c r="N187">
        <v>20000000000</v>
      </c>
      <c r="O187" s="2">
        <f t="shared" si="28"/>
        <v>0.46429179978992879</v>
      </c>
      <c r="P187" s="2">
        <f t="shared" si="29"/>
        <v>8.1521756504922998E-4</v>
      </c>
      <c r="Q187" s="2">
        <f t="shared" si="30"/>
        <v>1.7558302029415109E-3</v>
      </c>
    </row>
    <row r="188" spans="5:17" x14ac:dyDescent="0.15">
      <c r="E188" s="1">
        <v>43475</v>
      </c>
      <c r="F188">
        <f t="shared" si="24"/>
        <v>9309907005.2765369</v>
      </c>
      <c r="G188">
        <f t="shared" si="25"/>
        <v>16322313.758303694</v>
      </c>
      <c r="H188">
        <v>4000000</v>
      </c>
      <c r="I188">
        <v>0.39099999999999902</v>
      </c>
      <c r="J188">
        <f t="shared" si="23"/>
        <v>24071009.477960039</v>
      </c>
      <c r="K188">
        <f t="shared" si="26"/>
        <v>7012.8793978512422</v>
      </c>
      <c r="L188">
        <f t="shared" si="27"/>
        <v>17935.752935680972</v>
      </c>
      <c r="N188">
        <v>20000000000</v>
      </c>
      <c r="O188" s="2">
        <f t="shared" si="28"/>
        <v>0.46549535026382682</v>
      </c>
      <c r="P188" s="2">
        <f t="shared" si="29"/>
        <v>8.1611568791518474E-4</v>
      </c>
      <c r="Q188" s="2">
        <f t="shared" si="30"/>
        <v>1.7532198494628105E-3</v>
      </c>
    </row>
    <row r="189" spans="5:17" x14ac:dyDescent="0.15">
      <c r="E189" s="1">
        <v>43476</v>
      </c>
      <c r="F189">
        <f t="shared" si="24"/>
        <v>9333978014.7544975</v>
      </c>
      <c r="G189">
        <f t="shared" si="25"/>
        <v>16340249.511239376</v>
      </c>
      <c r="H189">
        <v>4000000</v>
      </c>
      <c r="I189">
        <v>0.39099999999999902</v>
      </c>
      <c r="J189">
        <f t="shared" si="23"/>
        <v>24071009.477960039</v>
      </c>
      <c r="K189">
        <f t="shared" si="26"/>
        <v>7002.4803938513051</v>
      </c>
      <c r="L189">
        <f t="shared" si="27"/>
        <v>17909.157017522564</v>
      </c>
      <c r="N189">
        <v>20000000000</v>
      </c>
      <c r="O189" s="2">
        <f t="shared" si="28"/>
        <v>0.46669890073772485</v>
      </c>
      <c r="P189" s="2">
        <f t="shared" si="29"/>
        <v>8.1701247556196881E-4</v>
      </c>
      <c r="Q189" s="2">
        <f t="shared" si="30"/>
        <v>1.7506200984628265E-3</v>
      </c>
    </row>
    <row r="190" spans="5:17" x14ac:dyDescent="0.15">
      <c r="E190" s="1">
        <v>43477</v>
      </c>
      <c r="F190">
        <f t="shared" si="24"/>
        <v>9358049024.2324581</v>
      </c>
      <c r="G190">
        <f t="shared" si="25"/>
        <v>16358158.668256899</v>
      </c>
      <c r="H190">
        <v>4000000</v>
      </c>
      <c r="I190">
        <v>0.39099999999999902</v>
      </c>
      <c r="J190">
        <f t="shared" si="23"/>
        <v>24071009.477960039</v>
      </c>
      <c r="K190">
        <f t="shared" si="26"/>
        <v>6992.1235188650171</v>
      </c>
      <c r="L190">
        <f t="shared" si="27"/>
        <v>17882.668846202134</v>
      </c>
      <c r="N190">
        <v>20000000000</v>
      </c>
      <c r="O190" s="2">
        <f t="shared" si="28"/>
        <v>0.46790245121162288</v>
      </c>
      <c r="P190" s="2">
        <f t="shared" si="29"/>
        <v>8.1790793341284494E-4</v>
      </c>
      <c r="Q190" s="2">
        <f t="shared" si="30"/>
        <v>1.7480308797162543E-3</v>
      </c>
    </row>
    <row r="191" spans="5:17" x14ac:dyDescent="0.15">
      <c r="E191" s="1">
        <v>43478</v>
      </c>
      <c r="F191">
        <f t="shared" si="24"/>
        <v>9382120033.7104187</v>
      </c>
      <c r="G191">
        <f t="shared" si="25"/>
        <v>16376041.337103102</v>
      </c>
      <c r="H191">
        <v>4000000</v>
      </c>
      <c r="I191">
        <v>0.39099999999999902</v>
      </c>
      <c r="J191">
        <f t="shared" si="23"/>
        <v>24071009.477960039</v>
      </c>
      <c r="K191">
        <f t="shared" si="26"/>
        <v>6981.8084945676155</v>
      </c>
      <c r="L191">
        <f t="shared" si="27"/>
        <v>17856.287709891643</v>
      </c>
      <c r="N191">
        <v>20000000000</v>
      </c>
      <c r="O191" s="2">
        <f t="shared" si="28"/>
        <v>0.46910600168552091</v>
      </c>
      <c r="P191" s="2">
        <f t="shared" si="29"/>
        <v>8.1880206685515508E-4</v>
      </c>
      <c r="Q191" s="2">
        <f t="shared" si="30"/>
        <v>1.745452123641904E-3</v>
      </c>
    </row>
    <row r="192" spans="5:17" x14ac:dyDescent="0.15">
      <c r="E192" s="1">
        <v>43479</v>
      </c>
      <c r="F192">
        <f t="shared" si="24"/>
        <v>9406191043.1883793</v>
      </c>
      <c r="G192">
        <f t="shared" si="25"/>
        <v>16393897.624812994</v>
      </c>
      <c r="H192">
        <v>4000000</v>
      </c>
      <c r="I192">
        <v>0.39099999999999902</v>
      </c>
      <c r="J192">
        <f t="shared" si="23"/>
        <v>24071009.477960039</v>
      </c>
      <c r="K192">
        <f t="shared" si="26"/>
        <v>6971.5350451806344</v>
      </c>
      <c r="L192">
        <f t="shared" si="27"/>
        <v>17830.012903275325</v>
      </c>
      <c r="N192">
        <v>20000000000</v>
      </c>
      <c r="O192" s="2">
        <f t="shared" si="28"/>
        <v>0.47030955215941894</v>
      </c>
      <c r="P192" s="2">
        <f t="shared" si="29"/>
        <v>8.1969488124064972E-4</v>
      </c>
      <c r="Q192" s="2">
        <f t="shared" si="30"/>
        <v>1.7428837612951586E-3</v>
      </c>
    </row>
    <row r="193" spans="5:17" x14ac:dyDescent="0.15">
      <c r="E193" s="1">
        <v>43480</v>
      </c>
      <c r="F193">
        <f t="shared" si="24"/>
        <v>9430262052.6663399</v>
      </c>
      <c r="G193">
        <f t="shared" si="25"/>
        <v>16411727.637716269</v>
      </c>
      <c r="H193">
        <v>4000000</v>
      </c>
      <c r="I193">
        <v>0.39099999999999902</v>
      </c>
      <c r="J193">
        <f t="shared" si="23"/>
        <v>24071009.477960039</v>
      </c>
      <c r="K193">
        <f t="shared" si="26"/>
        <v>6961.3028974421641</v>
      </c>
      <c r="L193">
        <f t="shared" si="27"/>
        <v>17803.84372747361</v>
      </c>
      <c r="N193">
        <v>20000000000</v>
      </c>
      <c r="O193" s="2">
        <f t="shared" si="28"/>
        <v>0.47151310263331697</v>
      </c>
      <c r="P193" s="2">
        <f t="shared" si="29"/>
        <v>8.2058638188581344E-4</v>
      </c>
      <c r="Q193" s="2">
        <f t="shared" si="30"/>
        <v>1.740325724360541E-3</v>
      </c>
    </row>
    <row r="194" spans="5:17" x14ac:dyDescent="0.15">
      <c r="E194" s="1">
        <v>43481</v>
      </c>
      <c r="F194">
        <f t="shared" si="24"/>
        <v>9454333062.1443005</v>
      </c>
      <c r="G194">
        <f t="shared" si="25"/>
        <v>16429531.481443742</v>
      </c>
      <c r="H194">
        <v>4000000</v>
      </c>
      <c r="I194">
        <v>0.39099999999999902</v>
      </c>
      <c r="J194">
        <f t="shared" si="23"/>
        <v>24071009.477960039</v>
      </c>
      <c r="K194">
        <f t="shared" si="26"/>
        <v>6951.1117805775393</v>
      </c>
      <c r="L194">
        <f t="shared" si="27"/>
        <v>17777.779489968176</v>
      </c>
      <c r="N194">
        <v>20000000000</v>
      </c>
      <c r="O194" s="2">
        <f t="shared" si="28"/>
        <v>0.472716653107215</v>
      </c>
      <c r="P194" s="2">
        <f t="shared" si="29"/>
        <v>8.2147657407218716E-4</v>
      </c>
      <c r="Q194" s="2">
        <f t="shared" si="30"/>
        <v>1.7377779451443849E-3</v>
      </c>
    </row>
    <row r="195" spans="5:17" x14ac:dyDescent="0.15">
      <c r="E195" s="1">
        <v>43482</v>
      </c>
      <c r="F195">
        <f t="shared" si="24"/>
        <v>9478404071.622261</v>
      </c>
      <c r="G195">
        <f t="shared" si="25"/>
        <v>16447309.26093371</v>
      </c>
      <c r="H195">
        <v>4000000</v>
      </c>
      <c r="I195">
        <v>0.39099999999999902</v>
      </c>
      <c r="J195">
        <f t="shared" si="23"/>
        <v>24071009.477960039</v>
      </c>
      <c r="K195">
        <f t="shared" si="26"/>
        <v>6940.9614262704454</v>
      </c>
      <c r="L195">
        <f t="shared" si="27"/>
        <v>17751.819504528037</v>
      </c>
      <c r="N195">
        <v>20000000000</v>
      </c>
      <c r="O195" s="2">
        <f t="shared" si="28"/>
        <v>0.47392020358111303</v>
      </c>
      <c r="P195" s="2">
        <f t="shared" si="29"/>
        <v>8.2236546304668555E-4</v>
      </c>
      <c r="Q195" s="2">
        <f t="shared" si="30"/>
        <v>1.7352403565676112E-3</v>
      </c>
    </row>
    <row r="196" spans="5:17" x14ac:dyDescent="0.15">
      <c r="E196" s="1">
        <v>43483</v>
      </c>
      <c r="F196">
        <f t="shared" si="24"/>
        <v>9502475081.1002216</v>
      </c>
      <c r="G196">
        <f t="shared" si="25"/>
        <v>16465061.080438238</v>
      </c>
      <c r="H196">
        <v>4000000</v>
      </c>
      <c r="I196">
        <v>0.39099999999999902</v>
      </c>
      <c r="J196">
        <f t="shared" si="23"/>
        <v>24071009.477960039</v>
      </c>
      <c r="K196">
        <f t="shared" si="26"/>
        <v>6930.851568634419</v>
      </c>
      <c r="L196">
        <f t="shared" si="27"/>
        <v>17725.963091136666</v>
      </c>
      <c r="N196">
        <v>20000000000</v>
      </c>
      <c r="O196" s="2">
        <f t="shared" si="28"/>
        <v>0.47512375405501106</v>
      </c>
      <c r="P196" s="2">
        <f t="shared" si="29"/>
        <v>8.2325305402191186E-4</v>
      </c>
      <c r="Q196" s="2">
        <f t="shared" si="30"/>
        <v>1.7327128921586048E-3</v>
      </c>
    </row>
    <row r="197" spans="5:17" x14ac:dyDescent="0.15">
      <c r="E197" s="1">
        <v>43484</v>
      </c>
      <c r="F197">
        <f t="shared" si="24"/>
        <v>9526546090.5781822</v>
      </c>
      <c r="G197">
        <f t="shared" si="25"/>
        <v>16482787.043529375</v>
      </c>
      <c r="H197">
        <v>4000000</v>
      </c>
      <c r="I197">
        <v>0.39099999999999902</v>
      </c>
      <c r="J197">
        <f t="shared" si="23"/>
        <v>24071009.477960039</v>
      </c>
      <c r="K197">
        <f t="shared" si="26"/>
        <v>6920.7819441847705</v>
      </c>
      <c r="L197">
        <f t="shared" si="27"/>
        <v>17700.209575920173</v>
      </c>
      <c r="N197">
        <v>20000000000</v>
      </c>
      <c r="O197" s="2">
        <f t="shared" si="28"/>
        <v>0.47632730452890909</v>
      </c>
      <c r="P197" s="2">
        <f t="shared" si="29"/>
        <v>8.2413935217646875E-4</v>
      </c>
      <c r="Q197" s="2">
        <f t="shared" si="30"/>
        <v>1.7301954860461926E-3</v>
      </c>
    </row>
    <row r="198" spans="5:17" x14ac:dyDescent="0.15">
      <c r="E198" s="1">
        <v>43485</v>
      </c>
      <c r="F198">
        <f t="shared" si="24"/>
        <v>9550617100.0561428</v>
      </c>
      <c r="G198">
        <f t="shared" si="25"/>
        <v>16500487.253105294</v>
      </c>
      <c r="H198">
        <v>4000000</v>
      </c>
      <c r="I198">
        <v>0.39099999999999902</v>
      </c>
      <c r="J198">
        <f t="shared" si="23"/>
        <v>24071009.477960039</v>
      </c>
      <c r="K198">
        <f t="shared" si="26"/>
        <v>6910.7522918108807</v>
      </c>
      <c r="L198">
        <f t="shared" si="27"/>
        <v>17674.558291076464</v>
      </c>
      <c r="N198">
        <v>20000000000</v>
      </c>
      <c r="O198" s="2">
        <f t="shared" si="28"/>
        <v>0.47753085500280712</v>
      </c>
      <c r="P198" s="2">
        <f t="shared" si="29"/>
        <v>8.250243626552647E-4</v>
      </c>
      <c r="Q198" s="2">
        <f t="shared" si="30"/>
        <v>1.7276880729527203E-3</v>
      </c>
    </row>
    <row r="199" spans="5:17" x14ac:dyDescent="0.15">
      <c r="E199" s="1">
        <v>43486</v>
      </c>
      <c r="F199">
        <f t="shared" si="24"/>
        <v>9574688109.5341034</v>
      </c>
      <c r="G199">
        <f t="shared" si="25"/>
        <v>16518161.81139637</v>
      </c>
      <c r="H199">
        <v>4000000</v>
      </c>
      <c r="I199">
        <v>0.39099999999999902</v>
      </c>
      <c r="J199">
        <f t="shared" ref="J199:J262" si="31">H199/0.51*1.2/I199</f>
        <v>24071009.477960039</v>
      </c>
      <c r="K199">
        <f t="shared" si="26"/>
        <v>6900.7623527489004</v>
      </c>
      <c r="L199">
        <f t="shared" si="27"/>
        <v>17649.008574805415</v>
      </c>
      <c r="N199">
        <v>20000000000</v>
      </c>
      <c r="O199" s="2">
        <f t="shared" si="28"/>
        <v>0.47873440547670515</v>
      </c>
      <c r="P199" s="2">
        <f t="shared" si="29"/>
        <v>8.2590809056981844E-4</v>
      </c>
      <c r="Q199" s="2">
        <f t="shared" si="30"/>
        <v>1.725190588187225E-3</v>
      </c>
    </row>
    <row r="200" spans="5:17" x14ac:dyDescent="0.15">
      <c r="E200" s="1">
        <v>43487</v>
      </c>
      <c r="F200">
        <f t="shared" si="24"/>
        <v>9598759119.012064</v>
      </c>
      <c r="G200">
        <f t="shared" si="25"/>
        <v>16535810.819971176</v>
      </c>
      <c r="H200">
        <v>4000000</v>
      </c>
      <c r="I200">
        <v>0.39099999999999902</v>
      </c>
      <c r="J200">
        <f t="shared" si="31"/>
        <v>24071009.477960039</v>
      </c>
      <c r="K200">
        <f t="shared" si="26"/>
        <v>6890.811870554825</v>
      </c>
      <c r="L200">
        <f t="shared" si="27"/>
        <v>17623.559771240005</v>
      </c>
      <c r="N200">
        <v>20000000000</v>
      </c>
      <c r="O200" s="2">
        <f t="shared" si="28"/>
        <v>0.47993795595060318</v>
      </c>
      <c r="P200" s="2">
        <f t="shared" si="29"/>
        <v>8.2679054099855877E-4</v>
      </c>
      <c r="Q200" s="2">
        <f t="shared" si="30"/>
        <v>1.7227029676387061E-3</v>
      </c>
    </row>
    <row r="201" spans="5:17" x14ac:dyDescent="0.15">
      <c r="E201" s="1">
        <v>43488</v>
      </c>
      <c r="F201">
        <f t="shared" si="24"/>
        <v>9622830128.4900246</v>
      </c>
      <c r="G201">
        <f t="shared" si="25"/>
        <v>16553434.379742416</v>
      </c>
      <c r="H201">
        <v>4000000</v>
      </c>
      <c r="I201">
        <v>0.39099999999999902</v>
      </c>
      <c r="J201">
        <f t="shared" si="31"/>
        <v>24071009.477960039</v>
      </c>
      <c r="K201">
        <f t="shared" si="26"/>
        <v>6880.9005910779442</v>
      </c>
      <c r="L201">
        <f t="shared" si="27"/>
        <v>17598.21123037842</v>
      </c>
      <c r="N201">
        <v>20000000000</v>
      </c>
      <c r="O201" s="2">
        <f t="shared" si="28"/>
        <v>0.48114150642450121</v>
      </c>
      <c r="P201" s="2">
        <f t="shared" si="29"/>
        <v>8.276717189871208E-4</v>
      </c>
      <c r="Q201" s="2">
        <f t="shared" si="30"/>
        <v>1.720225147769486E-3</v>
      </c>
    </row>
    <row r="202" spans="5:17" x14ac:dyDescent="0.15">
      <c r="E202" s="1">
        <v>43489</v>
      </c>
      <c r="F202">
        <f t="shared" si="24"/>
        <v>9646901137.9679852</v>
      </c>
      <c r="G202">
        <f t="shared" si="25"/>
        <v>16571032.590972794</v>
      </c>
      <c r="H202">
        <v>4000000</v>
      </c>
      <c r="I202">
        <v>0.39099999999999902</v>
      </c>
      <c r="J202">
        <f t="shared" si="31"/>
        <v>24071009.477960039</v>
      </c>
      <c r="K202">
        <f t="shared" si="26"/>
        <v>6871.0282624346673</v>
      </c>
      <c r="L202">
        <f t="shared" si="27"/>
        <v>17572.962308017097</v>
      </c>
      <c r="N202">
        <v>20000000000</v>
      </c>
      <c r="O202" s="2">
        <f t="shared" si="28"/>
        <v>0.48234505689839924</v>
      </c>
      <c r="P202" s="2">
        <f t="shared" si="29"/>
        <v>8.2855162954863974E-4</v>
      </c>
      <c r="Q202" s="2">
        <f t="shared" si="30"/>
        <v>1.7177570656086668E-3</v>
      </c>
    </row>
    <row r="203" spans="5:17" x14ac:dyDescent="0.15">
      <c r="E203" s="1">
        <v>43490</v>
      </c>
      <c r="F203">
        <f t="shared" si="24"/>
        <v>9670972147.4459457</v>
      </c>
      <c r="G203">
        <f t="shared" si="25"/>
        <v>16588605.553280812</v>
      </c>
      <c r="H203">
        <v>4000000</v>
      </c>
      <c r="I203">
        <v>0.39099999999999902</v>
      </c>
      <c r="J203">
        <f t="shared" si="31"/>
        <v>24071009.477960039</v>
      </c>
      <c r="K203">
        <f t="shared" si="26"/>
        <v>6861.1946349827003</v>
      </c>
      <c r="L203">
        <f t="shared" si="27"/>
        <v>17547.812365684698</v>
      </c>
      <c r="N203">
        <v>20000000000</v>
      </c>
      <c r="O203" s="2">
        <f t="shared" si="28"/>
        <v>0.48354860737229727</v>
      </c>
      <c r="P203" s="2">
        <f t="shared" si="29"/>
        <v>8.2943027766404056E-4</v>
      </c>
      <c r="Q203" s="2">
        <f t="shared" si="30"/>
        <v>1.7152986587456751E-3</v>
      </c>
    </row>
    <row r="204" spans="5:17" x14ac:dyDescent="0.15">
      <c r="E204" s="1">
        <v>43491</v>
      </c>
      <c r="F204">
        <f t="shared" si="24"/>
        <v>9695043156.9239063</v>
      </c>
      <c r="G204">
        <f t="shared" si="25"/>
        <v>16606153.365646496</v>
      </c>
      <c r="H204">
        <v>4000000</v>
      </c>
      <c r="I204">
        <v>0.39099999999999902</v>
      </c>
      <c r="J204">
        <f t="shared" si="31"/>
        <v>24071009.477960039</v>
      </c>
      <c r="K204">
        <f t="shared" si="26"/>
        <v>6851.3994612955939</v>
      </c>
      <c r="L204">
        <f t="shared" si="27"/>
        <v>17522.76077057701</v>
      </c>
      <c r="N204">
        <v>20000000000</v>
      </c>
      <c r="O204" s="2">
        <f t="shared" si="28"/>
        <v>0.4847521578461953</v>
      </c>
      <c r="P204" s="2">
        <f t="shared" si="29"/>
        <v>8.3030766828232484E-4</v>
      </c>
      <c r="Q204" s="2">
        <f t="shared" si="30"/>
        <v>1.7128498653238985E-3</v>
      </c>
    </row>
    <row r="205" spans="5:17" x14ac:dyDescent="0.15">
      <c r="E205" s="1">
        <v>43492</v>
      </c>
      <c r="F205">
        <f t="shared" si="24"/>
        <v>9719114166.4018669</v>
      </c>
      <c r="G205">
        <f t="shared" si="25"/>
        <v>16623676.126417074</v>
      </c>
      <c r="H205">
        <v>4000000</v>
      </c>
      <c r="I205">
        <v>0.39099999999999902</v>
      </c>
      <c r="J205">
        <f t="shared" si="31"/>
        <v>24071009.477960039</v>
      </c>
      <c r="K205">
        <f t="shared" si="26"/>
        <v>6841.6424961376324</v>
      </c>
      <c r="L205">
        <f t="shared" si="27"/>
        <v>17497.806895492711</v>
      </c>
      <c r="N205">
        <v>20000000000</v>
      </c>
      <c r="O205" s="2">
        <f t="shared" si="28"/>
        <v>0.48595570832009333</v>
      </c>
      <c r="P205" s="2">
        <f t="shared" si="29"/>
        <v>8.3118380632085371E-4</v>
      </c>
      <c r="Q205" s="2">
        <f t="shared" si="30"/>
        <v>1.7104106240344082E-3</v>
      </c>
    </row>
    <row r="206" spans="5:17" x14ac:dyDescent="0.15">
      <c r="E206" s="1">
        <v>43493</v>
      </c>
      <c r="F206">
        <f t="shared" si="24"/>
        <v>9743185175.8798275</v>
      </c>
      <c r="G206">
        <f t="shared" si="25"/>
        <v>16641173.933312567</v>
      </c>
      <c r="H206">
        <v>4000000</v>
      </c>
      <c r="I206">
        <v>0.39099999999999902</v>
      </c>
      <c r="J206">
        <f t="shared" si="31"/>
        <v>24071009.477960039</v>
      </c>
      <c r="K206">
        <f t="shared" si="26"/>
        <v>6831.9234964390744</v>
      </c>
      <c r="L206">
        <f t="shared" si="27"/>
        <v>17472.950118770055</v>
      </c>
      <c r="N206">
        <v>20000000000</v>
      </c>
      <c r="O206" s="2">
        <f t="shared" si="28"/>
        <v>0.48715925879399136</v>
      </c>
      <c r="P206" s="2">
        <f t="shared" si="29"/>
        <v>8.3205869666562839E-4</v>
      </c>
      <c r="Q206" s="2">
        <f t="shared" si="30"/>
        <v>1.7079808741097685E-3</v>
      </c>
    </row>
    <row r="207" spans="5:17" x14ac:dyDescent="0.15">
      <c r="E207" s="1">
        <v>43494</v>
      </c>
      <c r="F207">
        <f t="shared" si="24"/>
        <v>9767256185.3577881</v>
      </c>
      <c r="G207">
        <f t="shared" si="25"/>
        <v>16658646.883431338</v>
      </c>
      <c r="H207">
        <v>4000000</v>
      </c>
      <c r="I207">
        <v>0.39099999999999902</v>
      </c>
      <c r="J207">
        <f t="shared" si="31"/>
        <v>24071009.477960039</v>
      </c>
      <c r="K207">
        <f t="shared" si="26"/>
        <v>6822.2422212717292</v>
      </c>
      <c r="L207">
        <f t="shared" si="27"/>
        <v>17448.189824224417</v>
      </c>
      <c r="N207">
        <v>20000000000</v>
      </c>
      <c r="O207" s="2">
        <f t="shared" si="28"/>
        <v>0.48836280926788939</v>
      </c>
      <c r="P207" s="2">
        <f t="shared" si="29"/>
        <v>8.3293234417156688E-4</v>
      </c>
      <c r="Q207" s="2">
        <f t="shared" si="30"/>
        <v>1.7055605553179323E-3</v>
      </c>
    </row>
    <row r="208" spans="5:17" x14ac:dyDescent="0.15">
      <c r="E208" s="1">
        <v>43495</v>
      </c>
      <c r="F208">
        <f t="shared" si="24"/>
        <v>9791327194.8357487</v>
      </c>
      <c r="G208">
        <f t="shared" si="25"/>
        <v>16676095.073255561</v>
      </c>
      <c r="H208">
        <v>4000000</v>
      </c>
      <c r="I208">
        <v>0.39099999999999902</v>
      </c>
      <c r="J208">
        <f t="shared" si="31"/>
        <v>24071009.477960039</v>
      </c>
      <c r="K208">
        <f t="shared" si="26"/>
        <v>6812.598431824872</v>
      </c>
      <c r="L208">
        <f t="shared" si="27"/>
        <v>17423.525401086674</v>
      </c>
      <c r="N208">
        <v>20000000000</v>
      </c>
      <c r="O208" s="2">
        <f t="shared" si="28"/>
        <v>0.48956635974178742</v>
      </c>
      <c r="P208" s="2">
        <f t="shared" si="29"/>
        <v>8.3380475366277807E-4</v>
      </c>
      <c r="Q208" s="2">
        <f t="shared" si="30"/>
        <v>1.7031496079562181E-3</v>
      </c>
    </row>
    <row r="209" spans="5:17" x14ac:dyDescent="0.15">
      <c r="E209" s="1">
        <v>43496</v>
      </c>
      <c r="F209">
        <f t="shared" si="24"/>
        <v>9815398204.3137093</v>
      </c>
      <c r="G209">
        <f t="shared" si="25"/>
        <v>16693518.598656649</v>
      </c>
      <c r="H209">
        <v>4000000</v>
      </c>
      <c r="I209">
        <v>0.39099999999999902</v>
      </c>
      <c r="J209">
        <f t="shared" si="31"/>
        <v>24071009.477960039</v>
      </c>
      <c r="K209">
        <f t="shared" si="26"/>
        <v>6802.991891381489</v>
      </c>
      <c r="L209">
        <f t="shared" si="27"/>
        <v>17398.95624394247</v>
      </c>
      <c r="N209">
        <v>20000000000</v>
      </c>
      <c r="O209" s="2">
        <f t="shared" si="28"/>
        <v>0.49076991021568545</v>
      </c>
      <c r="P209" s="2">
        <f t="shared" si="29"/>
        <v>8.3467592993283245E-4</v>
      </c>
      <c r="Q209" s="2">
        <f t="shared" si="30"/>
        <v>1.7007479728453723E-3</v>
      </c>
    </row>
    <row r="210" spans="5:17" x14ac:dyDescent="0.15">
      <c r="E210" s="1">
        <v>43497</v>
      </c>
      <c r="F210">
        <f t="shared" si="24"/>
        <v>9839469213.7916698</v>
      </c>
      <c r="G210">
        <f t="shared" si="25"/>
        <v>16710917.55490059</v>
      </c>
      <c r="H210">
        <v>4000000</v>
      </c>
      <c r="I210">
        <v>0.39099999999999902</v>
      </c>
      <c r="J210">
        <f t="shared" si="31"/>
        <v>24071009.477960039</v>
      </c>
      <c r="K210">
        <f t="shared" si="26"/>
        <v>6793.4223652948394</v>
      </c>
      <c r="L210">
        <f t="shared" si="27"/>
        <v>17374.481752672269</v>
      </c>
      <c r="N210">
        <v>20000000000</v>
      </c>
      <c r="O210" s="2">
        <f t="shared" si="28"/>
        <v>0.49197346068958347</v>
      </c>
      <c r="P210" s="2">
        <f t="shared" si="29"/>
        <v>8.3554587774502947E-4</v>
      </c>
      <c r="Q210" s="2">
        <f t="shared" si="30"/>
        <v>1.69835559132371E-3</v>
      </c>
    </row>
    <row r="211" spans="5:17" x14ac:dyDescent="0.15">
      <c r="E211" s="1">
        <v>43498</v>
      </c>
      <c r="F211">
        <f t="shared" si="24"/>
        <v>9863540223.2696304</v>
      </c>
      <c r="G211">
        <f t="shared" si="25"/>
        <v>16728292.036653263</v>
      </c>
      <c r="H211">
        <v>4000000</v>
      </c>
      <c r="I211">
        <v>0.39099999999999902</v>
      </c>
      <c r="J211">
        <f t="shared" si="31"/>
        <v>24071009.477960039</v>
      </c>
      <c r="K211">
        <f t="shared" si="26"/>
        <v>6783.8896209653458</v>
      </c>
      <c r="L211">
        <f t="shared" si="27"/>
        <v>17350.101332392231</v>
      </c>
      <c r="N211">
        <v>20000000000</v>
      </c>
      <c r="O211" s="2">
        <f t="shared" si="28"/>
        <v>0.4931770111634815</v>
      </c>
      <c r="P211" s="2">
        <f t="shared" si="29"/>
        <v>8.3641460183266319E-4</v>
      </c>
      <c r="Q211" s="2">
        <f t="shared" si="30"/>
        <v>1.6959724052413364E-3</v>
      </c>
    </row>
    <row r="212" spans="5:17" x14ac:dyDescent="0.15">
      <c r="E212" s="1">
        <v>43499</v>
      </c>
      <c r="F212">
        <f t="shared" si="24"/>
        <v>9887611232.747591</v>
      </c>
      <c r="G212">
        <f t="shared" si="25"/>
        <v>16745642.137985656</v>
      </c>
      <c r="H212">
        <v>4000000</v>
      </c>
      <c r="I212">
        <v>0.39099999999999902</v>
      </c>
      <c r="J212">
        <f t="shared" si="31"/>
        <v>24071009.477960039</v>
      </c>
      <c r="K212">
        <f t="shared" si="26"/>
        <v>6774.3934278177885</v>
      </c>
      <c r="L212">
        <f t="shared" si="27"/>
        <v>17325.814393395922</v>
      </c>
      <c r="N212">
        <v>20000000000</v>
      </c>
      <c r="O212" s="2">
        <f t="shared" si="28"/>
        <v>0.49438056163737953</v>
      </c>
      <c r="P212" s="2">
        <f t="shared" si="29"/>
        <v>8.3728210689928279E-4</v>
      </c>
      <c r="Q212" s="2">
        <f t="shared" si="30"/>
        <v>1.6935983569544473E-3</v>
      </c>
    </row>
    <row r="213" spans="5:17" x14ac:dyDescent="0.15">
      <c r="E213" s="1">
        <v>43500</v>
      </c>
      <c r="F213">
        <f t="shared" si="24"/>
        <v>9911682242.2255516</v>
      </c>
      <c r="G213">
        <f t="shared" si="25"/>
        <v>16762967.952379052</v>
      </c>
      <c r="H213">
        <v>4000000</v>
      </c>
      <c r="I213">
        <v>0.39099999999999902</v>
      </c>
      <c r="J213">
        <f t="shared" si="31"/>
        <v>24071009.477960039</v>
      </c>
      <c r="K213">
        <f t="shared" si="26"/>
        <v>6764.9335572788195</v>
      </c>
      <c r="L213">
        <f t="shared" si="27"/>
        <v>17301.620351096768</v>
      </c>
      <c r="N213">
        <v>20000000000</v>
      </c>
      <c r="O213" s="2">
        <f t="shared" si="28"/>
        <v>0.49558411211127756</v>
      </c>
      <c r="P213" s="2">
        <f t="shared" si="29"/>
        <v>8.3814839761895256E-4</v>
      </c>
      <c r="Q213" s="2">
        <f t="shared" si="30"/>
        <v>1.6912333893197048E-3</v>
      </c>
    </row>
    <row r="214" spans="5:17" x14ac:dyDescent="0.15">
      <c r="E214" s="1">
        <v>43501</v>
      </c>
      <c r="F214">
        <f t="shared" si="24"/>
        <v>9935753251.7035122</v>
      </c>
      <c r="G214">
        <f t="shared" si="25"/>
        <v>16780269.57273015</v>
      </c>
      <c r="H214">
        <v>4000000</v>
      </c>
      <c r="I214">
        <v>0.39099999999999902</v>
      </c>
      <c r="J214">
        <f t="shared" si="31"/>
        <v>24071009.477960039</v>
      </c>
      <c r="K214">
        <f t="shared" si="26"/>
        <v>6755.5097827547706</v>
      </c>
      <c r="L214">
        <f t="shared" si="27"/>
        <v>17277.518625971323</v>
      </c>
      <c r="N214">
        <v>20000000000</v>
      </c>
      <c r="O214" s="2">
        <f t="shared" si="28"/>
        <v>0.49678766258517559</v>
      </c>
      <c r="P214" s="2">
        <f t="shared" si="29"/>
        <v>8.3901347863650749E-4</v>
      </c>
      <c r="Q214" s="2">
        <f t="shared" si="30"/>
        <v>1.6888774456886926E-3</v>
      </c>
    </row>
    <row r="215" spans="5:17" x14ac:dyDescent="0.15">
      <c r="E215" s="1">
        <v>43502</v>
      </c>
      <c r="F215">
        <f t="shared" si="24"/>
        <v>9959824261.1814728</v>
      </c>
      <c r="G215">
        <f t="shared" si="25"/>
        <v>16797547.091356121</v>
      </c>
      <c r="H215">
        <v>4000000</v>
      </c>
      <c r="I215">
        <v>0.39099999999999902</v>
      </c>
      <c r="J215">
        <f t="shared" si="31"/>
        <v>24071009.477960039</v>
      </c>
      <c r="K215">
        <f t="shared" si="26"/>
        <v>6746.1218796097637</v>
      </c>
      <c r="L215">
        <f t="shared" si="27"/>
        <v>17253.508643503275</v>
      </c>
      <c r="N215">
        <v>20000000000</v>
      </c>
      <c r="O215" s="2">
        <f t="shared" si="28"/>
        <v>0.49799121305907362</v>
      </c>
      <c r="P215" s="2">
        <f t="shared" si="29"/>
        <v>8.3987735456780605E-4</v>
      </c>
      <c r="Q215" s="2">
        <f t="shared" si="30"/>
        <v>1.6865304699024408E-3</v>
      </c>
    </row>
    <row r="216" spans="5:17" x14ac:dyDescent="0.15">
      <c r="E216" s="1">
        <v>43503</v>
      </c>
      <c r="F216">
        <f t="shared" si="24"/>
        <v>9983895270.6594334</v>
      </c>
      <c r="G216">
        <f t="shared" si="25"/>
        <v>16814800.599999625</v>
      </c>
      <c r="H216">
        <v>4000000</v>
      </c>
      <c r="I216">
        <v>0.39099999999999902</v>
      </c>
      <c r="J216">
        <f t="shared" si="31"/>
        <v>24071009.477960039</v>
      </c>
      <c r="K216">
        <f t="shared" si="26"/>
        <v>6736.7696251441193</v>
      </c>
      <c r="L216">
        <f t="shared" si="27"/>
        <v>17229.589834128226</v>
      </c>
      <c r="N216">
        <v>20000000000</v>
      </c>
      <c r="O216" s="2">
        <f t="shared" si="28"/>
        <v>0.49919476353297165</v>
      </c>
      <c r="P216" s="2">
        <f t="shared" si="29"/>
        <v>8.4074002999998121E-4</v>
      </c>
      <c r="Q216" s="2">
        <f t="shared" si="30"/>
        <v>1.6841924062860299E-3</v>
      </c>
    </row>
    <row r="217" spans="5:17" x14ac:dyDescent="0.15">
      <c r="E217" s="1">
        <v>43504</v>
      </c>
      <c r="F217">
        <f t="shared" si="24"/>
        <v>10007966280.137394</v>
      </c>
      <c r="G217">
        <f t="shared" si="25"/>
        <v>16832030.189833753</v>
      </c>
      <c r="H217">
        <v>4000000</v>
      </c>
      <c r="I217">
        <v>0.39099999999999902</v>
      </c>
      <c r="J217">
        <f t="shared" si="31"/>
        <v>24071009.477960039</v>
      </c>
      <c r="K217">
        <f t="shared" si="26"/>
        <v>6727.4527985730483</v>
      </c>
      <c r="L217">
        <f t="shared" si="27"/>
        <v>17205.761633179194</v>
      </c>
      <c r="N217">
        <v>20000000000</v>
      </c>
      <c r="O217" s="2">
        <f t="shared" si="28"/>
        <v>0.50039831400686974</v>
      </c>
      <c r="P217" s="2">
        <f t="shared" si="29"/>
        <v>8.4160150949168764E-4</v>
      </c>
      <c r="Q217" s="2">
        <f t="shared" si="30"/>
        <v>1.681863199643262E-3</v>
      </c>
    </row>
    <row r="218" spans="5:17" x14ac:dyDescent="0.15">
      <c r="E218" s="1">
        <v>43505</v>
      </c>
      <c r="F218">
        <f t="shared" si="24"/>
        <v>10032037289.615355</v>
      </c>
      <c r="G218">
        <f t="shared" si="25"/>
        <v>16849235.951466933</v>
      </c>
      <c r="H218">
        <v>4000000</v>
      </c>
      <c r="I218">
        <v>0.39099999999999902</v>
      </c>
      <c r="J218">
        <f t="shared" si="31"/>
        <v>24071009.477960039</v>
      </c>
      <c r="K218">
        <f t="shared" si="26"/>
        <v>6718.1711810056331</v>
      </c>
      <c r="L218">
        <f t="shared" si="27"/>
        <v>17182.023480832864</v>
      </c>
      <c r="N218">
        <v>20000000000</v>
      </c>
      <c r="O218" s="2">
        <f t="shared" si="28"/>
        <v>0.50160186448076771</v>
      </c>
      <c r="P218" s="2">
        <f t="shared" si="29"/>
        <v>8.4246179757334664E-4</v>
      </c>
      <c r="Q218" s="2">
        <f t="shared" si="30"/>
        <v>1.6795427952514081E-3</v>
      </c>
    </row>
    <row r="219" spans="5:17" x14ac:dyDescent="0.15">
      <c r="E219" s="1">
        <v>43506</v>
      </c>
      <c r="F219">
        <f t="shared" si="24"/>
        <v>10056108299.093315</v>
      </c>
      <c r="G219">
        <f t="shared" si="25"/>
        <v>16866417.974947765</v>
      </c>
      <c r="H219">
        <v>4000000</v>
      </c>
      <c r="I219">
        <v>0.39099999999999902</v>
      </c>
      <c r="J219">
        <f t="shared" si="31"/>
        <v>24071009.477960039</v>
      </c>
      <c r="K219">
        <f t="shared" si="26"/>
        <v>6708.9245554240842</v>
      </c>
      <c r="L219">
        <f t="shared" si="27"/>
        <v>17158.374822056525</v>
      </c>
      <c r="N219">
        <v>20000000000</v>
      </c>
      <c r="O219" s="2">
        <f t="shared" si="28"/>
        <v>0.5028054149546658</v>
      </c>
      <c r="P219" s="2">
        <f t="shared" si="29"/>
        <v>8.433208987473883E-4</v>
      </c>
      <c r="Q219" s="2">
        <f t="shared" si="30"/>
        <v>1.677231138856021E-3</v>
      </c>
    </row>
    <row r="220" spans="5:17" x14ac:dyDescent="0.15">
      <c r="E220" s="1">
        <v>43507</v>
      </c>
      <c r="F220">
        <f t="shared" si="24"/>
        <v>10080179308.571276</v>
      </c>
      <c r="G220">
        <f t="shared" si="25"/>
        <v>16883576.349769823</v>
      </c>
      <c r="H220">
        <v>4000000</v>
      </c>
      <c r="I220">
        <v>0.39099999999999902</v>
      </c>
      <c r="J220">
        <f t="shared" si="31"/>
        <v>24071009.477960039</v>
      </c>
      <c r="K220">
        <f t="shared" si="26"/>
        <v>6699.7127066632847</v>
      </c>
      <c r="L220">
        <f t="shared" si="27"/>
        <v>17134.815106555758</v>
      </c>
      <c r="N220">
        <v>20000000000</v>
      </c>
      <c r="O220" s="2">
        <f t="shared" si="28"/>
        <v>0.50400896542856377</v>
      </c>
      <c r="P220" s="2">
        <f t="shared" si="29"/>
        <v>8.4417881748849119E-4</v>
      </c>
      <c r="Q220" s="2">
        <f t="shared" si="30"/>
        <v>1.6749281766658211E-3</v>
      </c>
    </row>
    <row r="221" spans="5:17" x14ac:dyDescent="0.15">
      <c r="E221" s="1">
        <v>43508</v>
      </c>
      <c r="F221">
        <f t="shared" si="24"/>
        <v>10104250318.049236</v>
      </c>
      <c r="G221">
        <f t="shared" si="25"/>
        <v>16900711.164876379</v>
      </c>
      <c r="H221">
        <v>4000000</v>
      </c>
      <c r="I221">
        <v>0.39099999999999902</v>
      </c>
      <c r="J221">
        <f t="shared" si="31"/>
        <v>24071009.477960039</v>
      </c>
      <c r="K221">
        <f t="shared" si="26"/>
        <v>6690.5354213905866</v>
      </c>
      <c r="L221">
        <f t="shared" si="27"/>
        <v>17111.34378872277</v>
      </c>
      <c r="N221">
        <v>20000000000</v>
      </c>
      <c r="O221" s="2">
        <f t="shared" si="28"/>
        <v>0.50521251590246186</v>
      </c>
      <c r="P221" s="2">
        <f t="shared" si="29"/>
        <v>8.4503555824381896E-4</v>
      </c>
      <c r="Q221" s="2">
        <f t="shared" si="30"/>
        <v>1.6726338553476466E-3</v>
      </c>
    </row>
    <row r="222" spans="5:17" x14ac:dyDescent="0.15">
      <c r="E222" s="1">
        <v>43509</v>
      </c>
      <c r="F222">
        <f t="shared" si="24"/>
        <v>10128321327.527197</v>
      </c>
      <c r="G222">
        <f t="shared" si="25"/>
        <v>16917822.508665103</v>
      </c>
      <c r="H222">
        <v>4000000</v>
      </c>
      <c r="I222">
        <v>0.39099999999999902</v>
      </c>
      <c r="J222">
        <f t="shared" si="31"/>
        <v>24071009.477960039</v>
      </c>
      <c r="K222">
        <f t="shared" si="26"/>
        <v>6681.3924880858995</v>
      </c>
      <c r="L222">
        <f t="shared" si="27"/>
        <v>17087.960327585464</v>
      </c>
      <c r="N222">
        <v>20000000000</v>
      </c>
      <c r="O222" s="2">
        <f t="shared" si="28"/>
        <v>0.50641606637635983</v>
      </c>
      <c r="P222" s="2">
        <f t="shared" si="29"/>
        <v>8.4589112543325513E-4</v>
      </c>
      <c r="Q222" s="2">
        <f t="shared" si="30"/>
        <v>1.6703481220214748E-3</v>
      </c>
    </row>
    <row r="223" spans="5:17" x14ac:dyDescent="0.15">
      <c r="E223" s="1">
        <v>43510</v>
      </c>
      <c r="F223">
        <f t="shared" si="24"/>
        <v>10152392337.005157</v>
      </c>
      <c r="G223">
        <f t="shared" si="25"/>
        <v>16934910.468992688</v>
      </c>
      <c r="H223">
        <v>4000000</v>
      </c>
      <c r="I223">
        <v>0.39099999999999902</v>
      </c>
      <c r="J223">
        <f t="shared" si="31"/>
        <v>24071009.477960039</v>
      </c>
      <c r="K223">
        <f t="shared" si="26"/>
        <v>6672.2836970220151</v>
      </c>
      <c r="L223">
        <f t="shared" si="27"/>
        <v>17064.664186757116</v>
      </c>
      <c r="N223">
        <v>20000000000</v>
      </c>
      <c r="O223" s="2">
        <f t="shared" si="28"/>
        <v>0.50761961685025792</v>
      </c>
      <c r="P223" s="2">
        <f t="shared" si="29"/>
        <v>8.4674552344963443E-4</v>
      </c>
      <c r="Q223" s="2">
        <f t="shared" si="30"/>
        <v>1.668070924255504E-3</v>
      </c>
    </row>
    <row r="224" spans="5:17" x14ac:dyDescent="0.15">
      <c r="E224" s="1">
        <v>43511</v>
      </c>
      <c r="F224">
        <f t="shared" si="24"/>
        <v>10176463346.483118</v>
      </c>
      <c r="G224">
        <f t="shared" si="25"/>
        <v>16951975.133179445</v>
      </c>
      <c r="H224">
        <v>4000000</v>
      </c>
      <c r="I224">
        <v>0.39099999999999902</v>
      </c>
      <c r="J224">
        <f t="shared" si="31"/>
        <v>24071009.477960039</v>
      </c>
      <c r="K224">
        <f t="shared" si="26"/>
        <v>6663.2088402452209</v>
      </c>
      <c r="L224">
        <f t="shared" si="27"/>
        <v>17041.454834386797</v>
      </c>
      <c r="N224">
        <v>20000000000</v>
      </c>
      <c r="O224" s="2">
        <f t="shared" si="28"/>
        <v>0.50882316732415589</v>
      </c>
      <c r="P224" s="2">
        <f t="shared" si="29"/>
        <v>8.4759875665897221E-4</v>
      </c>
      <c r="Q224" s="2">
        <f t="shared" si="30"/>
        <v>1.6658022100613052E-3</v>
      </c>
    </row>
    <row r="225" spans="5:17" x14ac:dyDescent="0.15">
      <c r="E225" s="1">
        <v>43512</v>
      </c>
      <c r="F225">
        <f t="shared" si="24"/>
        <v>10200534355.961079</v>
      </c>
      <c r="G225">
        <f t="shared" si="25"/>
        <v>16969016.588013832</v>
      </c>
      <c r="H225">
        <v>4000000</v>
      </c>
      <c r="I225">
        <v>0.39099999999999902</v>
      </c>
      <c r="J225">
        <f t="shared" si="31"/>
        <v>24071009.477960039</v>
      </c>
      <c r="K225">
        <f t="shared" si="26"/>
        <v>6654.1677115561415</v>
      </c>
      <c r="L225">
        <f t="shared" si="27"/>
        <v>17018.331743110379</v>
      </c>
      <c r="N225">
        <v>20000000000</v>
      </c>
      <c r="O225" s="2">
        <f t="shared" si="28"/>
        <v>0.51002671779805397</v>
      </c>
      <c r="P225" s="2">
        <f t="shared" si="29"/>
        <v>8.4845082940069162E-4</v>
      </c>
      <c r="Q225" s="2">
        <f t="shared" si="30"/>
        <v>1.6635419278890353E-3</v>
      </c>
    </row>
    <row r="226" spans="5:17" x14ac:dyDescent="0.15">
      <c r="E226" s="1">
        <v>43513</v>
      </c>
      <c r="F226">
        <f t="shared" si="24"/>
        <v>10224605365.439039</v>
      </c>
      <c r="G226">
        <f t="shared" si="25"/>
        <v>16986034.919756941</v>
      </c>
      <c r="H226">
        <v>4000000</v>
      </c>
      <c r="I226">
        <v>0.39099999999999902</v>
      </c>
      <c r="J226">
        <f t="shared" si="31"/>
        <v>24071009.477960039</v>
      </c>
      <c r="K226">
        <f t="shared" si="26"/>
        <v>6645.1601064908464</v>
      </c>
      <c r="L226">
        <f t="shared" si="27"/>
        <v>16995.294390002207</v>
      </c>
      <c r="N226">
        <v>20000000000</v>
      </c>
      <c r="O226" s="2">
        <f t="shared" si="28"/>
        <v>0.51123026827195195</v>
      </c>
      <c r="P226" s="2">
        <f t="shared" si="29"/>
        <v>8.4930174598784702E-4</v>
      </c>
      <c r="Q226" s="2">
        <f t="shared" si="30"/>
        <v>1.6612900266227116E-3</v>
      </c>
    </row>
    <row r="227" spans="5:17" x14ac:dyDescent="0.15">
      <c r="E227" s="1">
        <v>43514</v>
      </c>
      <c r="F227">
        <f t="shared" si="24"/>
        <v>10248676374.917</v>
      </c>
      <c r="G227">
        <f t="shared" si="25"/>
        <v>17003030.214146942</v>
      </c>
      <c r="H227">
        <v>4000000</v>
      </c>
      <c r="I227">
        <v>0.39099999999999902</v>
      </c>
      <c r="J227">
        <f t="shared" si="31"/>
        <v>24071009.477960039</v>
      </c>
      <c r="K227">
        <f t="shared" si="26"/>
        <v>6636.1858223022064</v>
      </c>
      <c r="L227">
        <f t="shared" si="27"/>
        <v>16972.342256527423</v>
      </c>
      <c r="N227">
        <v>20000000000</v>
      </c>
      <c r="O227" s="2">
        <f t="shared" si="28"/>
        <v>0.51243381874585003</v>
      </c>
      <c r="P227" s="2">
        <f t="shared" si="29"/>
        <v>8.5015151070734713E-4</v>
      </c>
      <c r="Q227" s="2">
        <f t="shared" si="30"/>
        <v>1.6590464555755516E-3</v>
      </c>
    </row>
    <row r="228" spans="5:17" x14ac:dyDescent="0.15">
      <c r="E228" s="1">
        <v>43515</v>
      </c>
      <c r="F228">
        <f t="shared" si="24"/>
        <v>10272747384.39496</v>
      </c>
      <c r="G228">
        <f t="shared" si="25"/>
        <v>17020002.556403469</v>
      </c>
      <c r="H228">
        <v>4000000</v>
      </c>
      <c r="I228">
        <v>0.39099999999999902</v>
      </c>
      <c r="J228">
        <f t="shared" si="31"/>
        <v>24071009.477960039</v>
      </c>
      <c r="K228">
        <f t="shared" si="26"/>
        <v>6627.2446579414864</v>
      </c>
      <c r="L228">
        <f t="shared" si="27"/>
        <v>16949.474828494891</v>
      </c>
      <c r="N228">
        <v>20000000000</v>
      </c>
      <c r="O228" s="2">
        <f t="shared" si="28"/>
        <v>0.51363736921974801</v>
      </c>
      <c r="P228" s="2">
        <f t="shared" si="29"/>
        <v>8.5100012782017348E-4</v>
      </c>
      <c r="Q228" s="2">
        <f t="shared" si="30"/>
        <v>1.6568111644853715E-3</v>
      </c>
    </row>
    <row r="229" spans="5:17" x14ac:dyDescent="0.15">
      <c r="E229" s="1">
        <v>43516</v>
      </c>
      <c r="F229">
        <f t="shared" si="24"/>
        <v>10296818393.872921</v>
      </c>
      <c r="G229">
        <f t="shared" si="25"/>
        <v>17036952.031231966</v>
      </c>
      <c r="H229">
        <v>4000000</v>
      </c>
      <c r="I229">
        <v>0.39099999999999902</v>
      </c>
      <c r="J229">
        <f t="shared" si="31"/>
        <v>24071009.477960039</v>
      </c>
      <c r="K229">
        <f t="shared" si="26"/>
        <v>6618.3364140401791</v>
      </c>
      <c r="L229">
        <f t="shared" si="27"/>
        <v>16926.691596010733</v>
      </c>
      <c r="N229">
        <v>20000000000</v>
      </c>
      <c r="O229" s="2">
        <f t="shared" si="28"/>
        <v>0.51484091969364609</v>
      </c>
      <c r="P229" s="2">
        <f t="shared" si="29"/>
        <v>8.5184760156159826E-4</v>
      </c>
      <c r="Q229" s="2">
        <f t="shared" si="30"/>
        <v>1.6545841035100447E-3</v>
      </c>
    </row>
    <row r="230" spans="5:17" x14ac:dyDescent="0.15">
      <c r="E230" s="1">
        <v>43517</v>
      </c>
      <c r="F230">
        <f t="shared" si="24"/>
        <v>10320889403.350882</v>
      </c>
      <c r="G230">
        <f t="shared" si="25"/>
        <v>17053878.722827978</v>
      </c>
      <c r="H230">
        <v>4000000</v>
      </c>
      <c r="I230">
        <v>0.39099999999999902</v>
      </c>
      <c r="J230">
        <f t="shared" si="31"/>
        <v>24071009.477960039</v>
      </c>
      <c r="K230">
        <f t="shared" si="26"/>
        <v>6609.4608928920788</v>
      </c>
      <c r="L230">
        <f t="shared" si="27"/>
        <v>16903.99205343247</v>
      </c>
      <c r="N230">
        <v>20000000000</v>
      </c>
      <c r="O230" s="2">
        <f t="shared" si="28"/>
        <v>0.51604447016754407</v>
      </c>
      <c r="P230" s="2">
        <f t="shared" si="29"/>
        <v>8.5269393614139895E-4</v>
      </c>
      <c r="Q230" s="2">
        <f t="shared" si="30"/>
        <v>1.6523652232230198E-3</v>
      </c>
    </row>
    <row r="231" spans="5:17" x14ac:dyDescent="0.15">
      <c r="E231" s="1">
        <v>43518</v>
      </c>
      <c r="F231">
        <f t="shared" si="24"/>
        <v>10344960412.828842</v>
      </c>
      <c r="G231">
        <f t="shared" si="25"/>
        <v>17070782.714881413</v>
      </c>
      <c r="H231">
        <v>4000000</v>
      </c>
      <c r="I231">
        <v>0.39099999999999902</v>
      </c>
      <c r="J231">
        <f t="shared" si="31"/>
        <v>24071009.477960039</v>
      </c>
      <c r="K231">
        <f t="shared" si="26"/>
        <v>6600.6178984355865</v>
      </c>
      <c r="L231">
        <f t="shared" si="27"/>
        <v>16881.375699323795</v>
      </c>
      <c r="N231">
        <v>20000000000</v>
      </c>
      <c r="O231" s="2">
        <f t="shared" si="28"/>
        <v>0.51724802064144215</v>
      </c>
      <c r="P231" s="2">
        <f t="shared" si="29"/>
        <v>8.5353913574407066E-4</v>
      </c>
      <c r="Q231" s="2">
        <f t="shared" si="30"/>
        <v>1.6501544746088967E-3</v>
      </c>
    </row>
    <row r="232" spans="5:17" x14ac:dyDescent="0.15">
      <c r="E232" s="1">
        <v>43519</v>
      </c>
      <c r="F232">
        <f t="shared" ref="F232:F295" si="32">F231+J231</f>
        <v>10369031422.306803</v>
      </c>
      <c r="G232">
        <f t="shared" ref="G232:G295" si="33">G231+L231</f>
        <v>17087664.090580735</v>
      </c>
      <c r="H232">
        <v>4000000</v>
      </c>
      <c r="I232">
        <v>0.39099999999999902</v>
      </c>
      <c r="J232">
        <f t="shared" si="31"/>
        <v>24071009.477960039</v>
      </c>
      <c r="K232">
        <f t="shared" ref="K232:K295" si="34">H232*G232/F232</f>
        <v>6591.8072362362409</v>
      </c>
      <c r="L232">
        <f t="shared" ref="L232:L295" si="35">K232/I232</f>
        <v>16858.842036409867</v>
      </c>
      <c r="N232">
        <v>20000000000</v>
      </c>
      <c r="O232" s="2">
        <f t="shared" ref="O232:O295" si="36">F232/N232</f>
        <v>0.51845157111534013</v>
      </c>
      <c r="P232" s="2">
        <f t="shared" ref="P232:P295" si="37">G232/N232</f>
        <v>8.5438320452903673E-4</v>
      </c>
      <c r="Q232" s="2">
        <f t="shared" ref="Q232:Q295" si="38">G232/F232</f>
        <v>1.6479518090590601E-3</v>
      </c>
    </row>
    <row r="233" spans="5:17" x14ac:dyDescent="0.15">
      <c r="E233" s="1">
        <v>43520</v>
      </c>
      <c r="F233">
        <f t="shared" si="32"/>
        <v>10393102431.784763</v>
      </c>
      <c r="G233">
        <f t="shared" si="33"/>
        <v>17104522.932617147</v>
      </c>
      <c r="H233">
        <v>4000000</v>
      </c>
      <c r="I233">
        <v>0.39099999999999902</v>
      </c>
      <c r="J233">
        <f t="shared" si="31"/>
        <v>24071009.477960039</v>
      </c>
      <c r="K233">
        <f t="shared" si="34"/>
        <v>6583.0287134694809</v>
      </c>
      <c r="L233">
        <f t="shared" si="35"/>
        <v>16836.39057153324</v>
      </c>
      <c r="N233">
        <v>20000000000</v>
      </c>
      <c r="O233" s="2">
        <f t="shared" si="36"/>
        <v>0.51965512158923821</v>
      </c>
      <c r="P233" s="2">
        <f t="shared" si="37"/>
        <v>8.5522614663085736E-4</v>
      </c>
      <c r="Q233" s="2">
        <f t="shared" si="38"/>
        <v>1.6457571783673702E-3</v>
      </c>
    </row>
    <row r="234" spans="5:17" x14ac:dyDescent="0.15">
      <c r="E234" s="1">
        <v>43521</v>
      </c>
      <c r="F234">
        <f t="shared" si="32"/>
        <v>10417173441.262724</v>
      </c>
      <c r="G234">
        <f t="shared" si="33"/>
        <v>17121359.323188681</v>
      </c>
      <c r="H234">
        <v>4000000</v>
      </c>
      <c r="I234">
        <v>0.39099999999999902</v>
      </c>
      <c r="J234">
        <f t="shared" si="31"/>
        <v>24071009.477960039</v>
      </c>
      <c r="K234">
        <f t="shared" si="34"/>
        <v>6574.2821389036244</v>
      </c>
      <c r="L234">
        <f t="shared" si="35"/>
        <v>16814.020815610336</v>
      </c>
      <c r="N234">
        <v>20000000000</v>
      </c>
      <c r="O234" s="2">
        <f t="shared" si="36"/>
        <v>0.52085867206313619</v>
      </c>
      <c r="P234" s="2">
        <f t="shared" si="37"/>
        <v>8.560679661594341E-4</v>
      </c>
      <c r="Q234" s="2">
        <f t="shared" si="38"/>
        <v>1.6435705347259059E-3</v>
      </c>
    </row>
    <row r="235" spans="5:17" x14ac:dyDescent="0.15">
      <c r="E235" s="1">
        <v>43522</v>
      </c>
      <c r="F235">
        <f t="shared" si="32"/>
        <v>10441244450.740685</v>
      </c>
      <c r="G235">
        <f t="shared" si="33"/>
        <v>17138173.344004292</v>
      </c>
      <c r="H235">
        <v>4000000</v>
      </c>
      <c r="I235">
        <v>0.39099999999999902</v>
      </c>
      <c r="J235">
        <f t="shared" si="31"/>
        <v>24071009.477960039</v>
      </c>
      <c r="K235">
        <f t="shared" si="34"/>
        <v>6565.5673228830647</v>
      </c>
      <c r="L235">
        <f t="shared" si="35"/>
        <v>16791.732283588444</v>
      </c>
      <c r="N235">
        <v>20000000000</v>
      </c>
      <c r="O235" s="2">
        <f t="shared" si="36"/>
        <v>0.52206222253703427</v>
      </c>
      <c r="P235" s="2">
        <f t="shared" si="37"/>
        <v>8.5690866720021465E-4</v>
      </c>
      <c r="Q235" s="2">
        <f t="shared" si="38"/>
        <v>1.6413918307207661E-3</v>
      </c>
    </row>
    <row r="236" spans="5:17" x14ac:dyDescent="0.15">
      <c r="E236" s="1">
        <v>43523</v>
      </c>
      <c r="F236">
        <f t="shared" si="32"/>
        <v>10465315460.218645</v>
      </c>
      <c r="G236">
        <f t="shared" si="33"/>
        <v>17154965.076287881</v>
      </c>
      <c r="H236">
        <v>4000000</v>
      </c>
      <c r="I236">
        <v>0.39099999999999902</v>
      </c>
      <c r="J236">
        <f t="shared" si="31"/>
        <v>24071009.477960039</v>
      </c>
      <c r="K236">
        <f t="shared" si="34"/>
        <v>6556.8840773116926</v>
      </c>
      <c r="L236">
        <f t="shared" si="35"/>
        <v>16769.524494403347</v>
      </c>
      <c r="N236">
        <v>20000000000</v>
      </c>
      <c r="O236" s="2">
        <f t="shared" si="36"/>
        <v>0.52326577301093224</v>
      </c>
      <c r="P236" s="2">
        <f t="shared" si="37"/>
        <v>8.5774825381439406E-4</v>
      </c>
      <c r="Q236" s="2">
        <f t="shared" si="38"/>
        <v>1.6392210193279231E-3</v>
      </c>
    </row>
    <row r="237" spans="5:17" x14ac:dyDescent="0.15">
      <c r="E237" s="1">
        <v>43524</v>
      </c>
      <c r="F237">
        <f t="shared" si="32"/>
        <v>10489386469.696606</v>
      </c>
      <c r="G237">
        <f t="shared" si="33"/>
        <v>17171734.600782283</v>
      </c>
      <c r="H237">
        <v>4000000</v>
      </c>
      <c r="I237">
        <v>0.39099999999999902</v>
      </c>
      <c r="J237">
        <f t="shared" si="31"/>
        <v>24071009.477960039</v>
      </c>
      <c r="K237">
        <f t="shared" si="34"/>
        <v>6548.2322156365199</v>
      </c>
      <c r="L237">
        <f t="shared" si="35"/>
        <v>16747.396970937432</v>
      </c>
      <c r="N237">
        <v>20000000000</v>
      </c>
      <c r="O237" s="2">
        <f t="shared" si="36"/>
        <v>0.52446932348483033</v>
      </c>
      <c r="P237" s="2">
        <f t="shared" si="37"/>
        <v>8.5858673003911417E-4</v>
      </c>
      <c r="Q237" s="2">
        <f t="shared" si="38"/>
        <v>1.6370580539091298E-3</v>
      </c>
    </row>
    <row r="238" spans="5:17" x14ac:dyDescent="0.15">
      <c r="E238" s="1">
        <v>43525</v>
      </c>
      <c r="F238">
        <f t="shared" si="32"/>
        <v>10513457479.174566</v>
      </c>
      <c r="G238">
        <f t="shared" si="33"/>
        <v>17188481.997753222</v>
      </c>
      <c r="H238">
        <v>4000000</v>
      </c>
      <c r="I238">
        <v>0.39099999999999902</v>
      </c>
      <c r="J238">
        <f t="shared" si="31"/>
        <v>24071009.477960039</v>
      </c>
      <c r="K238">
        <f t="shared" si="34"/>
        <v>6539.611552831514</v>
      </c>
      <c r="L238">
        <f t="shared" si="35"/>
        <v>16725.349239978339</v>
      </c>
      <c r="N238">
        <v>20000000000</v>
      </c>
      <c r="O238" s="2">
        <f t="shared" si="36"/>
        <v>0.5256728739587283</v>
      </c>
      <c r="P238" s="2">
        <f t="shared" si="37"/>
        <v>8.5942409988766109E-4</v>
      </c>
      <c r="Q238" s="2">
        <f t="shared" si="38"/>
        <v>1.6349028882078787E-3</v>
      </c>
    </row>
    <row r="239" spans="5:17" x14ac:dyDescent="0.15">
      <c r="E239" s="1">
        <v>43526</v>
      </c>
      <c r="F239">
        <f t="shared" si="32"/>
        <v>10537528488.652527</v>
      </c>
      <c r="G239">
        <f t="shared" si="33"/>
        <v>17205207.3469932</v>
      </c>
      <c r="H239">
        <v>4000000</v>
      </c>
      <c r="I239">
        <v>0.39099999999999902</v>
      </c>
      <c r="J239">
        <f t="shared" si="31"/>
        <v>24071009.477960039</v>
      </c>
      <c r="K239">
        <f t="shared" si="34"/>
        <v>6531.0219053816463</v>
      </c>
      <c r="L239">
        <f t="shared" si="35"/>
        <v>16703.380832178165</v>
      </c>
      <c r="N239">
        <v>20000000000</v>
      </c>
      <c r="O239" s="2">
        <f t="shared" si="36"/>
        <v>0.52687642443262639</v>
      </c>
      <c r="P239" s="2">
        <f t="shared" si="37"/>
        <v>8.6026036734965998E-4</v>
      </c>
      <c r="Q239" s="2">
        <f t="shared" si="38"/>
        <v>1.6327554763454115E-3</v>
      </c>
    </row>
    <row r="240" spans="5:17" x14ac:dyDescent="0.15">
      <c r="E240" s="1">
        <v>43527</v>
      </c>
      <c r="F240">
        <f t="shared" si="32"/>
        <v>10561599498.130487</v>
      </c>
      <c r="G240">
        <f t="shared" si="33"/>
        <v>17221910.727825377</v>
      </c>
      <c r="H240">
        <v>4000000</v>
      </c>
      <c r="I240">
        <v>0.39099999999999902</v>
      </c>
      <c r="J240">
        <f t="shared" si="31"/>
        <v>24071009.477960039</v>
      </c>
      <c r="K240">
        <f t="shared" si="34"/>
        <v>6522.4630912671264</v>
      </c>
      <c r="L240">
        <f t="shared" si="35"/>
        <v>16681.491282013154</v>
      </c>
      <c r="N240">
        <v>20000000000</v>
      </c>
      <c r="O240" s="2">
        <f t="shared" si="36"/>
        <v>0.52807997490652436</v>
      </c>
      <c r="P240" s="2">
        <f t="shared" si="37"/>
        <v>8.6109553639126884E-4</v>
      </c>
      <c r="Q240" s="2">
        <f t="shared" si="38"/>
        <v>1.6306157728167815E-3</v>
      </c>
    </row>
    <row r="241" spans="5:17" x14ac:dyDescent="0.15">
      <c r="E241" s="1">
        <v>43528</v>
      </c>
      <c r="F241">
        <f t="shared" si="32"/>
        <v>10585670507.608448</v>
      </c>
      <c r="G241">
        <f t="shared" si="33"/>
        <v>17238592.219107389</v>
      </c>
      <c r="H241">
        <v>4000000</v>
      </c>
      <c r="I241">
        <v>0.39099999999999902</v>
      </c>
      <c r="J241">
        <f t="shared" si="31"/>
        <v>24071009.477960039</v>
      </c>
      <c r="K241">
        <f t="shared" si="34"/>
        <v>6513.934929947859</v>
      </c>
      <c r="L241">
        <f t="shared" si="35"/>
        <v>16659.680127743926</v>
      </c>
      <c r="N241">
        <v>20000000000</v>
      </c>
      <c r="O241" s="2">
        <f t="shared" si="36"/>
        <v>0.52928352538042245</v>
      </c>
      <c r="P241" s="2">
        <f t="shared" si="37"/>
        <v>8.6192961095536951E-4</v>
      </c>
      <c r="Q241" s="2">
        <f t="shared" si="38"/>
        <v>1.6284837324869648E-3</v>
      </c>
    </row>
    <row r="242" spans="5:17" x14ac:dyDescent="0.15">
      <c r="E242" s="1">
        <v>43529</v>
      </c>
      <c r="F242">
        <f t="shared" si="32"/>
        <v>10609741517.086409</v>
      </c>
      <c r="G242">
        <f t="shared" si="33"/>
        <v>17255251.899235133</v>
      </c>
      <c r="H242">
        <v>4000000</v>
      </c>
      <c r="I242">
        <v>0.39099999999999902</v>
      </c>
      <c r="J242">
        <f t="shared" si="31"/>
        <v>24071009.477960039</v>
      </c>
      <c r="K242">
        <f t="shared" si="34"/>
        <v>6505.4372423480791</v>
      </c>
      <c r="L242">
        <f t="shared" si="35"/>
        <v>16637.946911376202</v>
      </c>
      <c r="N242">
        <v>20000000000</v>
      </c>
      <c r="O242" s="2">
        <f t="shared" si="36"/>
        <v>0.53048707585432042</v>
      </c>
      <c r="P242" s="2">
        <f t="shared" si="37"/>
        <v>8.6276259496175661E-4</v>
      </c>
      <c r="Q242" s="2">
        <f t="shared" si="38"/>
        <v>1.6263593105870198E-3</v>
      </c>
    </row>
    <row r="243" spans="5:17" x14ac:dyDescent="0.15">
      <c r="E243" s="1">
        <v>43530</v>
      </c>
      <c r="F243">
        <f t="shared" si="32"/>
        <v>10633812526.564369</v>
      </c>
      <c r="G243">
        <f t="shared" si="33"/>
        <v>17271889.846146509</v>
      </c>
      <c r="H243">
        <v>4000000</v>
      </c>
      <c r="I243">
        <v>0.39099999999999902</v>
      </c>
      <c r="J243">
        <f t="shared" si="31"/>
        <v>24071009.477960039</v>
      </c>
      <c r="K243">
        <f t="shared" si="34"/>
        <v>6496.9698508411857</v>
      </c>
      <c r="L243">
        <f t="shared" si="35"/>
        <v>16616.291178621999</v>
      </c>
      <c r="N243">
        <v>20000000000</v>
      </c>
      <c r="O243" s="2">
        <f t="shared" si="36"/>
        <v>0.53169062632821851</v>
      </c>
      <c r="P243" s="2">
        <f t="shared" si="37"/>
        <v>8.6359449230732541E-4</v>
      </c>
      <c r="Q243" s="2">
        <f t="shared" si="38"/>
        <v>1.6242424627102962E-3</v>
      </c>
    </row>
    <row r="244" spans="5:17" x14ac:dyDescent="0.15">
      <c r="E244" s="1">
        <v>43531</v>
      </c>
      <c r="F244">
        <f t="shared" si="32"/>
        <v>10657883536.04233</v>
      </c>
      <c r="G244">
        <f t="shared" si="33"/>
        <v>17288506.13732513</v>
      </c>
      <c r="H244">
        <v>4000000</v>
      </c>
      <c r="I244">
        <v>0.39099999999999902</v>
      </c>
      <c r="J244">
        <f t="shared" si="31"/>
        <v>24071009.477960039</v>
      </c>
      <c r="K244">
        <f t="shared" si="34"/>
        <v>6488.5325792347694</v>
      </c>
      <c r="L244">
        <f t="shared" si="35"/>
        <v>16594.712478861344</v>
      </c>
      <c r="N244">
        <v>20000000000</v>
      </c>
      <c r="O244" s="2">
        <f t="shared" si="36"/>
        <v>0.53289417680211648</v>
      </c>
      <c r="P244" s="2">
        <f t="shared" si="37"/>
        <v>8.6442530686625652E-4</v>
      </c>
      <c r="Q244" s="2">
        <f t="shared" si="38"/>
        <v>1.6221331448086924E-3</v>
      </c>
    </row>
    <row r="245" spans="5:17" x14ac:dyDescent="0.15">
      <c r="E245" s="1">
        <v>43532</v>
      </c>
      <c r="F245">
        <f t="shared" si="32"/>
        <v>10681954545.52029</v>
      </c>
      <c r="G245">
        <f t="shared" si="33"/>
        <v>17305100.849803992</v>
      </c>
      <c r="H245">
        <v>4000000</v>
      </c>
      <c r="I245">
        <v>0.39099999999999902</v>
      </c>
      <c r="J245">
        <f t="shared" si="31"/>
        <v>24071009.477960039</v>
      </c>
      <c r="K245">
        <f t="shared" si="34"/>
        <v>6480.1252527558308</v>
      </c>
      <c r="L245">
        <f t="shared" si="35"/>
        <v>16573.210365104467</v>
      </c>
      <c r="N245">
        <v>20000000000</v>
      </c>
      <c r="O245" s="2">
        <f t="shared" si="36"/>
        <v>0.53409772727601457</v>
      </c>
      <c r="P245" s="2">
        <f t="shared" si="37"/>
        <v>8.6525504249019961E-4</v>
      </c>
      <c r="Q245" s="2">
        <f t="shared" si="38"/>
        <v>1.6200313131889577E-3</v>
      </c>
    </row>
    <row r="246" spans="5:17" x14ac:dyDescent="0.15">
      <c r="E246" s="1">
        <v>43533</v>
      </c>
      <c r="F246">
        <f t="shared" si="32"/>
        <v>10706025554.998251</v>
      </c>
      <c r="G246">
        <f t="shared" si="33"/>
        <v>17321674.060169097</v>
      </c>
      <c r="H246">
        <v>4000000</v>
      </c>
      <c r="I246">
        <v>0.39099999999999902</v>
      </c>
      <c r="J246">
        <f t="shared" si="31"/>
        <v>24071009.477960039</v>
      </c>
      <c r="K246">
        <f t="shared" si="34"/>
        <v>6471.7476980361744</v>
      </c>
      <c r="L246">
        <f t="shared" si="35"/>
        <v>16551.784393954451</v>
      </c>
      <c r="N246">
        <v>20000000000</v>
      </c>
      <c r="O246" s="2">
        <f t="shared" si="36"/>
        <v>0.53530127774991254</v>
      </c>
      <c r="P246" s="2">
        <f t="shared" si="37"/>
        <v>8.6608370300845486E-4</v>
      </c>
      <c r="Q246" s="2">
        <f t="shared" si="38"/>
        <v>1.6179369245090437E-3</v>
      </c>
    </row>
    <row r="247" spans="5:17" x14ac:dyDescent="0.15">
      <c r="E247" s="1">
        <v>43534</v>
      </c>
      <c r="F247">
        <f t="shared" si="32"/>
        <v>10730096564.476212</v>
      </c>
      <c r="G247">
        <f t="shared" si="33"/>
        <v>17338225.844563052</v>
      </c>
      <c r="H247">
        <v>4000000</v>
      </c>
      <c r="I247">
        <v>0.39099999999999902</v>
      </c>
      <c r="J247">
        <f t="shared" si="31"/>
        <v>24071009.477960039</v>
      </c>
      <c r="K247">
        <f t="shared" si="34"/>
        <v>6463.3997430979935</v>
      </c>
      <c r="L247">
        <f t="shared" si="35"/>
        <v>16530.434125570358</v>
      </c>
      <c r="N247">
        <v>20000000000</v>
      </c>
      <c r="O247" s="2">
        <f t="shared" si="36"/>
        <v>0.53650482822381063</v>
      </c>
      <c r="P247" s="2">
        <f t="shared" si="37"/>
        <v>8.6691129222815264E-4</v>
      </c>
      <c r="Q247" s="2">
        <f t="shared" si="38"/>
        <v>1.6158499357744984E-3</v>
      </c>
    </row>
    <row r="248" spans="5:17" x14ac:dyDescent="0.15">
      <c r="E248" s="1">
        <v>43535</v>
      </c>
      <c r="F248">
        <f t="shared" si="32"/>
        <v>10754167573.954172</v>
      </c>
      <c r="G248">
        <f t="shared" si="33"/>
        <v>17354756.278688621</v>
      </c>
      <c r="H248">
        <v>4000000</v>
      </c>
      <c r="I248">
        <v>0.39099999999999902</v>
      </c>
      <c r="J248">
        <f t="shared" si="31"/>
        <v>24071009.477960039</v>
      </c>
      <c r="K248">
        <f t="shared" si="34"/>
        <v>6455.0812173396307</v>
      </c>
      <c r="L248">
        <f t="shared" si="35"/>
        <v>16509.159123630812</v>
      </c>
      <c r="N248">
        <v>20000000000</v>
      </c>
      <c r="O248" s="2">
        <f t="shared" si="36"/>
        <v>0.5377083786977086</v>
      </c>
      <c r="P248" s="2">
        <f t="shared" si="37"/>
        <v>8.6773781393443107E-4</v>
      </c>
      <c r="Q248" s="2">
        <f t="shared" si="38"/>
        <v>1.6137703043349078E-3</v>
      </c>
    </row>
    <row r="249" spans="5:17" x14ac:dyDescent="0.15">
      <c r="E249" s="1">
        <v>43536</v>
      </c>
      <c r="F249">
        <f t="shared" si="32"/>
        <v>10778238583.432133</v>
      </c>
      <c r="G249">
        <f t="shared" si="33"/>
        <v>17371265.43781225</v>
      </c>
      <c r="H249">
        <v>4000000</v>
      </c>
      <c r="I249">
        <v>0.39099999999999902</v>
      </c>
      <c r="J249">
        <f t="shared" si="31"/>
        <v>24071009.477960039</v>
      </c>
      <c r="K249">
        <f t="shared" si="34"/>
        <v>6446.7919515215217</v>
      </c>
      <c r="L249">
        <f t="shared" si="35"/>
        <v>16487.958955298051</v>
      </c>
      <c r="N249">
        <v>20000000000</v>
      </c>
      <c r="O249" s="2">
        <f t="shared" si="36"/>
        <v>0.53891192917160669</v>
      </c>
      <c r="P249" s="2">
        <f t="shared" si="37"/>
        <v>8.6856327189061249E-4</v>
      </c>
      <c r="Q249" s="2">
        <f t="shared" si="38"/>
        <v>1.6116979878803804E-3</v>
      </c>
    </row>
    <row r="250" spans="5:17" x14ac:dyDescent="0.15">
      <c r="E250" s="1">
        <v>43537</v>
      </c>
      <c r="F250">
        <f t="shared" si="32"/>
        <v>10802309592.910093</v>
      </c>
      <c r="G250">
        <f t="shared" si="33"/>
        <v>17387753.396767549</v>
      </c>
      <c r="H250">
        <v>4000000</v>
      </c>
      <c r="I250">
        <v>0.39099999999999902</v>
      </c>
      <c r="J250">
        <f t="shared" si="31"/>
        <v>24071009.477960039</v>
      </c>
      <c r="K250">
        <f t="shared" si="34"/>
        <v>6438.5317777523042</v>
      </c>
      <c r="L250">
        <f t="shared" si="35"/>
        <v>16466.833191182406</v>
      </c>
      <c r="N250">
        <v>20000000000</v>
      </c>
      <c r="O250" s="2">
        <f t="shared" si="36"/>
        <v>0.54011547964550466</v>
      </c>
      <c r="P250" s="2">
        <f t="shared" si="37"/>
        <v>8.6938766983837748E-4</v>
      </c>
      <c r="Q250" s="2">
        <f t="shared" si="38"/>
        <v>1.6096329444380761E-3</v>
      </c>
    </row>
    <row r="251" spans="5:17" x14ac:dyDescent="0.15">
      <c r="E251" s="1">
        <v>43538</v>
      </c>
      <c r="F251">
        <f t="shared" si="32"/>
        <v>10826380602.388054</v>
      </c>
      <c r="G251">
        <f t="shared" si="33"/>
        <v>17404220.229958732</v>
      </c>
      <c r="H251">
        <v>4000000</v>
      </c>
      <c r="I251">
        <v>0.39099999999999902</v>
      </c>
      <c r="J251">
        <f t="shared" si="31"/>
        <v>24071009.477960039</v>
      </c>
      <c r="K251">
        <f t="shared" si="34"/>
        <v>6430.3005294751065</v>
      </c>
      <c r="L251">
        <f t="shared" si="35"/>
        <v>16445.781405307218</v>
      </c>
      <c r="N251">
        <v>20000000000</v>
      </c>
      <c r="O251" s="2">
        <f t="shared" si="36"/>
        <v>0.54131903011940274</v>
      </c>
      <c r="P251" s="2">
        <f t="shared" si="37"/>
        <v>8.7021101149793658E-4</v>
      </c>
      <c r="Q251" s="2">
        <f t="shared" si="38"/>
        <v>1.6075751323687767E-3</v>
      </c>
    </row>
    <row r="252" spans="5:17" x14ac:dyDescent="0.15">
      <c r="E252" s="1">
        <v>43539</v>
      </c>
      <c r="F252">
        <f t="shared" si="32"/>
        <v>10850451611.866014</v>
      </c>
      <c r="G252">
        <f t="shared" si="33"/>
        <v>17420666.011364039</v>
      </c>
      <c r="H252">
        <v>4000000</v>
      </c>
      <c r="I252">
        <v>0.39099999999999902</v>
      </c>
      <c r="J252">
        <f t="shared" si="31"/>
        <v>24071009.477960039</v>
      </c>
      <c r="K252">
        <f t="shared" si="34"/>
        <v>6422.0980414540027</v>
      </c>
      <c r="L252">
        <f t="shared" si="35"/>
        <v>16424.803175074216</v>
      </c>
      <c r="N252">
        <v>20000000000</v>
      </c>
      <c r="O252" s="2">
        <f t="shared" si="36"/>
        <v>0.54252258059330072</v>
      </c>
      <c r="P252" s="2">
        <f t="shared" si="37"/>
        <v>8.7103330056820195E-4</v>
      </c>
      <c r="Q252" s="2">
        <f t="shared" si="38"/>
        <v>1.6055245103635007E-3</v>
      </c>
    </row>
    <row r="253" spans="5:17" x14ac:dyDescent="0.15">
      <c r="E253" s="1">
        <v>43540</v>
      </c>
      <c r="F253">
        <f t="shared" si="32"/>
        <v>10874522621.343975</v>
      </c>
      <c r="G253">
        <f t="shared" si="33"/>
        <v>17437090.814539112</v>
      </c>
      <c r="H253">
        <v>4000000</v>
      </c>
      <c r="I253">
        <v>0.39099999999999902</v>
      </c>
      <c r="J253">
        <f t="shared" si="31"/>
        <v>24071009.477960039</v>
      </c>
      <c r="K253">
        <f t="shared" si="34"/>
        <v>6413.9241497606345</v>
      </c>
      <c r="L253">
        <f t="shared" si="35"/>
        <v>16403.898081229287</v>
      </c>
      <c r="N253">
        <v>20000000000</v>
      </c>
      <c r="O253" s="2">
        <f t="shared" si="36"/>
        <v>0.5437261310671988</v>
      </c>
      <c r="P253" s="2">
        <f t="shared" si="37"/>
        <v>8.7185454072695565E-4</v>
      </c>
      <c r="Q253" s="2">
        <f t="shared" si="38"/>
        <v>1.6034810374401587E-3</v>
      </c>
    </row>
    <row r="254" spans="5:17" x14ac:dyDescent="0.15">
      <c r="E254" s="1">
        <v>43541</v>
      </c>
      <c r="F254">
        <f t="shared" si="32"/>
        <v>10898593630.821936</v>
      </c>
      <c r="G254">
        <f t="shared" si="33"/>
        <v>17453494.71262034</v>
      </c>
      <c r="H254">
        <v>4000000</v>
      </c>
      <c r="I254">
        <v>0.39099999999999902</v>
      </c>
      <c r="J254">
        <f t="shared" si="31"/>
        <v>24071009.477960039</v>
      </c>
      <c r="K254">
        <f t="shared" si="34"/>
        <v>6405.7786917610047</v>
      </c>
      <c r="L254">
        <f t="shared" si="35"/>
        <v>16383.065707828699</v>
      </c>
      <c r="N254">
        <v>20000000000</v>
      </c>
      <c r="O254" s="2">
        <f t="shared" si="36"/>
        <v>0.54492968154109678</v>
      </c>
      <c r="P254" s="2">
        <f t="shared" si="37"/>
        <v>8.7267473563101697E-4</v>
      </c>
      <c r="Q254" s="2">
        <f t="shared" si="38"/>
        <v>1.6014446729402513E-3</v>
      </c>
    </row>
    <row r="255" spans="5:17" x14ac:dyDescent="0.15">
      <c r="E255" s="1">
        <v>43542</v>
      </c>
      <c r="F255">
        <f t="shared" si="32"/>
        <v>10922664640.299896</v>
      </c>
      <c r="G255">
        <f t="shared" si="33"/>
        <v>17469877.778328169</v>
      </c>
      <c r="H255">
        <v>4000000</v>
      </c>
      <c r="I255">
        <v>0.39099999999999902</v>
      </c>
      <c r="J255">
        <f t="shared" si="31"/>
        <v>24071009.477960039</v>
      </c>
      <c r="K255">
        <f t="shared" si="34"/>
        <v>6397.6615061024195</v>
      </c>
      <c r="L255">
        <f t="shared" si="35"/>
        <v>16362.305642205718</v>
      </c>
      <c r="N255">
        <v>20000000000</v>
      </c>
      <c r="O255" s="2">
        <f t="shared" si="36"/>
        <v>0.54613323201499486</v>
      </c>
      <c r="P255" s="2">
        <f t="shared" si="37"/>
        <v>8.7349388891640851E-4</v>
      </c>
      <c r="Q255" s="2">
        <f t="shared" si="38"/>
        <v>1.5994153765256048E-3</v>
      </c>
    </row>
    <row r="256" spans="5:17" x14ac:dyDescent="0.15">
      <c r="E256" s="1">
        <v>43543</v>
      </c>
      <c r="F256">
        <f t="shared" si="32"/>
        <v>10946735649.777857</v>
      </c>
      <c r="G256">
        <f t="shared" si="33"/>
        <v>17486240.083970375</v>
      </c>
      <c r="H256">
        <v>4000000</v>
      </c>
      <c r="I256">
        <v>0.39099999999999902</v>
      </c>
      <c r="J256">
        <f t="shared" si="31"/>
        <v>24071009.477960039</v>
      </c>
      <c r="K256">
        <f t="shared" si="34"/>
        <v>6389.5724327006019</v>
      </c>
      <c r="L256">
        <f t="shared" si="35"/>
        <v>16341.617474937642</v>
      </c>
      <c r="N256">
        <v>20000000000</v>
      </c>
      <c r="O256" s="2">
        <f t="shared" si="36"/>
        <v>0.54733678248889284</v>
      </c>
      <c r="P256" s="2">
        <f t="shared" si="37"/>
        <v>8.7431200419851873E-4</v>
      </c>
      <c r="Q256" s="2">
        <f t="shared" si="38"/>
        <v>1.5973931081751504E-3</v>
      </c>
    </row>
    <row r="257" spans="5:17" x14ac:dyDescent="0.15">
      <c r="E257" s="1">
        <v>43544</v>
      </c>
      <c r="F257">
        <f t="shared" si="32"/>
        <v>10970806659.255817</v>
      </c>
      <c r="G257">
        <f t="shared" si="33"/>
        <v>17502581.701445311</v>
      </c>
      <c r="H257">
        <v>4000000</v>
      </c>
      <c r="I257">
        <v>0.39099999999999902</v>
      </c>
      <c r="J257">
        <f t="shared" si="31"/>
        <v>24071009.477960039</v>
      </c>
      <c r="K257">
        <f t="shared" si="34"/>
        <v>6381.5113127269578</v>
      </c>
      <c r="L257">
        <f t="shared" si="35"/>
        <v>16321.000799813233</v>
      </c>
      <c r="N257">
        <v>20000000000</v>
      </c>
      <c r="O257" s="2">
        <f t="shared" si="36"/>
        <v>0.54854033296279092</v>
      </c>
      <c r="P257" s="2">
        <f t="shared" si="37"/>
        <v>8.7512908507226552E-4</v>
      </c>
      <c r="Q257" s="2">
        <f t="shared" si="38"/>
        <v>1.5953778281817396E-3</v>
      </c>
    </row>
    <row r="258" spans="5:17" x14ac:dyDescent="0.15">
      <c r="E258" s="1">
        <v>43545</v>
      </c>
      <c r="F258">
        <f t="shared" si="32"/>
        <v>10994877668.733778</v>
      </c>
      <c r="G258">
        <f t="shared" si="33"/>
        <v>17518902.702245124</v>
      </c>
      <c r="H258">
        <v>4000000</v>
      </c>
      <c r="I258">
        <v>0.39099999999999902</v>
      </c>
      <c r="J258">
        <f t="shared" si="31"/>
        <v>24071009.477960039</v>
      </c>
      <c r="K258">
        <f t="shared" si="34"/>
        <v>6373.4779885960052</v>
      </c>
      <c r="L258">
        <f t="shared" si="35"/>
        <v>16300.455213800566</v>
      </c>
      <c r="N258">
        <v>20000000000</v>
      </c>
      <c r="O258" s="2">
        <f t="shared" si="36"/>
        <v>0.5497438834366889</v>
      </c>
      <c r="P258" s="2">
        <f t="shared" si="37"/>
        <v>8.7594513511225617E-4</v>
      </c>
      <c r="Q258" s="2">
        <f t="shared" si="38"/>
        <v>1.5933694971490013E-3</v>
      </c>
    </row>
    <row r="259" spans="5:17" x14ac:dyDescent="0.15">
      <c r="E259" s="1">
        <v>43546</v>
      </c>
      <c r="F259">
        <f t="shared" si="32"/>
        <v>11018948678.211739</v>
      </c>
      <c r="G259">
        <f t="shared" si="33"/>
        <v>17535203.157458924</v>
      </c>
      <c r="H259">
        <v>4000000</v>
      </c>
      <c r="I259">
        <v>0.39099999999999902</v>
      </c>
      <c r="J259">
        <f t="shared" si="31"/>
        <v>24071009.477960039</v>
      </c>
      <c r="K259">
        <f t="shared" si="34"/>
        <v>6365.4723039529417</v>
      </c>
      <c r="L259">
        <f t="shared" si="35"/>
        <v>16279.980317015237</v>
      </c>
      <c r="N259">
        <v>20000000000</v>
      </c>
      <c r="O259" s="2">
        <f t="shared" si="36"/>
        <v>0.55094743391058698</v>
      </c>
      <c r="P259" s="2">
        <f t="shared" si="37"/>
        <v>8.7676015787294614E-4</v>
      </c>
      <c r="Q259" s="2">
        <f t="shared" si="38"/>
        <v>1.5913680759882354E-3</v>
      </c>
    </row>
    <row r="260" spans="5:17" x14ac:dyDescent="0.15">
      <c r="E260" s="1">
        <v>43547</v>
      </c>
      <c r="F260">
        <f t="shared" si="32"/>
        <v>11043019687.689699</v>
      </c>
      <c r="G260">
        <f t="shared" si="33"/>
        <v>17551483.137775939</v>
      </c>
      <c r="H260">
        <v>4000000</v>
      </c>
      <c r="I260">
        <v>0.39099999999999902</v>
      </c>
      <c r="J260">
        <f t="shared" si="31"/>
        <v>24071009.477960039</v>
      </c>
      <c r="K260">
        <f t="shared" si="34"/>
        <v>6357.4941036613764</v>
      </c>
      <c r="L260">
        <f t="shared" si="35"/>
        <v>16259.575712688984</v>
      </c>
      <c r="N260">
        <v>20000000000</v>
      </c>
      <c r="O260" s="2">
        <f t="shared" si="36"/>
        <v>0.55215098438448496</v>
      </c>
      <c r="P260" s="2">
        <f t="shared" si="37"/>
        <v>8.7757415688879698E-4</v>
      </c>
      <c r="Q260" s="2">
        <f t="shared" si="38"/>
        <v>1.5893735259153441E-3</v>
      </c>
    </row>
    <row r="261" spans="5:17" x14ac:dyDescent="0.15">
      <c r="E261" s="1">
        <v>43548</v>
      </c>
      <c r="F261">
        <f t="shared" si="32"/>
        <v>11067090697.16766</v>
      </c>
      <c r="G261">
        <f t="shared" si="33"/>
        <v>17567742.713488627</v>
      </c>
      <c r="H261">
        <v>4000000</v>
      </c>
      <c r="I261">
        <v>0.39099999999999902</v>
      </c>
      <c r="J261">
        <f t="shared" si="31"/>
        <v>24071009.477960039</v>
      </c>
      <c r="K261">
        <f t="shared" si="34"/>
        <v>6349.5432337912052</v>
      </c>
      <c r="L261">
        <f t="shared" si="35"/>
        <v>16239.241007138673</v>
      </c>
      <c r="N261">
        <v>20000000000</v>
      </c>
      <c r="O261" s="2">
        <f t="shared" si="36"/>
        <v>0.55335453485838304</v>
      </c>
      <c r="P261" s="2">
        <f t="shared" si="37"/>
        <v>8.7838713567443133E-4</v>
      </c>
      <c r="Q261" s="2">
        <f t="shared" si="38"/>
        <v>1.5873858084478013E-3</v>
      </c>
    </row>
    <row r="262" spans="5:17" x14ac:dyDescent="0.15">
      <c r="E262" s="1">
        <v>43549</v>
      </c>
      <c r="F262">
        <f t="shared" si="32"/>
        <v>11091161706.64562</v>
      </c>
      <c r="G262">
        <f t="shared" si="33"/>
        <v>17583981.954495765</v>
      </c>
      <c r="H262">
        <v>4000000</v>
      </c>
      <c r="I262">
        <v>0.39099999999999902</v>
      </c>
      <c r="J262">
        <f t="shared" si="31"/>
        <v>24071009.477960039</v>
      </c>
      <c r="K262">
        <f t="shared" si="34"/>
        <v>6341.6195416066348</v>
      </c>
      <c r="L262">
        <f t="shared" si="35"/>
        <v>16218.975809735679</v>
      </c>
      <c r="N262">
        <v>20000000000</v>
      </c>
      <c r="O262" s="2">
        <f t="shared" si="36"/>
        <v>0.55455808533228101</v>
      </c>
      <c r="P262" s="2">
        <f t="shared" si="37"/>
        <v>8.7919909772478822E-4</v>
      </c>
      <c r="Q262" s="2">
        <f t="shared" si="38"/>
        <v>1.5854048854016588E-3</v>
      </c>
    </row>
    <row r="263" spans="5:17" x14ac:dyDescent="0.15">
      <c r="E263" s="1">
        <v>43550</v>
      </c>
      <c r="F263">
        <f t="shared" si="32"/>
        <v>11115232716.123581</v>
      </c>
      <c r="G263">
        <f t="shared" si="33"/>
        <v>17600200.9303055</v>
      </c>
      <c r="H263">
        <v>4000000</v>
      </c>
      <c r="I263">
        <v>0.39099999999999902</v>
      </c>
      <c r="J263">
        <f t="shared" ref="J263:J326" si="39">H263/0.51*1.2/I263</f>
        <v>24071009.477960039</v>
      </c>
      <c r="K263">
        <f t="shared" si="34"/>
        <v>6333.7228755543465</v>
      </c>
      <c r="L263">
        <f t="shared" si="35"/>
        <v>16198.779732875608</v>
      </c>
      <c r="N263">
        <v>20000000000</v>
      </c>
      <c r="O263" s="2">
        <f t="shared" si="36"/>
        <v>0.5557616358061791</v>
      </c>
      <c r="P263" s="2">
        <f t="shared" si="37"/>
        <v>8.80010046515275E-4</v>
      </c>
      <c r="Q263" s="2">
        <f t="shared" si="38"/>
        <v>1.5834307188885867E-3</v>
      </c>
    </row>
    <row r="264" spans="5:17" x14ac:dyDescent="0.15">
      <c r="E264" s="1">
        <v>43551</v>
      </c>
      <c r="F264">
        <f t="shared" si="32"/>
        <v>11139303725.601542</v>
      </c>
      <c r="G264">
        <f t="shared" si="33"/>
        <v>17616399.710038375</v>
      </c>
      <c r="H264">
        <v>4000000</v>
      </c>
      <c r="I264">
        <v>0.39099999999999902</v>
      </c>
      <c r="J264">
        <f t="shared" si="39"/>
        <v>24071009.477960039</v>
      </c>
      <c r="K264">
        <f t="shared" si="34"/>
        <v>6325.8530852518106</v>
      </c>
      <c r="L264">
        <f t="shared" si="35"/>
        <v>16178.652391948406</v>
      </c>
      <c r="N264">
        <v>20000000000</v>
      </c>
      <c r="O264" s="2">
        <f t="shared" si="36"/>
        <v>0.55696518628007707</v>
      </c>
      <c r="P264" s="2">
        <f t="shared" si="37"/>
        <v>8.808199855019187E-4</v>
      </c>
      <c r="Q264" s="2">
        <f t="shared" si="38"/>
        <v>1.5814632713129528E-3</v>
      </c>
    </row>
    <row r="265" spans="5:17" x14ac:dyDescent="0.15">
      <c r="E265" s="1">
        <v>43552</v>
      </c>
      <c r="F265">
        <f t="shared" si="32"/>
        <v>11163374735.079502</v>
      </c>
      <c r="G265">
        <f t="shared" si="33"/>
        <v>17632578.362430323</v>
      </c>
      <c r="H265">
        <v>4000000</v>
      </c>
      <c r="I265">
        <v>0.39099999999999902</v>
      </c>
      <c r="J265">
        <f t="shared" si="39"/>
        <v>24071009.477960039</v>
      </c>
      <c r="K265">
        <f t="shared" si="34"/>
        <v>6318.0100214757331</v>
      </c>
      <c r="L265">
        <f t="shared" si="35"/>
        <v>16158.59340530882</v>
      </c>
      <c r="N265">
        <v>20000000000</v>
      </c>
      <c r="O265" s="2">
        <f t="shared" si="36"/>
        <v>0.55816873675397516</v>
      </c>
      <c r="P265" s="2">
        <f t="shared" si="37"/>
        <v>8.8162891812151617E-4</v>
      </c>
      <c r="Q265" s="2">
        <f t="shared" si="38"/>
        <v>1.5795025053689331E-3</v>
      </c>
    </row>
    <row r="266" spans="5:17" x14ac:dyDescent="0.15">
      <c r="E266" s="1">
        <v>43553</v>
      </c>
      <c r="F266">
        <f t="shared" si="32"/>
        <v>11187445744.557463</v>
      </c>
      <c r="G266">
        <f t="shared" si="33"/>
        <v>17648736.955835633</v>
      </c>
      <c r="H266">
        <v>4000000</v>
      </c>
      <c r="I266">
        <v>0.39099999999999902</v>
      </c>
      <c r="J266">
        <f t="shared" si="39"/>
        <v>24071009.477960039</v>
      </c>
      <c r="K266">
        <f t="shared" si="34"/>
        <v>6310.1935361506439</v>
      </c>
      <c r="L266">
        <f t="shared" si="35"/>
        <v>16138.602394247211</v>
      </c>
      <c r="N266">
        <v>20000000000</v>
      </c>
      <c r="O266" s="2">
        <f t="shared" si="36"/>
        <v>0.55937228722787313</v>
      </c>
      <c r="P266" s="2">
        <f t="shared" si="37"/>
        <v>8.8243684779178166E-4</v>
      </c>
      <c r="Q266" s="2">
        <f t="shared" si="38"/>
        <v>1.5775483840376611E-3</v>
      </c>
    </row>
    <row r="267" spans="5:17" x14ac:dyDescent="0.15">
      <c r="E267" s="1">
        <v>43554</v>
      </c>
      <c r="F267">
        <f t="shared" si="32"/>
        <v>11211516754.035423</v>
      </c>
      <c r="G267">
        <f t="shared" si="33"/>
        <v>17664875.558229879</v>
      </c>
      <c r="H267">
        <v>4000000</v>
      </c>
      <c r="I267">
        <v>0.39099999999999902</v>
      </c>
      <c r="J267">
        <f t="shared" si="39"/>
        <v>24071009.477960039</v>
      </c>
      <c r="K267">
        <f t="shared" si="34"/>
        <v>6302.4034823376287</v>
      </c>
      <c r="L267">
        <f t="shared" si="35"/>
        <v>16118.678982960728</v>
      </c>
      <c r="N267">
        <v>20000000000</v>
      </c>
      <c r="O267" s="2">
        <f t="shared" si="36"/>
        <v>0.56057583770177122</v>
      </c>
      <c r="P267" s="2">
        <f t="shared" si="37"/>
        <v>8.8324377791149393E-4</v>
      </c>
      <c r="Q267" s="2">
        <f t="shared" si="38"/>
        <v>1.575600870584407E-3</v>
      </c>
    </row>
    <row r="268" spans="5:17" x14ac:dyDescent="0.15">
      <c r="E268" s="1">
        <v>43555</v>
      </c>
      <c r="F268">
        <f t="shared" si="32"/>
        <v>11235587763.513384</v>
      </c>
      <c r="G268">
        <f t="shared" si="33"/>
        <v>17680994.23721284</v>
      </c>
      <c r="H268">
        <v>4000000</v>
      </c>
      <c r="I268">
        <v>0.39099999999999902</v>
      </c>
      <c r="J268">
        <f t="shared" si="39"/>
        <v>24071009.477960039</v>
      </c>
      <c r="K268">
        <f t="shared" si="34"/>
        <v>6294.6397142231817</v>
      </c>
      <c r="L268">
        <f t="shared" si="35"/>
        <v>16098.822798524801</v>
      </c>
      <c r="N268">
        <v>20000000000</v>
      </c>
      <c r="O268" s="2">
        <f t="shared" si="36"/>
        <v>0.56177938817566919</v>
      </c>
      <c r="P268" s="2">
        <f t="shared" si="37"/>
        <v>8.8404971186064197E-4</v>
      </c>
      <c r="Q268" s="2">
        <f t="shared" si="38"/>
        <v>1.5736599285557954E-3</v>
      </c>
    </row>
    <row r="269" spans="5:17" x14ac:dyDescent="0.15">
      <c r="E269" s="1">
        <v>43556</v>
      </c>
      <c r="F269">
        <f t="shared" si="32"/>
        <v>11259658772.991344</v>
      </c>
      <c r="G269">
        <f t="shared" si="33"/>
        <v>17697093.060011365</v>
      </c>
      <c r="H269">
        <v>4000000</v>
      </c>
      <c r="I269">
        <v>0.39099999999999902</v>
      </c>
      <c r="J269">
        <f t="shared" si="39"/>
        <v>24071009.477960039</v>
      </c>
      <c r="K269">
        <f t="shared" si="34"/>
        <v>6286.9020871082012</v>
      </c>
      <c r="L269">
        <f t="shared" si="35"/>
        <v>16079.033470865004</v>
      </c>
      <c r="N269">
        <v>20000000000</v>
      </c>
      <c r="O269" s="2">
        <f t="shared" si="36"/>
        <v>0.56298293864956728</v>
      </c>
      <c r="P269" s="2">
        <f t="shared" si="37"/>
        <v>8.8485465300056825E-4</v>
      </c>
      <c r="Q269" s="2">
        <f t="shared" si="38"/>
        <v>1.5717255217770505E-3</v>
      </c>
    </row>
    <row r="270" spans="5:17" x14ac:dyDescent="0.15">
      <c r="E270" s="1">
        <v>43557</v>
      </c>
      <c r="F270">
        <f t="shared" si="32"/>
        <v>11283729782.469305</v>
      </c>
      <c r="G270">
        <f t="shared" si="33"/>
        <v>17713172.09348223</v>
      </c>
      <c r="H270">
        <v>4000000</v>
      </c>
      <c r="I270">
        <v>0.39099999999999902</v>
      </c>
      <c r="J270">
        <f t="shared" si="39"/>
        <v>24071009.477960039</v>
      </c>
      <c r="K270">
        <f t="shared" si="34"/>
        <v>6279.1904573971187</v>
      </c>
      <c r="L270">
        <f t="shared" si="35"/>
        <v>16059.310632729244</v>
      </c>
      <c r="N270">
        <v>20000000000</v>
      </c>
      <c r="O270" s="2">
        <f t="shared" si="36"/>
        <v>0.56418648912346525</v>
      </c>
      <c r="P270" s="2">
        <f t="shared" si="37"/>
        <v>8.8565860467411145E-4</v>
      </c>
      <c r="Q270" s="2">
        <f t="shared" si="38"/>
        <v>1.5697976143492795E-3</v>
      </c>
    </row>
    <row r="271" spans="5:17" x14ac:dyDescent="0.15">
      <c r="E271" s="1">
        <v>43558</v>
      </c>
      <c r="F271">
        <f t="shared" si="32"/>
        <v>11307800791.947266</v>
      </c>
      <c r="G271">
        <f t="shared" si="33"/>
        <v>17729231.404114958</v>
      </c>
      <c r="H271">
        <v>4000000</v>
      </c>
      <c r="I271">
        <v>0.39099999999999902</v>
      </c>
      <c r="J271">
        <f t="shared" si="39"/>
        <v>24071009.477960039</v>
      </c>
      <c r="K271">
        <f t="shared" si="34"/>
        <v>6271.5046825871386</v>
      </c>
      <c r="L271">
        <f t="shared" si="35"/>
        <v>16039.653919660241</v>
      </c>
      <c r="N271">
        <v>20000000000</v>
      </c>
      <c r="O271" s="2">
        <f t="shared" si="36"/>
        <v>0.56539003959736334</v>
      </c>
      <c r="P271" s="2">
        <f t="shared" si="37"/>
        <v>8.8646157020574792E-4</v>
      </c>
      <c r="Q271" s="2">
        <f t="shared" si="38"/>
        <v>1.5678761706467846E-3</v>
      </c>
    </row>
    <row r="272" spans="5:17" x14ac:dyDescent="0.15">
      <c r="E272" s="1">
        <v>43559</v>
      </c>
      <c r="F272">
        <f t="shared" si="32"/>
        <v>11331871801.425226</v>
      </c>
      <c r="G272">
        <f t="shared" si="33"/>
        <v>17745271.058034617</v>
      </c>
      <c r="H272">
        <v>4000000</v>
      </c>
      <c r="I272">
        <v>0.39099999999999902</v>
      </c>
      <c r="J272">
        <f t="shared" si="39"/>
        <v>24071009.477960039</v>
      </c>
      <c r="K272">
        <f t="shared" si="34"/>
        <v>6263.8446212576346</v>
      </c>
      <c r="L272">
        <f t="shared" si="35"/>
        <v>16020.062969968416</v>
      </c>
      <c r="N272">
        <v>20000000000</v>
      </c>
      <c r="O272" s="2">
        <f t="shared" si="36"/>
        <v>0.56659359007126131</v>
      </c>
      <c r="P272" s="2">
        <f t="shared" si="37"/>
        <v>8.8726355290173092E-4</v>
      </c>
      <c r="Q272" s="2">
        <f t="shared" si="38"/>
        <v>1.5659611553144087E-3</v>
      </c>
    </row>
    <row r="273" spans="5:17" x14ac:dyDescent="0.15">
      <c r="E273" s="1">
        <v>43560</v>
      </c>
      <c r="F273">
        <f t="shared" si="32"/>
        <v>11355942810.903187</v>
      </c>
      <c r="G273">
        <f t="shared" si="33"/>
        <v>17761291.121004585</v>
      </c>
      <c r="H273">
        <v>4000000</v>
      </c>
      <c r="I273">
        <v>0.39099999999999902</v>
      </c>
      <c r="J273">
        <f t="shared" si="39"/>
        <v>24071009.477960039</v>
      </c>
      <c r="K273">
        <f t="shared" si="34"/>
        <v>6256.2101330596452</v>
      </c>
      <c r="L273">
        <f t="shared" si="35"/>
        <v>16000.537424705015</v>
      </c>
      <c r="N273">
        <v>20000000000</v>
      </c>
      <c r="O273" s="2">
        <f t="shared" si="36"/>
        <v>0.56779714054515928</v>
      </c>
      <c r="P273" s="2">
        <f t="shared" si="37"/>
        <v>8.8806455605022923E-4</v>
      </c>
      <c r="Q273" s="2">
        <f t="shared" si="38"/>
        <v>1.5640525332649112E-3</v>
      </c>
    </row>
    <row r="274" spans="5:17" x14ac:dyDescent="0.15">
      <c r="E274" s="1">
        <v>43561</v>
      </c>
      <c r="F274">
        <f t="shared" si="32"/>
        <v>11380013820.381147</v>
      </c>
      <c r="G274">
        <f t="shared" si="33"/>
        <v>17777291.658429291</v>
      </c>
      <c r="H274">
        <v>4000000</v>
      </c>
      <c r="I274">
        <v>0.39099999999999902</v>
      </c>
      <c r="J274">
        <f t="shared" si="39"/>
        <v>24071009.477960039</v>
      </c>
      <c r="K274">
        <f t="shared" si="34"/>
        <v>6248.6010787055029</v>
      </c>
      <c r="L274">
        <f t="shared" si="35"/>
        <v>15981.076927635597</v>
      </c>
      <c r="N274">
        <v>20000000000</v>
      </c>
      <c r="O274" s="2">
        <f t="shared" si="36"/>
        <v>0.56900069101905737</v>
      </c>
      <c r="P274" s="2">
        <f t="shared" si="37"/>
        <v>8.8886458292146452E-4</v>
      </c>
      <c r="Q274" s="2">
        <f t="shared" si="38"/>
        <v>1.5621502696763756E-3</v>
      </c>
    </row>
    <row r="275" spans="5:17" x14ac:dyDescent="0.15">
      <c r="E275" s="1">
        <v>43562</v>
      </c>
      <c r="F275">
        <f t="shared" si="32"/>
        <v>11404084829.859108</v>
      </c>
      <c r="G275">
        <f t="shared" si="33"/>
        <v>17793272.735356927</v>
      </c>
      <c r="H275">
        <v>4000000</v>
      </c>
      <c r="I275">
        <v>0.39099999999999902</v>
      </c>
      <c r="J275">
        <f t="shared" si="39"/>
        <v>24071009.477960039</v>
      </c>
      <c r="K275">
        <f t="shared" si="34"/>
        <v>6241.0173199585897</v>
      </c>
      <c r="L275">
        <f t="shared" si="35"/>
        <v>15961.681125213825</v>
      </c>
      <c r="N275">
        <v>20000000000</v>
      </c>
      <c r="O275" s="2">
        <f t="shared" si="36"/>
        <v>0.57020424149295534</v>
      </c>
      <c r="P275" s="2">
        <f t="shared" si="37"/>
        <v>8.8966363676784631E-4</v>
      </c>
      <c r="Q275" s="2">
        <f t="shared" si="38"/>
        <v>1.5602543299896477E-3</v>
      </c>
    </row>
    <row r="276" spans="5:17" x14ac:dyDescent="0.15">
      <c r="E276" s="1">
        <v>43563</v>
      </c>
      <c r="F276">
        <f t="shared" si="32"/>
        <v>11428155839.337069</v>
      </c>
      <c r="G276">
        <f t="shared" si="33"/>
        <v>17809234.416482139</v>
      </c>
      <c r="H276">
        <v>4000000</v>
      </c>
      <c r="I276">
        <v>0.39099999999999902</v>
      </c>
      <c r="J276">
        <f t="shared" si="39"/>
        <v>24071009.477960039</v>
      </c>
      <c r="K276">
        <f t="shared" si="34"/>
        <v>6233.4587196232105</v>
      </c>
      <c r="L276">
        <f t="shared" si="35"/>
        <v>15942.349666555565</v>
      </c>
      <c r="N276">
        <v>20000000000</v>
      </c>
      <c r="O276" s="2">
        <f t="shared" si="36"/>
        <v>0.57140779196685343</v>
      </c>
      <c r="P276" s="2">
        <f t="shared" si="37"/>
        <v>8.9046172082410694E-4</v>
      </c>
      <c r="Q276" s="2">
        <f t="shared" si="38"/>
        <v>1.5583646799058025E-3</v>
      </c>
    </row>
    <row r="277" spans="5:17" x14ac:dyDescent="0.15">
      <c r="E277" s="1">
        <v>43564</v>
      </c>
      <c r="F277">
        <f t="shared" si="32"/>
        <v>11452226848.815029</v>
      </c>
      <c r="G277">
        <f t="shared" si="33"/>
        <v>17825176.766148694</v>
      </c>
      <c r="H277">
        <v>4000000</v>
      </c>
      <c r="I277">
        <v>0.39099999999999902</v>
      </c>
      <c r="J277">
        <f t="shared" si="39"/>
        <v>24071009.477960039</v>
      </c>
      <c r="K277">
        <f t="shared" si="34"/>
        <v>6225.9251415345761</v>
      </c>
      <c r="L277">
        <f t="shared" si="35"/>
        <v>15923.082203413278</v>
      </c>
      <c r="N277">
        <v>20000000000</v>
      </c>
      <c r="O277" s="2">
        <f t="shared" si="36"/>
        <v>0.5726113424407514</v>
      </c>
      <c r="P277" s="2">
        <f t="shared" si="37"/>
        <v>8.9125883830743467E-4</v>
      </c>
      <c r="Q277" s="2">
        <f t="shared" si="38"/>
        <v>1.5564812853836438E-3</v>
      </c>
    </row>
    <row r="278" spans="5:17" x14ac:dyDescent="0.15">
      <c r="E278" s="1">
        <v>43565</v>
      </c>
      <c r="F278">
        <f t="shared" si="32"/>
        <v>11476297858.29299</v>
      </c>
      <c r="G278">
        <f t="shared" si="33"/>
        <v>17841099.848352108</v>
      </c>
      <c r="H278">
        <v>4000000</v>
      </c>
      <c r="I278">
        <v>0.39099999999999902</v>
      </c>
      <c r="J278">
        <f t="shared" si="39"/>
        <v>24071009.477960039</v>
      </c>
      <c r="K278">
        <f t="shared" si="34"/>
        <v>6218.416450548918</v>
      </c>
      <c r="L278">
        <f t="shared" si="35"/>
        <v>15903.878390150725</v>
      </c>
      <c r="N278">
        <v>20000000000</v>
      </c>
      <c r="O278" s="2">
        <f t="shared" si="36"/>
        <v>0.57381489291464949</v>
      </c>
      <c r="P278" s="2">
        <f t="shared" si="37"/>
        <v>8.9205499241760543E-4</v>
      </c>
      <c r="Q278" s="2">
        <f t="shared" si="38"/>
        <v>1.5546041126372292E-3</v>
      </c>
    </row>
    <row r="279" spans="5:17" x14ac:dyDescent="0.15">
      <c r="E279" s="1">
        <v>43566</v>
      </c>
      <c r="F279">
        <f t="shared" si="32"/>
        <v>11500368867.77095</v>
      </c>
      <c r="G279">
        <f t="shared" si="33"/>
        <v>17857003.72674226</v>
      </c>
      <c r="H279">
        <v>4000000</v>
      </c>
      <c r="I279">
        <v>0.39099999999999902</v>
      </c>
      <c r="J279">
        <f t="shared" si="39"/>
        <v>24071009.477960039</v>
      </c>
      <c r="K279">
        <f t="shared" si="34"/>
        <v>6210.9325125337064</v>
      </c>
      <c r="L279">
        <f t="shared" si="35"/>
        <v>15884.737883717959</v>
      </c>
      <c r="N279">
        <v>20000000000</v>
      </c>
      <c r="O279" s="2">
        <f t="shared" si="36"/>
        <v>0.57501844338854746</v>
      </c>
      <c r="P279" s="2">
        <f t="shared" si="37"/>
        <v>8.9285018633711299E-4</v>
      </c>
      <c r="Q279" s="2">
        <f t="shared" si="38"/>
        <v>1.5527331281334265E-3</v>
      </c>
    </row>
    <row r="280" spans="5:17" x14ac:dyDescent="0.15">
      <c r="E280" s="1">
        <v>43567</v>
      </c>
      <c r="F280">
        <f t="shared" si="32"/>
        <v>11524439877.248911</v>
      </c>
      <c r="G280">
        <f t="shared" si="33"/>
        <v>17872888.464625977</v>
      </c>
      <c r="H280">
        <v>4000000</v>
      </c>
      <c r="I280">
        <v>0.39099999999999902</v>
      </c>
      <c r="J280">
        <f t="shared" si="39"/>
        <v>24071009.477960039</v>
      </c>
      <c r="K280">
        <f t="shared" si="34"/>
        <v>6203.47319435799</v>
      </c>
      <c r="L280">
        <f t="shared" si="35"/>
        <v>15865.660343626612</v>
      </c>
      <c r="N280">
        <v>20000000000</v>
      </c>
      <c r="O280" s="2">
        <f t="shared" si="36"/>
        <v>0.57622199386244555</v>
      </c>
      <c r="P280" s="2">
        <f t="shared" si="37"/>
        <v>8.9364442323129883E-4</v>
      </c>
      <c r="Q280" s="2">
        <f t="shared" si="38"/>
        <v>1.5508682985894977E-3</v>
      </c>
    </row>
    <row r="281" spans="5:17" x14ac:dyDescent="0.15">
      <c r="E281" s="1">
        <v>43568</v>
      </c>
      <c r="F281">
        <f t="shared" si="32"/>
        <v>11548510886.726871</v>
      </c>
      <c r="G281">
        <f t="shared" si="33"/>
        <v>17888754.124969605</v>
      </c>
      <c r="H281">
        <v>4000000</v>
      </c>
      <c r="I281">
        <v>0.39099999999999902</v>
      </c>
      <c r="J281">
        <f t="shared" si="39"/>
        <v>24071009.477960039</v>
      </c>
      <c r="K281">
        <f t="shared" si="34"/>
        <v>6196.038363882848</v>
      </c>
      <c r="L281">
        <f t="shared" si="35"/>
        <v>15846.645431925483</v>
      </c>
      <c r="N281">
        <v>20000000000</v>
      </c>
      <c r="O281" s="2">
        <f t="shared" si="36"/>
        <v>0.57742554433634352</v>
      </c>
      <c r="P281" s="2">
        <f t="shared" si="37"/>
        <v>8.9443770624848026E-4</v>
      </c>
      <c r="Q281" s="2">
        <f t="shared" si="38"/>
        <v>1.5490095909707119E-3</v>
      </c>
    </row>
    <row r="282" spans="5:17" x14ac:dyDescent="0.15">
      <c r="E282" s="1">
        <v>43569</v>
      </c>
      <c r="F282">
        <f t="shared" si="32"/>
        <v>11572581896.204832</v>
      </c>
      <c r="G282">
        <f t="shared" si="33"/>
        <v>17904600.77040153</v>
      </c>
      <c r="H282">
        <v>4000000</v>
      </c>
      <c r="I282">
        <v>0.39099999999999902</v>
      </c>
      <c r="J282">
        <f t="shared" si="39"/>
        <v>24071009.477960039</v>
      </c>
      <c r="K282">
        <f t="shared" si="34"/>
        <v>6188.6278899519393</v>
      </c>
      <c r="L282">
        <f t="shared" si="35"/>
        <v>15827.692813176356</v>
      </c>
      <c r="N282">
        <v>20000000000</v>
      </c>
      <c r="O282" s="2">
        <f t="shared" si="36"/>
        <v>0.57862909481024161</v>
      </c>
      <c r="P282" s="2">
        <f t="shared" si="37"/>
        <v>8.9523003852007646E-4</v>
      </c>
      <c r="Q282" s="2">
        <f t="shared" si="38"/>
        <v>1.5471569724879847E-3</v>
      </c>
    </row>
    <row r="283" spans="5:17" x14ac:dyDescent="0.15">
      <c r="E283" s="1">
        <v>43570</v>
      </c>
      <c r="F283">
        <f t="shared" si="32"/>
        <v>11596652905.682793</v>
      </c>
      <c r="G283">
        <f t="shared" si="33"/>
        <v>17920428.463214707</v>
      </c>
      <c r="H283">
        <v>4000000</v>
      </c>
      <c r="I283">
        <v>0.39099999999999902</v>
      </c>
      <c r="J283">
        <f t="shared" si="39"/>
        <v>24071009.477960039</v>
      </c>
      <c r="K283">
        <f t="shared" si="34"/>
        <v>6181.2416423821833</v>
      </c>
      <c r="L283">
        <f t="shared" si="35"/>
        <v>15808.802154430176</v>
      </c>
      <c r="N283">
        <v>20000000000</v>
      </c>
      <c r="O283" s="2">
        <f t="shared" si="36"/>
        <v>0.57983264528413958</v>
      </c>
      <c r="P283" s="2">
        <f t="shared" si="37"/>
        <v>8.9602142316073529E-4</v>
      </c>
      <c r="Q283" s="2">
        <f t="shared" si="38"/>
        <v>1.5453104105955459E-3</v>
      </c>
    </row>
    <row r="284" spans="5:17" x14ac:dyDescent="0.15">
      <c r="E284" s="1">
        <v>43571</v>
      </c>
      <c r="F284">
        <f t="shared" si="32"/>
        <v>11620723915.160753</v>
      </c>
      <c r="G284">
        <f t="shared" si="33"/>
        <v>17936237.265369136</v>
      </c>
      <c r="H284">
        <v>4000000</v>
      </c>
      <c r="I284">
        <v>0.39099999999999902</v>
      </c>
      <c r="J284">
        <f t="shared" si="39"/>
        <v>24071009.477960039</v>
      </c>
      <c r="K284">
        <f t="shared" si="34"/>
        <v>6173.8794919545317</v>
      </c>
      <c r="L284">
        <f t="shared" si="35"/>
        <v>15789.973125203445</v>
      </c>
      <c r="N284">
        <v>20000000000</v>
      </c>
      <c r="O284" s="2">
        <f t="shared" si="36"/>
        <v>0.58103619575803767</v>
      </c>
      <c r="P284" s="2">
        <f t="shared" si="37"/>
        <v>8.9681186326845679E-4</v>
      </c>
      <c r="Q284" s="2">
        <f t="shared" si="38"/>
        <v>1.5434698729886328E-3</v>
      </c>
    </row>
    <row r="285" spans="5:17" x14ac:dyDescent="0.15">
      <c r="E285" s="1">
        <v>43572</v>
      </c>
      <c r="F285">
        <f t="shared" si="32"/>
        <v>11644794924.638714</v>
      </c>
      <c r="G285">
        <f t="shared" si="33"/>
        <v>17952027.23849434</v>
      </c>
      <c r="H285">
        <v>4000000</v>
      </c>
      <c r="I285">
        <v>0.39099999999999902</v>
      </c>
      <c r="J285">
        <f t="shared" si="39"/>
        <v>24071009.477960039</v>
      </c>
      <c r="K285">
        <f t="shared" si="34"/>
        <v>6166.5413104048503</v>
      </c>
      <c r="L285">
        <f t="shared" si="35"/>
        <v>15771.2053974549</v>
      </c>
      <c r="N285">
        <v>20000000000</v>
      </c>
      <c r="O285" s="2">
        <f t="shared" si="36"/>
        <v>0.58223974623193564</v>
      </c>
      <c r="P285" s="2">
        <f t="shared" si="37"/>
        <v>8.9760136192471702E-4</v>
      </c>
      <c r="Q285" s="2">
        <f t="shared" si="38"/>
        <v>1.5416353276012124E-3</v>
      </c>
    </row>
    <row r="286" spans="5:17" x14ac:dyDescent="0.15">
      <c r="E286" s="1">
        <v>43573</v>
      </c>
      <c r="F286">
        <f t="shared" si="32"/>
        <v>11668865934.116674</v>
      </c>
      <c r="G286">
        <f t="shared" si="33"/>
        <v>17967798.443891793</v>
      </c>
      <c r="H286">
        <v>4000000</v>
      </c>
      <c r="I286">
        <v>0.39099999999999902</v>
      </c>
      <c r="J286">
        <f t="shared" si="39"/>
        <v>24071009.477960039</v>
      </c>
      <c r="K286">
        <f t="shared" si="34"/>
        <v>6159.2269704149085</v>
      </c>
      <c r="L286">
        <f t="shared" si="35"/>
        <v>15752.498645562466</v>
      </c>
      <c r="N286">
        <v>20000000000</v>
      </c>
      <c r="O286" s="2">
        <f t="shared" si="36"/>
        <v>0.58344329670583372</v>
      </c>
      <c r="P286" s="2">
        <f t="shared" si="37"/>
        <v>8.9838992219458966E-4</v>
      </c>
      <c r="Q286" s="2">
        <f t="shared" si="38"/>
        <v>1.5398067426037271E-3</v>
      </c>
    </row>
    <row r="287" spans="5:17" x14ac:dyDescent="0.15">
      <c r="E287" s="1">
        <v>43574</v>
      </c>
      <c r="F287">
        <f t="shared" si="32"/>
        <v>11692936943.594635</v>
      </c>
      <c r="G287">
        <f t="shared" si="33"/>
        <v>17983550.942537356</v>
      </c>
      <c r="H287">
        <v>4000000</v>
      </c>
      <c r="I287">
        <v>0.39099999999999902</v>
      </c>
      <c r="J287">
        <f t="shared" si="39"/>
        <v>24071009.477960039</v>
      </c>
      <c r="K287">
        <f t="shared" si="34"/>
        <v>6151.9363456034735</v>
      </c>
      <c r="L287">
        <f t="shared" si="35"/>
        <v>15733.852546300483</v>
      </c>
      <c r="N287">
        <v>20000000000</v>
      </c>
      <c r="O287" s="2">
        <f t="shared" si="36"/>
        <v>0.5846468471797317</v>
      </c>
      <c r="P287" s="2">
        <f t="shared" si="37"/>
        <v>8.9917754712686782E-4</v>
      </c>
      <c r="Q287" s="2">
        <f t="shared" si="38"/>
        <v>1.5379840864008683E-3</v>
      </c>
    </row>
    <row r="288" spans="5:17" x14ac:dyDescent="0.15">
      <c r="E288" s="1">
        <v>43575</v>
      </c>
      <c r="F288">
        <f t="shared" si="32"/>
        <v>11717007953.072596</v>
      </c>
      <c r="G288">
        <f t="shared" si="33"/>
        <v>17999284.795083657</v>
      </c>
      <c r="H288">
        <v>4000000</v>
      </c>
      <c r="I288">
        <v>0.39099999999999902</v>
      </c>
      <c r="J288">
        <f t="shared" si="39"/>
        <v>24071009.477960039</v>
      </c>
      <c r="K288">
        <f t="shared" si="34"/>
        <v>6144.6693105174982</v>
      </c>
      <c r="L288">
        <f t="shared" si="35"/>
        <v>15715.266778817171</v>
      </c>
      <c r="N288">
        <v>20000000000</v>
      </c>
      <c r="O288" s="2">
        <f t="shared" si="36"/>
        <v>0.58585039765362978</v>
      </c>
      <c r="P288" s="2">
        <f t="shared" si="37"/>
        <v>8.9996423975418282E-4</v>
      </c>
      <c r="Q288" s="2">
        <f t="shared" si="38"/>
        <v>1.5361673276293745E-3</v>
      </c>
    </row>
    <row r="289" spans="5:17" x14ac:dyDescent="0.15">
      <c r="E289" s="1">
        <v>43576</v>
      </c>
      <c r="F289">
        <f t="shared" si="32"/>
        <v>11741078962.550556</v>
      </c>
      <c r="G289">
        <f t="shared" si="33"/>
        <v>18015000.061862472</v>
      </c>
      <c r="H289">
        <v>4000000</v>
      </c>
      <c r="I289">
        <v>0.39099999999999902</v>
      </c>
      <c r="J289">
        <f t="shared" si="39"/>
        <v>24071009.477960039</v>
      </c>
      <c r="K289">
        <f t="shared" si="34"/>
        <v>6137.4257406234192</v>
      </c>
      <c r="L289">
        <f t="shared" si="35"/>
        <v>15696.741024612365</v>
      </c>
      <c r="N289">
        <v>20000000000</v>
      </c>
      <c r="O289" s="2">
        <f t="shared" si="36"/>
        <v>0.58705394812752776</v>
      </c>
      <c r="P289" s="2">
        <f t="shared" si="37"/>
        <v>9.007500030931236E-4</v>
      </c>
      <c r="Q289" s="2">
        <f t="shared" si="38"/>
        <v>1.5343564351558547E-3</v>
      </c>
    </row>
    <row r="290" spans="5:17" x14ac:dyDescent="0.15">
      <c r="E290" s="1">
        <v>43577</v>
      </c>
      <c r="F290">
        <f t="shared" si="32"/>
        <v>11765149972.028517</v>
      </c>
      <c r="G290">
        <f t="shared" si="33"/>
        <v>18030696.802887086</v>
      </c>
      <c r="H290">
        <v>4000000</v>
      </c>
      <c r="I290">
        <v>0.39099999999999902</v>
      </c>
      <c r="J290">
        <f t="shared" si="39"/>
        <v>24071009.477960039</v>
      </c>
      <c r="K290">
        <f t="shared" si="34"/>
        <v>6130.2055122985503</v>
      </c>
      <c r="L290">
        <f t="shared" si="35"/>
        <v>15678.274967515514</v>
      </c>
      <c r="N290">
        <v>20000000000</v>
      </c>
      <c r="O290" s="2">
        <f t="shared" si="36"/>
        <v>0.58825749860142584</v>
      </c>
      <c r="P290" s="2">
        <f t="shared" si="37"/>
        <v>9.0153484014435432E-4</v>
      </c>
      <c r="Q290" s="2">
        <f t="shared" si="38"/>
        <v>1.5325513780746374E-3</v>
      </c>
    </row>
    <row r="291" spans="5:17" x14ac:dyDescent="0.15">
      <c r="E291" s="1">
        <v>43578</v>
      </c>
      <c r="F291">
        <f t="shared" si="32"/>
        <v>11789220981.506477</v>
      </c>
      <c r="G291">
        <f t="shared" si="33"/>
        <v>18046375.0778546</v>
      </c>
      <c r="H291">
        <v>4000000</v>
      </c>
      <c r="I291">
        <v>0.39099999999999902</v>
      </c>
      <c r="J291">
        <f t="shared" si="39"/>
        <v>24071009.477960039</v>
      </c>
      <c r="K291">
        <f t="shared" si="34"/>
        <v>6123.0085028225703</v>
      </c>
      <c r="L291">
        <f t="shared" si="35"/>
        <v>15659.868293663902</v>
      </c>
      <c r="N291">
        <v>20000000000</v>
      </c>
      <c r="O291" s="2">
        <f t="shared" si="36"/>
        <v>0.58946104907532382</v>
      </c>
      <c r="P291" s="2">
        <f t="shared" si="37"/>
        <v>9.0231875389272997E-4</v>
      </c>
      <c r="Q291" s="2">
        <f t="shared" si="38"/>
        <v>1.5307521257056423E-3</v>
      </c>
    </row>
    <row r="292" spans="5:17" x14ac:dyDescent="0.15">
      <c r="E292" s="1">
        <v>43579</v>
      </c>
      <c r="F292">
        <f t="shared" si="32"/>
        <v>11813291990.984438</v>
      </c>
      <c r="G292">
        <f t="shared" si="33"/>
        <v>18062034.946148265</v>
      </c>
      <c r="H292">
        <v>4000000</v>
      </c>
      <c r="I292">
        <v>0.39099999999999902</v>
      </c>
      <c r="J292">
        <f t="shared" si="39"/>
        <v>24071009.477960039</v>
      </c>
      <c r="K292">
        <f t="shared" si="34"/>
        <v>6115.8345903691152</v>
      </c>
      <c r="L292">
        <f t="shared" si="35"/>
        <v>15641.520691481152</v>
      </c>
      <c r="N292">
        <v>20000000000</v>
      </c>
      <c r="O292" s="2">
        <f t="shared" si="36"/>
        <v>0.5906645995492219</v>
      </c>
      <c r="P292" s="2">
        <f t="shared" si="37"/>
        <v>9.0310174730741323E-4</v>
      </c>
      <c r="Q292" s="2">
        <f t="shared" si="38"/>
        <v>1.5289586475922788E-3</v>
      </c>
    </row>
    <row r="293" spans="5:17" x14ac:dyDescent="0.15">
      <c r="E293" s="1">
        <v>43580</v>
      </c>
      <c r="F293">
        <f t="shared" si="32"/>
        <v>11837363000.462399</v>
      </c>
      <c r="G293">
        <f t="shared" si="33"/>
        <v>18077676.466839746</v>
      </c>
      <c r="H293">
        <v>4000000</v>
      </c>
      <c r="I293">
        <v>0.39099999999999902</v>
      </c>
      <c r="J293">
        <f t="shared" si="39"/>
        <v>24071009.477960039</v>
      </c>
      <c r="K293">
        <f t="shared" si="34"/>
        <v>6108.6836539974602</v>
      </c>
      <c r="L293">
        <f t="shared" si="35"/>
        <v>15623.231851655948</v>
      </c>
      <c r="N293">
        <v>20000000000</v>
      </c>
      <c r="O293" s="2">
        <f t="shared" si="36"/>
        <v>0.59186815002311988</v>
      </c>
      <c r="P293" s="2">
        <f t="shared" si="37"/>
        <v>9.0388382334198733E-4</v>
      </c>
      <c r="Q293" s="2">
        <f t="shared" si="38"/>
        <v>1.5271709134993651E-3</v>
      </c>
    </row>
    <row r="294" spans="5:17" x14ac:dyDescent="0.15">
      <c r="E294" s="1">
        <v>43581</v>
      </c>
      <c r="F294">
        <f t="shared" si="32"/>
        <v>11861434009.940359</v>
      </c>
      <c r="G294">
        <f t="shared" si="33"/>
        <v>18093299.698691402</v>
      </c>
      <c r="H294">
        <v>4000000</v>
      </c>
      <c r="I294">
        <v>0.39099999999999902</v>
      </c>
      <c r="J294">
        <f t="shared" si="39"/>
        <v>24071009.477960039</v>
      </c>
      <c r="K294">
        <f t="shared" si="34"/>
        <v>6101.5555736442957</v>
      </c>
      <c r="L294">
        <f t="shared" si="35"/>
        <v>15605.001467121001</v>
      </c>
      <c r="N294">
        <v>20000000000</v>
      </c>
      <c r="O294" s="2">
        <f t="shared" si="36"/>
        <v>0.59307170049701796</v>
      </c>
      <c r="P294" s="2">
        <f t="shared" si="37"/>
        <v>9.0466498493457011E-4</v>
      </c>
      <c r="Q294" s="2">
        <f t="shared" si="38"/>
        <v>1.525388893411074E-3</v>
      </c>
    </row>
    <row r="295" spans="5:17" x14ac:dyDescent="0.15">
      <c r="E295" s="1">
        <v>43582</v>
      </c>
      <c r="F295">
        <f t="shared" si="32"/>
        <v>11885505019.41832</v>
      </c>
      <c r="G295">
        <f t="shared" si="33"/>
        <v>18108904.700158522</v>
      </c>
      <c r="H295">
        <v>4000000</v>
      </c>
      <c r="I295">
        <v>0.39099999999999902</v>
      </c>
      <c r="J295">
        <f t="shared" si="39"/>
        <v>24071009.477960039</v>
      </c>
      <c r="K295">
        <f t="shared" si="34"/>
        <v>6094.4502301155999</v>
      </c>
      <c r="L295">
        <f t="shared" si="35"/>
        <v>15586.829233032264</v>
      </c>
      <c r="N295">
        <v>20000000000</v>
      </c>
      <c r="O295" s="2">
        <f t="shared" si="36"/>
        <v>0.59427525097091594</v>
      </c>
      <c r="P295" s="2">
        <f t="shared" si="37"/>
        <v>9.0544523500792604E-4</v>
      </c>
      <c r="Q295" s="2">
        <f t="shared" si="38"/>
        <v>1.5236125575288997E-3</v>
      </c>
    </row>
    <row r="296" spans="5:17" x14ac:dyDescent="0.15">
      <c r="E296" s="1">
        <v>43583</v>
      </c>
      <c r="F296">
        <f t="shared" ref="F296:F359" si="40">F295+J295</f>
        <v>11909576028.89628</v>
      </c>
      <c r="G296">
        <f t="shared" ref="G296:G359" si="41">G295+L295</f>
        <v>18124491.529391553</v>
      </c>
      <c r="H296">
        <v>4000000</v>
      </c>
      <c r="I296">
        <v>0.39099999999999902</v>
      </c>
      <c r="J296">
        <f t="shared" si="39"/>
        <v>24071009.477960039</v>
      </c>
      <c r="K296">
        <f t="shared" ref="K296:K359" si="42">H296*G296/F296</f>
        <v>6087.3675050785978</v>
      </c>
      <c r="L296">
        <f t="shared" ref="L296:L359" si="43">K296/I296</f>
        <v>15568.714846748371</v>
      </c>
      <c r="N296">
        <v>20000000000</v>
      </c>
      <c r="O296" s="2">
        <f t="shared" ref="O296:O359" si="44">F296/N296</f>
        <v>0.59547880144481402</v>
      </c>
      <c r="P296" s="2">
        <f t="shared" ref="P296:P359" si="45">G296/N296</f>
        <v>9.0622457646957766E-4</v>
      </c>
      <c r="Q296" s="2">
        <f t="shared" ref="Q296:Q359" si="46">G296/F296</f>
        <v>1.5218418762696492E-3</v>
      </c>
    </row>
    <row r="297" spans="5:17" x14ac:dyDescent="0.15">
      <c r="E297" s="1">
        <v>43584</v>
      </c>
      <c r="F297">
        <f t="shared" si="40"/>
        <v>11933647038.374241</v>
      </c>
      <c r="G297">
        <f t="shared" si="41"/>
        <v>18140060.244238302</v>
      </c>
      <c r="H297">
        <v>4000000</v>
      </c>
      <c r="I297">
        <v>0.39099999999999902</v>
      </c>
      <c r="J297">
        <f t="shared" si="39"/>
        <v>24071009.477960039</v>
      </c>
      <c r="K297">
        <f t="shared" si="42"/>
        <v>6080.307281053816</v>
      </c>
      <c r="L297">
        <f t="shared" si="43"/>
        <v>15550.658007810311</v>
      </c>
      <c r="N297">
        <v>20000000000</v>
      </c>
      <c r="O297" s="2">
        <f t="shared" si="44"/>
        <v>0.596682351918712</v>
      </c>
      <c r="P297" s="2">
        <f t="shared" si="45"/>
        <v>9.0700301221191516E-4</v>
      </c>
      <c r="Q297" s="2">
        <f t="shared" si="46"/>
        <v>1.5200768202634541E-3</v>
      </c>
    </row>
    <row r="298" spans="5:17" x14ac:dyDescent="0.15">
      <c r="E298" s="1">
        <v>43585</v>
      </c>
      <c r="F298">
        <f t="shared" si="40"/>
        <v>11957718047.852201</v>
      </c>
      <c r="G298">
        <f t="shared" si="41"/>
        <v>18155610.902246114</v>
      </c>
      <c r="H298">
        <v>4000000</v>
      </c>
      <c r="I298">
        <v>0.39099999999999902</v>
      </c>
      <c r="J298">
        <f t="shared" si="39"/>
        <v>24071009.477960039</v>
      </c>
      <c r="K298">
        <f t="shared" si="42"/>
        <v>6073.2694414072266</v>
      </c>
      <c r="L298">
        <f t="shared" si="43"/>
        <v>15532.658417921335</v>
      </c>
      <c r="N298">
        <v>20000000000</v>
      </c>
      <c r="O298" s="2">
        <f t="shared" si="44"/>
        <v>0.59788590239261008</v>
      </c>
      <c r="P298" s="2">
        <f t="shared" si="45"/>
        <v>9.0778054511230573E-4</v>
      </c>
      <c r="Q298" s="2">
        <f t="shared" si="46"/>
        <v>1.5183173603518067E-3</v>
      </c>
    </row>
    <row r="299" spans="5:17" x14ac:dyDescent="0.15">
      <c r="E299" s="1">
        <v>43586</v>
      </c>
      <c r="F299">
        <f t="shared" si="40"/>
        <v>11981789057.330162</v>
      </c>
      <c r="G299">
        <f t="shared" si="41"/>
        <v>18171143.560664035</v>
      </c>
      <c r="H299">
        <v>4000000</v>
      </c>
      <c r="I299">
        <v>0.39099999999999902</v>
      </c>
      <c r="J299">
        <f t="shared" si="39"/>
        <v>24071009.477960039</v>
      </c>
      <c r="K299">
        <f t="shared" si="42"/>
        <v>6066.2538703424689</v>
      </c>
      <c r="L299">
        <f t="shared" si="43"/>
        <v>15514.71578092707</v>
      </c>
      <c r="N299">
        <v>20000000000</v>
      </c>
      <c r="O299" s="2">
        <f t="shared" si="44"/>
        <v>0.59908945286650805</v>
      </c>
      <c r="P299" s="2">
        <f t="shared" si="45"/>
        <v>9.0855717803320173E-4</v>
      </c>
      <c r="Q299" s="2">
        <f t="shared" si="46"/>
        <v>1.5165634675856172E-3</v>
      </c>
    </row>
    <row r="300" spans="5:17" x14ac:dyDescent="0.15">
      <c r="E300" s="1">
        <v>43587</v>
      </c>
      <c r="F300">
        <f t="shared" si="40"/>
        <v>12005860066.808123</v>
      </c>
      <c r="G300">
        <f t="shared" si="41"/>
        <v>18186658.276444964</v>
      </c>
      <c r="H300">
        <v>4000000</v>
      </c>
      <c r="I300">
        <v>0.39099999999999902</v>
      </c>
      <c r="J300">
        <f t="shared" si="39"/>
        <v>24071009.477960039</v>
      </c>
      <c r="K300">
        <f t="shared" si="42"/>
        <v>6059.2604528931743</v>
      </c>
      <c r="L300">
        <f t="shared" si="43"/>
        <v>15496.829802795881</v>
      </c>
      <c r="N300">
        <v>20000000000</v>
      </c>
      <c r="O300" s="2">
        <f t="shared" si="44"/>
        <v>0.60029300334040614</v>
      </c>
      <c r="P300" s="2">
        <f t="shared" si="45"/>
        <v>9.0933291382224823E-4</v>
      </c>
      <c r="Q300" s="2">
        <f t="shared" si="46"/>
        <v>1.5148151132232935E-3</v>
      </c>
    </row>
    <row r="301" spans="5:17" x14ac:dyDescent="0.15">
      <c r="E301" s="1">
        <v>43588</v>
      </c>
      <c r="F301">
        <f t="shared" si="40"/>
        <v>12029931076.286083</v>
      </c>
      <c r="G301">
        <f t="shared" si="41"/>
        <v>18202155.10624776</v>
      </c>
      <c r="H301">
        <v>4000000</v>
      </c>
      <c r="I301">
        <v>0.39099999999999902</v>
      </c>
      <c r="J301">
        <f t="shared" si="39"/>
        <v>24071009.477960039</v>
      </c>
      <c r="K301">
        <f t="shared" si="42"/>
        <v>6052.2890749153603</v>
      </c>
      <c r="L301">
        <f t="shared" si="43"/>
        <v>15479.000191599425</v>
      </c>
      <c r="N301">
        <v>20000000000</v>
      </c>
      <c r="O301" s="2">
        <f t="shared" si="44"/>
        <v>0.60149655381430411</v>
      </c>
      <c r="P301" s="2">
        <f t="shared" si="45"/>
        <v>9.10107755312388E-4</v>
      </c>
      <c r="Q301" s="2">
        <f t="shared" si="46"/>
        <v>1.51307226872884E-3</v>
      </c>
    </row>
    <row r="302" spans="5:17" x14ac:dyDescent="0.15">
      <c r="E302" s="1">
        <v>43589</v>
      </c>
      <c r="F302">
        <f t="shared" si="40"/>
        <v>12054002085.764044</v>
      </c>
      <c r="G302">
        <f t="shared" si="41"/>
        <v>18217634.106439359</v>
      </c>
      <c r="H302">
        <v>4000000</v>
      </c>
      <c r="I302">
        <v>0.39099999999999902</v>
      </c>
      <c r="J302">
        <f t="shared" si="39"/>
        <v>24071009.477960039</v>
      </c>
      <c r="K302">
        <f t="shared" si="42"/>
        <v>6045.3396230799253</v>
      </c>
      <c r="L302">
        <f t="shared" si="43"/>
        <v>15461.226657493455</v>
      </c>
      <c r="N302">
        <v>20000000000</v>
      </c>
      <c r="O302" s="2">
        <f t="shared" si="44"/>
        <v>0.6027001042882022</v>
      </c>
      <c r="P302" s="2">
        <f t="shared" si="45"/>
        <v>9.1088170532196793E-4</v>
      </c>
      <c r="Q302" s="2">
        <f t="shared" si="46"/>
        <v>1.5113349057699814E-3</v>
      </c>
    </row>
    <row r="303" spans="5:17" x14ac:dyDescent="0.15">
      <c r="E303" s="1">
        <v>43590</v>
      </c>
      <c r="F303">
        <f t="shared" si="40"/>
        <v>12078073095.242004</v>
      </c>
      <c r="G303">
        <f t="shared" si="41"/>
        <v>18233095.333096854</v>
      </c>
      <c r="H303">
        <v>4000000</v>
      </c>
      <c r="I303">
        <v>0.39099999999999902</v>
      </c>
      <c r="J303">
        <f t="shared" si="39"/>
        <v>24071009.477960039</v>
      </c>
      <c r="K303">
        <f t="shared" si="42"/>
        <v>6038.4119848652153</v>
      </c>
      <c r="L303">
        <f t="shared" si="43"/>
        <v>15443.508912698799</v>
      </c>
      <c r="N303">
        <v>20000000000</v>
      </c>
      <c r="O303" s="2">
        <f t="shared" si="44"/>
        <v>0.60390365476210017</v>
      </c>
      <c r="P303" s="2">
        <f t="shared" si="45"/>
        <v>9.1165476665484271E-4</v>
      </c>
      <c r="Q303" s="2">
        <f t="shared" si="46"/>
        <v>1.5096029962163035E-3</v>
      </c>
    </row>
    <row r="304" spans="5:17" x14ac:dyDescent="0.15">
      <c r="E304" s="1">
        <v>43591</v>
      </c>
      <c r="F304">
        <f t="shared" si="40"/>
        <v>12102144104.719965</v>
      </c>
      <c r="G304">
        <f t="shared" si="41"/>
        <v>18248538.842009552</v>
      </c>
      <c r="H304">
        <v>4000000</v>
      </c>
      <c r="I304">
        <v>0.39099999999999902</v>
      </c>
      <c r="J304">
        <f t="shared" si="39"/>
        <v>24071009.477960039</v>
      </c>
      <c r="K304">
        <f t="shared" si="42"/>
        <v>6031.5060485496706</v>
      </c>
      <c r="L304">
        <f t="shared" si="43"/>
        <v>15425.846671482572</v>
      </c>
      <c r="N304">
        <v>20000000000</v>
      </c>
      <c r="O304" s="2">
        <f t="shared" si="44"/>
        <v>0.60510720523599826</v>
      </c>
      <c r="P304" s="2">
        <f t="shared" si="45"/>
        <v>9.1242694210047764E-4</v>
      </c>
      <c r="Q304" s="2">
        <f t="shared" si="46"/>
        <v>1.5078765121374176E-3</v>
      </c>
    </row>
    <row r="305" spans="5:17" x14ac:dyDescent="0.15">
      <c r="E305" s="1">
        <v>43592</v>
      </c>
      <c r="F305">
        <f t="shared" si="40"/>
        <v>12126215114.197926</v>
      </c>
      <c r="G305">
        <f t="shared" si="41"/>
        <v>18263964.688681036</v>
      </c>
      <c r="H305">
        <v>4000000</v>
      </c>
      <c r="I305">
        <v>0.39099999999999902</v>
      </c>
      <c r="J305">
        <f t="shared" si="39"/>
        <v>24071009.477960039</v>
      </c>
      <c r="K305">
        <f t="shared" si="42"/>
        <v>6024.6217032045724</v>
      </c>
      <c r="L305">
        <f t="shared" si="43"/>
        <v>15408.239650139611</v>
      </c>
      <c r="N305">
        <v>20000000000</v>
      </c>
      <c r="O305" s="2">
        <f t="shared" si="44"/>
        <v>0.60631075570989623</v>
      </c>
      <c r="P305" s="2">
        <f t="shared" si="45"/>
        <v>9.1319823443405186E-4</v>
      </c>
      <c r="Q305" s="2">
        <f t="shared" si="46"/>
        <v>1.5061554258011434E-3</v>
      </c>
    </row>
    <row r="306" spans="5:17" x14ac:dyDescent="0.15">
      <c r="E306" s="1">
        <v>43593</v>
      </c>
      <c r="F306">
        <f t="shared" si="40"/>
        <v>12150286123.675886</v>
      </c>
      <c r="G306">
        <f t="shared" si="41"/>
        <v>18279372.928331178</v>
      </c>
      <c r="H306">
        <v>4000000</v>
      </c>
      <c r="I306">
        <v>0.39099999999999902</v>
      </c>
      <c r="J306">
        <f t="shared" si="39"/>
        <v>24071009.477960039</v>
      </c>
      <c r="K306">
        <f t="shared" si="42"/>
        <v>6017.7588386868465</v>
      </c>
      <c r="L306">
        <f t="shared" si="43"/>
        <v>15390.687566974071</v>
      </c>
      <c r="N306">
        <v>20000000000</v>
      </c>
      <c r="O306" s="2">
        <f t="shared" si="44"/>
        <v>0.60751430618379432</v>
      </c>
      <c r="P306" s="2">
        <f t="shared" si="45"/>
        <v>9.1396864641655887E-4</v>
      </c>
      <c r="Q306" s="2">
        <f t="shared" si="46"/>
        <v>1.5044397096717118E-3</v>
      </c>
    </row>
    <row r="307" spans="5:17" x14ac:dyDescent="0.15">
      <c r="E307" s="1">
        <v>43594</v>
      </c>
      <c r="F307">
        <f t="shared" si="40"/>
        <v>12174357133.153847</v>
      </c>
      <c r="G307">
        <f t="shared" si="41"/>
        <v>18294763.615898151</v>
      </c>
      <c r="H307">
        <v>4000000</v>
      </c>
      <c r="I307">
        <v>0.39099999999999902</v>
      </c>
      <c r="J307">
        <f t="shared" si="39"/>
        <v>24071009.477960039</v>
      </c>
      <c r="K307">
        <f t="shared" si="42"/>
        <v>6010.9173456319577</v>
      </c>
      <c r="L307">
        <f t="shared" si="43"/>
        <v>15373.190142281261</v>
      </c>
      <c r="N307">
        <v>20000000000</v>
      </c>
      <c r="O307" s="2">
        <f t="shared" si="44"/>
        <v>0.60871785665769229</v>
      </c>
      <c r="P307" s="2">
        <f t="shared" si="45"/>
        <v>9.1473818079490759E-4</v>
      </c>
      <c r="Q307" s="2">
        <f t="shared" si="46"/>
        <v>1.5027293364079893E-3</v>
      </c>
    </row>
    <row r="308" spans="5:17" x14ac:dyDescent="0.15">
      <c r="E308" s="1">
        <v>43595</v>
      </c>
      <c r="F308">
        <f t="shared" si="40"/>
        <v>12198428142.631807</v>
      </c>
      <c r="G308">
        <f t="shared" si="41"/>
        <v>18310136.806040432</v>
      </c>
      <c r="H308">
        <v>4000000</v>
      </c>
      <c r="I308">
        <v>0.39099999999999902</v>
      </c>
      <c r="J308">
        <f t="shared" si="39"/>
        <v>24071009.477960039</v>
      </c>
      <c r="K308">
        <f t="shared" si="42"/>
        <v>6004.0971154468843</v>
      </c>
      <c r="L308">
        <f t="shared" si="43"/>
        <v>15355.747098329666</v>
      </c>
      <c r="N308">
        <v>20000000000</v>
      </c>
      <c r="O308" s="2">
        <f t="shared" si="44"/>
        <v>0.60992140713159038</v>
      </c>
      <c r="P308" s="2">
        <f t="shared" si="45"/>
        <v>9.1550684030202161E-4</v>
      </c>
      <c r="Q308" s="2">
        <f t="shared" si="46"/>
        <v>1.5010242788617211E-3</v>
      </c>
    </row>
    <row r="309" spans="5:17" x14ac:dyDescent="0.15">
      <c r="E309" s="1">
        <v>43596</v>
      </c>
      <c r="F309">
        <f t="shared" si="40"/>
        <v>12222499152.109768</v>
      </c>
      <c r="G309">
        <f t="shared" si="41"/>
        <v>18325492.553138763</v>
      </c>
      <c r="H309">
        <v>4000000</v>
      </c>
      <c r="I309">
        <v>0.39099999999999902</v>
      </c>
      <c r="J309">
        <f t="shared" si="39"/>
        <v>24071009.477960039</v>
      </c>
      <c r="K309">
        <f t="shared" si="42"/>
        <v>5997.2980403031679</v>
      </c>
      <c r="L309">
        <f t="shared" si="43"/>
        <v>15338.358159343179</v>
      </c>
      <c r="N309">
        <v>20000000000</v>
      </c>
      <c r="O309" s="2">
        <f t="shared" si="44"/>
        <v>0.61112495760548835</v>
      </c>
      <c r="P309" s="2">
        <f t="shared" si="45"/>
        <v>9.1627462765693816E-4</v>
      </c>
      <c r="Q309" s="2">
        <f t="shared" si="46"/>
        <v>1.4993245100757922E-3</v>
      </c>
    </row>
    <row r="310" spans="5:17" x14ac:dyDescent="0.15">
      <c r="E310" s="1">
        <v>43597</v>
      </c>
      <c r="F310">
        <f t="shared" si="40"/>
        <v>12246570161.587729</v>
      </c>
      <c r="G310">
        <f t="shared" si="41"/>
        <v>18340830.911298107</v>
      </c>
      <c r="H310">
        <v>4000000</v>
      </c>
      <c r="I310">
        <v>0.39099999999999902</v>
      </c>
      <c r="J310">
        <f t="shared" si="39"/>
        <v>24071009.477960039</v>
      </c>
      <c r="K310">
        <f t="shared" si="42"/>
        <v>5990.5200131300353</v>
      </c>
      <c r="L310">
        <f t="shared" si="43"/>
        <v>15321.023051483506</v>
      </c>
      <c r="N310">
        <v>20000000000</v>
      </c>
      <c r="O310" s="2">
        <f t="shared" si="44"/>
        <v>0.61232850807938644</v>
      </c>
      <c r="P310" s="2">
        <f t="shared" si="45"/>
        <v>9.1704154556490538E-4</v>
      </c>
      <c r="Q310" s="2">
        <f t="shared" si="46"/>
        <v>1.497630003282509E-3</v>
      </c>
    </row>
    <row r="311" spans="5:17" x14ac:dyDescent="0.15">
      <c r="E311" s="1">
        <v>43598</v>
      </c>
      <c r="F311">
        <f t="shared" si="40"/>
        <v>12270641171.065689</v>
      </c>
      <c r="G311">
        <f t="shared" si="41"/>
        <v>18356151.934349589</v>
      </c>
      <c r="H311">
        <v>4000000</v>
      </c>
      <c r="I311">
        <v>0.39099999999999902</v>
      </c>
      <c r="J311">
        <f t="shared" si="39"/>
        <v>24071009.477960039</v>
      </c>
      <c r="K311">
        <f t="shared" si="42"/>
        <v>5983.7629276075986</v>
      </c>
      <c r="L311">
        <f t="shared" si="43"/>
        <v>15303.741502832772</v>
      </c>
      <c r="N311">
        <v>20000000000</v>
      </c>
      <c r="O311" s="2">
        <f t="shared" si="44"/>
        <v>0.61353205855328441</v>
      </c>
      <c r="P311" s="2">
        <f t="shared" si="45"/>
        <v>9.1780759671747944E-4</v>
      </c>
      <c r="Q311" s="2">
        <f t="shared" si="46"/>
        <v>1.4959407319018996E-3</v>
      </c>
    </row>
    <row r="312" spans="5:17" x14ac:dyDescent="0.15">
      <c r="E312" s="1">
        <v>43599</v>
      </c>
      <c r="F312">
        <f t="shared" si="40"/>
        <v>12294712180.54365</v>
      </c>
      <c r="G312">
        <f t="shared" si="41"/>
        <v>18371455.675852422</v>
      </c>
      <c r="H312">
        <v>4000000</v>
      </c>
      <c r="I312">
        <v>0.39099999999999902</v>
      </c>
      <c r="J312">
        <f t="shared" si="39"/>
        <v>24071009.477960039</v>
      </c>
      <c r="K312">
        <f t="shared" si="42"/>
        <v>5977.0266781601294</v>
      </c>
      <c r="L312">
        <f t="shared" si="43"/>
        <v>15286.513243376328</v>
      </c>
      <c r="N312">
        <v>20000000000</v>
      </c>
      <c r="O312" s="2">
        <f t="shared" si="44"/>
        <v>0.61473560902718249</v>
      </c>
      <c r="P312" s="2">
        <f t="shared" si="45"/>
        <v>9.1857278379262107E-4</v>
      </c>
      <c r="Q312" s="2">
        <f t="shared" si="46"/>
        <v>1.4942566695400322E-3</v>
      </c>
    </row>
    <row r="313" spans="5:17" x14ac:dyDescent="0.15">
      <c r="E313" s="1">
        <v>43600</v>
      </c>
      <c r="F313">
        <f t="shared" si="40"/>
        <v>12318783190.02161</v>
      </c>
      <c r="G313">
        <f t="shared" si="41"/>
        <v>18386742.189095799</v>
      </c>
      <c r="H313">
        <v>4000000</v>
      </c>
      <c r="I313">
        <v>0.39099999999999902</v>
      </c>
      <c r="J313">
        <f t="shared" si="39"/>
        <v>24071009.477960039</v>
      </c>
      <c r="K313">
        <f t="shared" si="42"/>
        <v>5970.3111599494096</v>
      </c>
      <c r="L313">
        <f t="shared" si="43"/>
        <v>15269.338004985741</v>
      </c>
      <c r="N313">
        <v>20000000000</v>
      </c>
      <c r="O313" s="2">
        <f t="shared" si="44"/>
        <v>0.61593915950108047</v>
      </c>
      <c r="P313" s="2">
        <f t="shared" si="45"/>
        <v>9.1933710945478996E-4</v>
      </c>
      <c r="Q313" s="2">
        <f t="shared" si="46"/>
        <v>1.4925777899873521E-3</v>
      </c>
    </row>
    <row r="314" spans="5:17" x14ac:dyDescent="0.15">
      <c r="E314" s="1">
        <v>43601</v>
      </c>
      <c r="F314">
        <f t="shared" si="40"/>
        <v>12342854199.499571</v>
      </c>
      <c r="G314">
        <f t="shared" si="41"/>
        <v>18402011.527100783</v>
      </c>
      <c r="H314">
        <v>4000000</v>
      </c>
      <c r="I314">
        <v>0.39099999999999902</v>
      </c>
      <c r="J314">
        <f t="shared" si="39"/>
        <v>24071009.477960039</v>
      </c>
      <c r="K314">
        <f t="shared" si="42"/>
        <v>5963.6162688681434</v>
      </c>
      <c r="L314">
        <f t="shared" si="43"/>
        <v>15252.21552140194</v>
      </c>
      <c r="N314">
        <v>20000000000</v>
      </c>
      <c r="O314" s="2">
        <f t="shared" si="44"/>
        <v>0.61714270997497855</v>
      </c>
      <c r="P314" s="2">
        <f t="shared" si="45"/>
        <v>9.2010057635503919E-4</v>
      </c>
      <c r="Q314" s="2">
        <f t="shared" si="46"/>
        <v>1.4909040672170359E-3</v>
      </c>
    </row>
    <row r="315" spans="5:17" x14ac:dyDescent="0.15">
      <c r="E315" s="1">
        <v>43602</v>
      </c>
      <c r="F315">
        <f t="shared" si="40"/>
        <v>12366925208.977531</v>
      </c>
      <c r="G315">
        <f t="shared" si="41"/>
        <v>18417263.742622185</v>
      </c>
      <c r="H315">
        <v>4000000</v>
      </c>
      <c r="I315">
        <v>0.39099999999999902</v>
      </c>
      <c r="J315">
        <f t="shared" si="39"/>
        <v>24071009.477960039</v>
      </c>
      <c r="K315">
        <f t="shared" si="42"/>
        <v>5956.9419015334634</v>
      </c>
      <c r="L315">
        <f t="shared" si="43"/>
        <v>15235.145528218614</v>
      </c>
      <c r="N315">
        <v>20000000000</v>
      </c>
      <c r="O315" s="2">
        <f t="shared" si="44"/>
        <v>0.61834626044887653</v>
      </c>
      <c r="P315" s="2">
        <f t="shared" si="45"/>
        <v>9.2086318713110928E-4</v>
      </c>
      <c r="Q315" s="2">
        <f t="shared" si="46"/>
        <v>1.4892354753833659E-3</v>
      </c>
    </row>
    <row r="316" spans="5:17" x14ac:dyDescent="0.15">
      <c r="E316" s="1">
        <v>43603</v>
      </c>
      <c r="F316">
        <f t="shared" si="40"/>
        <v>12390996218.455492</v>
      </c>
      <c r="G316">
        <f t="shared" si="41"/>
        <v>18432498.888150405</v>
      </c>
      <c r="H316">
        <v>4000000</v>
      </c>
      <c r="I316">
        <v>0.39099999999999902</v>
      </c>
      <c r="J316">
        <f t="shared" si="39"/>
        <v>24071009.477960039</v>
      </c>
      <c r="K316">
        <f t="shared" si="42"/>
        <v>5950.2879552804752</v>
      </c>
      <c r="L316">
        <f t="shared" si="43"/>
        <v>15218.127762865704</v>
      </c>
      <c r="N316">
        <v>20000000000</v>
      </c>
      <c r="O316" s="2">
        <f t="shared" si="44"/>
        <v>0.61954981092277461</v>
      </c>
      <c r="P316" s="2">
        <f t="shared" si="45"/>
        <v>9.216249444075203E-4</v>
      </c>
      <c r="Q316" s="2">
        <f t="shared" si="46"/>
        <v>1.4875719888201187E-3</v>
      </c>
    </row>
    <row r="317" spans="5:17" x14ac:dyDescent="0.15">
      <c r="E317" s="1">
        <v>43604</v>
      </c>
      <c r="F317">
        <f t="shared" si="40"/>
        <v>12415067227.933453</v>
      </c>
      <c r="G317">
        <f t="shared" si="41"/>
        <v>18447717.01591327</v>
      </c>
      <c r="H317">
        <v>4000000</v>
      </c>
      <c r="I317">
        <v>0.39099999999999902</v>
      </c>
      <c r="J317">
        <f t="shared" si="39"/>
        <v>24071009.477960039</v>
      </c>
      <c r="K317">
        <f t="shared" si="42"/>
        <v>5943.6543281558952</v>
      </c>
      <c r="L317">
        <f t="shared" si="43"/>
        <v>15201.161964593121</v>
      </c>
      <c r="N317">
        <v>20000000000</v>
      </c>
      <c r="O317" s="2">
        <f t="shared" si="44"/>
        <v>0.62075336139667259</v>
      </c>
      <c r="P317" s="2">
        <f t="shared" si="45"/>
        <v>9.2238585079566348E-4</v>
      </c>
      <c r="Q317" s="2">
        <f t="shared" si="46"/>
        <v>1.4859135820389738E-3</v>
      </c>
    </row>
    <row r="318" spans="5:17" x14ac:dyDescent="0.15">
      <c r="E318" s="1">
        <v>43605</v>
      </c>
      <c r="F318">
        <f t="shared" si="40"/>
        <v>12439138237.411413</v>
      </c>
      <c r="G318">
        <f t="shared" si="41"/>
        <v>18462918.177877862</v>
      </c>
      <c r="H318">
        <v>4000000</v>
      </c>
      <c r="I318">
        <v>0.39099999999999902</v>
      </c>
      <c r="J318">
        <f t="shared" si="39"/>
        <v>24071009.477960039</v>
      </c>
      <c r="K318">
        <f t="shared" si="42"/>
        <v>5937.040918911759</v>
      </c>
      <c r="L318">
        <f t="shared" si="43"/>
        <v>15184.247874454664</v>
      </c>
      <c r="N318">
        <v>20000000000</v>
      </c>
      <c r="O318" s="2">
        <f t="shared" si="44"/>
        <v>0.62195691187057067</v>
      </c>
      <c r="P318" s="2">
        <f t="shared" si="45"/>
        <v>9.2314590889389309E-4</v>
      </c>
      <c r="Q318" s="2">
        <f t="shared" si="46"/>
        <v>1.4842602297279396E-3</v>
      </c>
    </row>
    <row r="319" spans="5:17" x14ac:dyDescent="0.15">
      <c r="E319" s="1">
        <v>43606</v>
      </c>
      <c r="F319">
        <f t="shared" si="40"/>
        <v>12463209246.889374</v>
      </c>
      <c r="G319">
        <f t="shared" si="41"/>
        <v>18478102.425752316</v>
      </c>
      <c r="H319">
        <v>4000000</v>
      </c>
      <c r="I319">
        <v>0.39099999999999902</v>
      </c>
      <c r="J319">
        <f t="shared" si="39"/>
        <v>24071009.477960039</v>
      </c>
      <c r="K319">
        <f t="shared" si="42"/>
        <v>5930.4476269991756</v>
      </c>
      <c r="L319">
        <f t="shared" si="43"/>
        <v>15167.385235292048</v>
      </c>
      <c r="N319">
        <v>20000000000</v>
      </c>
      <c r="O319" s="2">
        <f t="shared" si="44"/>
        <v>0.62316046234446865</v>
      </c>
      <c r="P319" s="2">
        <f t="shared" si="45"/>
        <v>9.2390512128761573E-4</v>
      </c>
      <c r="Q319" s="2">
        <f t="shared" si="46"/>
        <v>1.4826119067497937E-3</v>
      </c>
    </row>
    <row r="320" spans="5:17" x14ac:dyDescent="0.15">
      <c r="E320" s="1">
        <v>43607</v>
      </c>
      <c r="F320">
        <f t="shared" si="40"/>
        <v>12487280256.367334</v>
      </c>
      <c r="G320">
        <f t="shared" si="41"/>
        <v>18493269.810987607</v>
      </c>
      <c r="H320">
        <v>4000000</v>
      </c>
      <c r="I320">
        <v>0.39099999999999902</v>
      </c>
      <c r="J320">
        <f t="shared" si="39"/>
        <v>24071009.477960039</v>
      </c>
      <c r="K320">
        <f t="shared" si="42"/>
        <v>5923.8743525621712</v>
      </c>
      <c r="L320">
        <f t="shared" si="43"/>
        <v>15150.573791719145</v>
      </c>
      <c r="N320">
        <v>20000000000</v>
      </c>
      <c r="O320" s="2">
        <f t="shared" si="44"/>
        <v>0.62436401281836673</v>
      </c>
      <c r="P320" s="2">
        <f t="shared" si="45"/>
        <v>9.2466349054938035E-4</v>
      </c>
      <c r="Q320" s="2">
        <f t="shared" si="46"/>
        <v>1.4809685881405428E-3</v>
      </c>
    </row>
    <row r="321" spans="5:17" x14ac:dyDescent="0.15">
      <c r="E321" s="1">
        <v>43608</v>
      </c>
      <c r="F321">
        <f t="shared" si="40"/>
        <v>12511351265.845295</v>
      </c>
      <c r="G321">
        <f t="shared" si="41"/>
        <v>18508420.384779327</v>
      </c>
      <c r="H321">
        <v>4000000</v>
      </c>
      <c r="I321">
        <v>0.39099999999999902</v>
      </c>
      <c r="J321">
        <f t="shared" si="39"/>
        <v>24071009.477960039</v>
      </c>
      <c r="K321">
        <f t="shared" si="42"/>
        <v>5917.3209964315902</v>
      </c>
      <c r="L321">
        <f t="shared" si="43"/>
        <v>15133.813290106407</v>
      </c>
      <c r="N321">
        <v>20000000000</v>
      </c>
      <c r="O321" s="2">
        <f t="shared" si="44"/>
        <v>0.62556756329226471</v>
      </c>
      <c r="P321" s="2">
        <f t="shared" si="45"/>
        <v>9.2542101923896638E-4</v>
      </c>
      <c r="Q321" s="2">
        <f t="shared" si="46"/>
        <v>1.4793302491078973E-3</v>
      </c>
    </row>
    <row r="322" spans="5:17" x14ac:dyDescent="0.15">
      <c r="E322" s="1">
        <v>43609</v>
      </c>
      <c r="F322">
        <f t="shared" si="40"/>
        <v>12535422275.323256</v>
      </c>
      <c r="G322">
        <f t="shared" si="41"/>
        <v>18523554.198069435</v>
      </c>
      <c r="H322">
        <v>4000000</v>
      </c>
      <c r="I322">
        <v>0.39099999999999902</v>
      </c>
      <c r="J322">
        <f t="shared" si="39"/>
        <v>24071009.477960039</v>
      </c>
      <c r="K322">
        <f t="shared" si="42"/>
        <v>5910.7874601190524</v>
      </c>
      <c r="L322">
        <f t="shared" si="43"/>
        <v>15117.10347856539</v>
      </c>
      <c r="N322">
        <v>20000000000</v>
      </c>
      <c r="O322" s="2">
        <f t="shared" si="44"/>
        <v>0.62677111376616279</v>
      </c>
      <c r="P322" s="2">
        <f t="shared" si="45"/>
        <v>9.2617770990347176E-4</v>
      </c>
      <c r="Q322" s="2">
        <f t="shared" si="46"/>
        <v>1.477696865029763E-3</v>
      </c>
    </row>
    <row r="323" spans="5:17" x14ac:dyDescent="0.15">
      <c r="E323" s="1">
        <v>43610</v>
      </c>
      <c r="F323">
        <f t="shared" si="40"/>
        <v>12559493284.801216</v>
      </c>
      <c r="G323">
        <f t="shared" si="41"/>
        <v>18538671.301548</v>
      </c>
      <c r="H323">
        <v>4000000</v>
      </c>
      <c r="I323">
        <v>0.39099999999999902</v>
      </c>
      <c r="J323">
        <f t="shared" si="39"/>
        <v>24071009.477960039</v>
      </c>
      <c r="K323">
        <f t="shared" si="42"/>
        <v>5904.2736458109957</v>
      </c>
      <c r="L323">
        <f t="shared" si="43"/>
        <v>15100.444106933532</v>
      </c>
      <c r="N323">
        <v>20000000000</v>
      </c>
      <c r="O323" s="2">
        <f t="shared" si="44"/>
        <v>0.62797466424006076</v>
      </c>
      <c r="P323" s="2">
        <f t="shared" si="45"/>
        <v>9.2693356507740003E-4</v>
      </c>
      <c r="Q323" s="2">
        <f t="shared" si="46"/>
        <v>1.4760684114527491E-3</v>
      </c>
    </row>
    <row r="324" spans="5:17" x14ac:dyDescent="0.15">
      <c r="E324" s="1">
        <v>43611</v>
      </c>
      <c r="F324">
        <f t="shared" si="40"/>
        <v>12583564294.279177</v>
      </c>
      <c r="G324">
        <f t="shared" si="41"/>
        <v>18553771.745654933</v>
      </c>
      <c r="H324">
        <v>4000000</v>
      </c>
      <c r="I324">
        <v>0.39099999999999902</v>
      </c>
      <c r="J324">
        <f t="shared" si="39"/>
        <v>24071009.477960039</v>
      </c>
      <c r="K324">
        <f t="shared" si="42"/>
        <v>5897.779456362764</v>
      </c>
      <c r="L324">
        <f t="shared" si="43"/>
        <v>15083.834926759026</v>
      </c>
      <c r="N324">
        <v>20000000000</v>
      </c>
      <c r="O324" s="2">
        <f t="shared" si="44"/>
        <v>0.62917821471395885</v>
      </c>
      <c r="P324" s="2">
        <f t="shared" si="45"/>
        <v>9.2768858728274671E-4</v>
      </c>
      <c r="Q324" s="2">
        <f t="shared" si="46"/>
        <v>1.474444864090691E-3</v>
      </c>
    </row>
    <row r="325" spans="5:17" x14ac:dyDescent="0.15">
      <c r="E325" s="1">
        <v>43612</v>
      </c>
      <c r="F325">
        <f t="shared" si="40"/>
        <v>12607635303.757137</v>
      </c>
      <c r="G325">
        <f t="shared" si="41"/>
        <v>18568855.580581691</v>
      </c>
      <c r="H325">
        <v>4000000</v>
      </c>
      <c r="I325">
        <v>0.39099999999999902</v>
      </c>
      <c r="J325">
        <f t="shared" si="39"/>
        <v>24071009.477960039</v>
      </c>
      <c r="K325">
        <f t="shared" si="42"/>
        <v>5891.3047952927636</v>
      </c>
      <c r="L325">
        <f t="shared" si="43"/>
        <v>15067.275691285879</v>
      </c>
      <c r="N325">
        <v>20000000000</v>
      </c>
      <c r="O325" s="2">
        <f t="shared" si="44"/>
        <v>0.63038176518785682</v>
      </c>
      <c r="P325" s="2">
        <f t="shared" si="45"/>
        <v>9.2844277902908454E-4</v>
      </c>
      <c r="Q325" s="2">
        <f t="shared" si="46"/>
        <v>1.472826198823191E-3</v>
      </c>
    </row>
    <row r="326" spans="5:17" x14ac:dyDescent="0.15">
      <c r="E326" s="1">
        <v>43613</v>
      </c>
      <c r="F326">
        <f t="shared" si="40"/>
        <v>12631706313.235098</v>
      </c>
      <c r="G326">
        <f t="shared" si="41"/>
        <v>18583922.856272977</v>
      </c>
      <c r="H326">
        <v>4000000</v>
      </c>
      <c r="I326">
        <v>0.39099999999999902</v>
      </c>
      <c r="J326">
        <f t="shared" si="39"/>
        <v>24071009.477960039</v>
      </c>
      <c r="K326">
        <f t="shared" si="42"/>
        <v>5884.8495667766865</v>
      </c>
      <c r="L326">
        <f t="shared" si="43"/>
        <v>15050.766155439134</v>
      </c>
      <c r="N326">
        <v>20000000000</v>
      </c>
      <c r="O326" s="2">
        <f t="shared" si="44"/>
        <v>0.63158531566175491</v>
      </c>
      <c r="P326" s="2">
        <f t="shared" si="45"/>
        <v>9.2919614281364879E-4</v>
      </c>
      <c r="Q326" s="2">
        <f t="shared" si="46"/>
        <v>1.4712123916941718E-3</v>
      </c>
    </row>
    <row r="327" spans="5:17" x14ac:dyDescent="0.15">
      <c r="E327" s="1">
        <v>43614</v>
      </c>
      <c r="F327">
        <f t="shared" si="40"/>
        <v>12655777322.713058</v>
      </c>
      <c r="G327">
        <f t="shared" si="41"/>
        <v>18598973.622428417</v>
      </c>
      <c r="H327">
        <v>4000000</v>
      </c>
      <c r="I327">
        <v>0.39099999999999902</v>
      </c>
      <c r="J327">
        <f t="shared" ref="J327:J390" si="47">H327/0.51*1.2/I327</f>
        <v>24071009.477960039</v>
      </c>
      <c r="K327">
        <f t="shared" si="42"/>
        <v>5878.4136756417893</v>
      </c>
      <c r="L327">
        <f t="shared" si="43"/>
        <v>15034.30607581024</v>
      </c>
      <c r="N327">
        <v>20000000000</v>
      </c>
      <c r="O327" s="2">
        <f t="shared" si="44"/>
        <v>0.63278886613565288</v>
      </c>
      <c r="P327" s="2">
        <f t="shared" si="45"/>
        <v>9.2994868112142087E-4</v>
      </c>
      <c r="Q327" s="2">
        <f t="shared" si="46"/>
        <v>1.4696034189104472E-3</v>
      </c>
    </row>
    <row r="328" spans="5:17" x14ac:dyDescent="0.15">
      <c r="E328" s="1">
        <v>43615</v>
      </c>
      <c r="F328">
        <f t="shared" si="40"/>
        <v>12679848332.191019</v>
      </c>
      <c r="G328">
        <f t="shared" si="41"/>
        <v>18614007.928504229</v>
      </c>
      <c r="H328">
        <v>4000000</v>
      </c>
      <c r="I328">
        <v>0.39099999999999902</v>
      </c>
      <c r="J328">
        <f t="shared" si="47"/>
        <v>24071009.477960039</v>
      </c>
      <c r="K328">
        <f t="shared" si="42"/>
        <v>5871.9970273612307</v>
      </c>
      <c r="L328">
        <f t="shared" si="43"/>
        <v>15017.895210642571</v>
      </c>
      <c r="N328">
        <v>20000000000</v>
      </c>
      <c r="O328" s="2">
        <f t="shared" si="44"/>
        <v>0.63399241660955097</v>
      </c>
      <c r="P328" s="2">
        <f t="shared" si="45"/>
        <v>9.3070039642521147E-4</v>
      </c>
      <c r="Q328" s="2">
        <f t="shared" si="46"/>
        <v>1.4679992568403075E-3</v>
      </c>
    </row>
    <row r="329" spans="5:17" x14ac:dyDescent="0.15">
      <c r="E329" s="1">
        <v>43616</v>
      </c>
      <c r="F329">
        <f t="shared" si="40"/>
        <v>12703919341.66898</v>
      </c>
      <c r="G329">
        <f t="shared" si="41"/>
        <v>18629025.823714871</v>
      </c>
      <c r="H329">
        <v>4000000</v>
      </c>
      <c r="I329">
        <v>0.39099999999999902</v>
      </c>
      <c r="J329">
        <f t="shared" si="47"/>
        <v>24071009.477960039</v>
      </c>
      <c r="K329">
        <f t="shared" si="42"/>
        <v>5865.5995280484767</v>
      </c>
      <c r="L329">
        <f t="shared" si="43"/>
        <v>15001.533319817114</v>
      </c>
      <c r="N329">
        <v>20000000000</v>
      </c>
      <c r="O329" s="2">
        <f t="shared" si="44"/>
        <v>0.63519596708344894</v>
      </c>
      <c r="P329" s="2">
        <f t="shared" si="45"/>
        <v>9.3145129118574351E-4</v>
      </c>
      <c r="Q329" s="2">
        <f t="shared" si="46"/>
        <v>1.4663998820121191E-3</v>
      </c>
    </row>
    <row r="330" spans="5:17" x14ac:dyDescent="0.15">
      <c r="E330" s="1">
        <v>43617</v>
      </c>
      <c r="F330">
        <f t="shared" si="40"/>
        <v>12727990351.14694</v>
      </c>
      <c r="G330">
        <f t="shared" si="41"/>
        <v>18644027.357034687</v>
      </c>
      <c r="H330">
        <v>4000000</v>
      </c>
      <c r="I330">
        <v>0.39099999999999902</v>
      </c>
      <c r="J330">
        <f t="shared" si="47"/>
        <v>24071009.477960039</v>
      </c>
      <c r="K330">
        <f t="shared" si="42"/>
        <v>5859.2210844517631</v>
      </c>
      <c r="L330">
        <f t="shared" si="43"/>
        <v>14985.220164838307</v>
      </c>
      <c r="N330">
        <v>20000000000</v>
      </c>
      <c r="O330" s="2">
        <f t="shared" si="44"/>
        <v>0.63639951755734703</v>
      </c>
      <c r="P330" s="2">
        <f t="shared" si="45"/>
        <v>9.3220136785173433E-4</v>
      </c>
      <c r="Q330" s="2">
        <f t="shared" si="46"/>
        <v>1.4648052711129407E-3</v>
      </c>
    </row>
    <row r="331" spans="5:17" x14ac:dyDescent="0.15">
      <c r="E331" s="1">
        <v>43618</v>
      </c>
      <c r="F331">
        <f t="shared" si="40"/>
        <v>12752061360.624901</v>
      </c>
      <c r="G331">
        <f t="shared" si="41"/>
        <v>18659012.577199526</v>
      </c>
      <c r="H331">
        <v>4000000</v>
      </c>
      <c r="I331">
        <v>0.39099999999999902</v>
      </c>
      <c r="J331">
        <f t="shared" si="47"/>
        <v>24071009.477960039</v>
      </c>
      <c r="K331">
        <f t="shared" si="42"/>
        <v>5852.8616039486069</v>
      </c>
      <c r="L331">
        <f t="shared" si="43"/>
        <v>14968.955508820005</v>
      </c>
      <c r="N331">
        <v>20000000000</v>
      </c>
      <c r="O331" s="2">
        <f t="shared" si="44"/>
        <v>0.637603068031245</v>
      </c>
      <c r="P331" s="2">
        <f t="shared" si="45"/>
        <v>9.3295062885997634E-4</v>
      </c>
      <c r="Q331" s="2">
        <f t="shared" si="46"/>
        <v>1.4632154009871516E-3</v>
      </c>
    </row>
    <row r="332" spans="5:17" x14ac:dyDescent="0.15">
      <c r="E332" s="1">
        <v>43619</v>
      </c>
      <c r="F332">
        <f t="shared" si="40"/>
        <v>12776132370.102861</v>
      </c>
      <c r="G332">
        <f t="shared" si="41"/>
        <v>18673981.532708347</v>
      </c>
      <c r="H332">
        <v>4000000</v>
      </c>
      <c r="I332">
        <v>0.39099999999999902</v>
      </c>
      <c r="J332">
        <f t="shared" si="47"/>
        <v>24071009.477960039</v>
      </c>
      <c r="K332">
        <f t="shared" si="42"/>
        <v>5846.5209945403849</v>
      </c>
      <c r="L332">
        <f t="shared" si="43"/>
        <v>14952.73911647161</v>
      </c>
      <c r="N332">
        <v>20000000000</v>
      </c>
      <c r="O332" s="2">
        <f t="shared" si="44"/>
        <v>0.63880661850514309</v>
      </c>
      <c r="P332" s="2">
        <f t="shared" si="45"/>
        <v>9.3369907663541738E-4</v>
      </c>
      <c r="Q332" s="2">
        <f t="shared" si="46"/>
        <v>1.4616302486350962E-3</v>
      </c>
    </row>
    <row r="333" spans="5:17" x14ac:dyDescent="0.15">
      <c r="E333" s="1">
        <v>43620</v>
      </c>
      <c r="F333">
        <f t="shared" si="40"/>
        <v>12800203379.580822</v>
      </c>
      <c r="G333">
        <f t="shared" si="41"/>
        <v>18688934.271824818</v>
      </c>
      <c r="H333">
        <v>4000000</v>
      </c>
      <c r="I333">
        <v>0.39099999999999902</v>
      </c>
      <c r="J333">
        <f t="shared" si="47"/>
        <v>24071009.477960039</v>
      </c>
      <c r="K333">
        <f t="shared" si="42"/>
        <v>5840.1991648469693</v>
      </c>
      <c r="L333">
        <f t="shared" si="43"/>
        <v>14936.570754084358</v>
      </c>
      <c r="N333">
        <v>20000000000</v>
      </c>
      <c r="O333" s="2">
        <f t="shared" si="44"/>
        <v>0.64001016897904106</v>
      </c>
      <c r="P333" s="2">
        <f t="shared" si="45"/>
        <v>9.3444671359124091E-4</v>
      </c>
      <c r="Q333" s="2">
        <f t="shared" si="46"/>
        <v>1.4600497912117423E-3</v>
      </c>
    </row>
    <row r="334" spans="5:17" x14ac:dyDescent="0.15">
      <c r="E334" s="1">
        <v>43621</v>
      </c>
      <c r="F334">
        <f t="shared" si="40"/>
        <v>12824274389.058783</v>
      </c>
      <c r="G334">
        <f t="shared" si="41"/>
        <v>18703870.842578903</v>
      </c>
      <c r="H334">
        <v>4000000</v>
      </c>
      <c r="I334">
        <v>0.39099999999999902</v>
      </c>
      <c r="J334">
        <f t="shared" si="47"/>
        <v>24071009.477960039</v>
      </c>
      <c r="K334">
        <f t="shared" si="42"/>
        <v>5833.8960241014129</v>
      </c>
      <c r="L334">
        <f t="shared" si="43"/>
        <v>14920.450189517718</v>
      </c>
      <c r="N334">
        <v>20000000000</v>
      </c>
      <c r="O334" s="2">
        <f t="shared" si="44"/>
        <v>0.64121371945293915</v>
      </c>
      <c r="P334" s="2">
        <f t="shared" si="45"/>
        <v>9.351935421289451E-4</v>
      </c>
      <c r="Q334" s="2">
        <f t="shared" si="46"/>
        <v>1.4584740060253534E-3</v>
      </c>
    </row>
    <row r="335" spans="5:17" x14ac:dyDescent="0.15">
      <c r="E335" s="1">
        <v>43622</v>
      </c>
      <c r="F335">
        <f t="shared" si="40"/>
        <v>12848345398.536743</v>
      </c>
      <c r="G335">
        <f t="shared" si="41"/>
        <v>18718791.292768419</v>
      </c>
      <c r="H335">
        <v>4000000</v>
      </c>
      <c r="I335">
        <v>0.39099999999999902</v>
      </c>
      <c r="J335">
        <f t="shared" si="47"/>
        <v>24071009.477960039</v>
      </c>
      <c r="K335">
        <f t="shared" si="42"/>
        <v>5827.6114821446945</v>
      </c>
      <c r="L335">
        <f t="shared" si="43"/>
        <v>14904.377192185957</v>
      </c>
      <c r="N335">
        <v>20000000000</v>
      </c>
      <c r="O335" s="2">
        <f t="shared" si="44"/>
        <v>0.64241726992683712</v>
      </c>
      <c r="P335" s="2">
        <f t="shared" si="45"/>
        <v>9.3593956463842098E-4</v>
      </c>
      <c r="Q335" s="2">
        <f t="shared" si="46"/>
        <v>1.4569028705361737E-3</v>
      </c>
    </row>
    <row r="336" spans="5:17" x14ac:dyDescent="0.15">
      <c r="E336" s="1">
        <v>43623</v>
      </c>
      <c r="F336">
        <f t="shared" si="40"/>
        <v>12872416408.014704</v>
      </c>
      <c r="G336">
        <f t="shared" si="41"/>
        <v>18733695.669960603</v>
      </c>
      <c r="H336">
        <v>4000000</v>
      </c>
      <c r="I336">
        <v>0.39099999999999902</v>
      </c>
      <c r="J336">
        <f t="shared" si="47"/>
        <v>24071009.477960039</v>
      </c>
      <c r="K336">
        <f t="shared" si="42"/>
        <v>5821.345449420518</v>
      </c>
      <c r="L336">
        <f t="shared" si="43"/>
        <v>14888.351533044841</v>
      </c>
      <c r="N336">
        <v>20000000000</v>
      </c>
      <c r="O336" s="2">
        <f t="shared" si="44"/>
        <v>0.64362082040073521</v>
      </c>
      <c r="P336" s="2">
        <f t="shared" si="45"/>
        <v>9.3668478349803015E-4</v>
      </c>
      <c r="Q336" s="2">
        <f t="shared" si="46"/>
        <v>1.4553363623551296E-3</v>
      </c>
    </row>
    <row r="337" spans="5:17" x14ac:dyDescent="0.15">
      <c r="E337" s="1">
        <v>43624</v>
      </c>
      <c r="F337">
        <f t="shared" si="40"/>
        <v>12896487417.492664</v>
      </c>
      <c r="G337">
        <f t="shared" si="41"/>
        <v>18748584.021493647</v>
      </c>
      <c r="H337">
        <v>4000000</v>
      </c>
      <c r="I337">
        <v>0.39099999999999902</v>
      </c>
      <c r="J337">
        <f t="shared" si="47"/>
        <v>24071009.477960039</v>
      </c>
      <c r="K337">
        <f t="shared" si="42"/>
        <v>5815.0978369701688</v>
      </c>
      <c r="L337">
        <f t="shared" si="43"/>
        <v>14872.372984578475</v>
      </c>
      <c r="N337">
        <v>20000000000</v>
      </c>
      <c r="O337" s="2">
        <f t="shared" si="44"/>
        <v>0.64482437087463318</v>
      </c>
      <c r="P337" s="2">
        <f t="shared" si="45"/>
        <v>9.3742920107468234E-4</v>
      </c>
      <c r="Q337" s="2">
        <f t="shared" si="46"/>
        <v>1.4537744592425421E-3</v>
      </c>
    </row>
    <row r="338" spans="5:17" x14ac:dyDescent="0.15">
      <c r="E338" s="1">
        <v>43625</v>
      </c>
      <c r="F338">
        <f t="shared" si="40"/>
        <v>12920558426.970625</v>
      </c>
      <c r="G338">
        <f t="shared" si="41"/>
        <v>18763456.394478224</v>
      </c>
      <c r="H338">
        <v>4000000</v>
      </c>
      <c r="I338">
        <v>0.39099999999999902</v>
      </c>
      <c r="J338">
        <f t="shared" si="47"/>
        <v>24071009.477960039</v>
      </c>
      <c r="K338">
        <f t="shared" si="42"/>
        <v>5808.8685564274119</v>
      </c>
      <c r="L338">
        <f t="shared" si="43"/>
        <v>14856.441320786258</v>
      </c>
      <c r="N338">
        <v>20000000000</v>
      </c>
      <c r="O338" s="2">
        <f t="shared" si="44"/>
        <v>0.64602792134853126</v>
      </c>
      <c r="P338" s="2">
        <f t="shared" si="45"/>
        <v>9.3817281972391117E-4</v>
      </c>
      <c r="Q338" s="2">
        <f t="shared" si="46"/>
        <v>1.4522171391068532E-3</v>
      </c>
    </row>
    <row r="339" spans="5:17" x14ac:dyDescent="0.15">
      <c r="E339" s="1">
        <v>43626</v>
      </c>
      <c r="F339">
        <f t="shared" si="40"/>
        <v>12944629436.448586</v>
      </c>
      <c r="G339">
        <f t="shared" si="41"/>
        <v>18778312.835799012</v>
      </c>
      <c r="H339">
        <v>4000000</v>
      </c>
      <c r="I339">
        <v>0.39099999999999902</v>
      </c>
      <c r="J339">
        <f t="shared" si="47"/>
        <v>24071009.477960039</v>
      </c>
      <c r="K339">
        <f t="shared" si="42"/>
        <v>5802.6575200134648</v>
      </c>
      <c r="L339">
        <f t="shared" si="43"/>
        <v>14840.556317170023</v>
      </c>
      <c r="N339">
        <v>20000000000</v>
      </c>
      <c r="O339" s="2">
        <f t="shared" si="44"/>
        <v>0.64723147182242924</v>
      </c>
      <c r="P339" s="2">
        <f t="shared" si="45"/>
        <v>9.3891564178995063E-4</v>
      </c>
      <c r="Q339" s="2">
        <f t="shared" si="46"/>
        <v>1.4506643800033664E-3</v>
      </c>
    </row>
    <row r="340" spans="5:17" x14ac:dyDescent="0.15">
      <c r="E340" s="1">
        <v>43627</v>
      </c>
      <c r="F340">
        <f t="shared" si="40"/>
        <v>12968700445.926546</v>
      </c>
      <c r="G340">
        <f t="shared" si="41"/>
        <v>18793153.392116182</v>
      </c>
      <c r="H340">
        <v>4000000</v>
      </c>
      <c r="I340">
        <v>0.39099999999999902</v>
      </c>
      <c r="J340">
        <f t="shared" si="47"/>
        <v>24071009.477960039</v>
      </c>
      <c r="K340">
        <f t="shared" si="42"/>
        <v>5796.4646405319936</v>
      </c>
      <c r="L340">
        <f t="shared" si="43"/>
        <v>14824.717750721249</v>
      </c>
      <c r="N340">
        <v>20000000000</v>
      </c>
      <c r="O340" s="2">
        <f t="shared" si="44"/>
        <v>0.64843502229632732</v>
      </c>
      <c r="P340" s="2">
        <f t="shared" si="45"/>
        <v>9.3965766960580905E-4</v>
      </c>
      <c r="Q340" s="2">
        <f t="shared" si="46"/>
        <v>1.4491161601329985E-3</v>
      </c>
    </row>
    <row r="341" spans="5:17" x14ac:dyDescent="0.15">
      <c r="E341" s="1">
        <v>43628</v>
      </c>
      <c r="F341">
        <f t="shared" si="40"/>
        <v>12992771455.404507</v>
      </c>
      <c r="G341">
        <f t="shared" si="41"/>
        <v>18807978.109866902</v>
      </c>
      <c r="H341">
        <v>4000000</v>
      </c>
      <c r="I341">
        <v>0.39099999999999902</v>
      </c>
      <c r="J341">
        <f t="shared" si="47"/>
        <v>24071009.477960039</v>
      </c>
      <c r="K341">
        <f t="shared" si="42"/>
        <v>5790.289831364189</v>
      </c>
      <c r="L341">
        <f t="shared" si="43"/>
        <v>14808.925399908449</v>
      </c>
      <c r="N341">
        <v>20000000000</v>
      </c>
      <c r="O341" s="2">
        <f t="shared" si="44"/>
        <v>0.6496385727702253</v>
      </c>
      <c r="P341" s="2">
        <f t="shared" si="45"/>
        <v>9.4039890549334508E-4</v>
      </c>
      <c r="Q341" s="2">
        <f t="shared" si="46"/>
        <v>1.4475724578410472E-3</v>
      </c>
    </row>
    <row r="342" spans="5:17" x14ac:dyDescent="0.15">
      <c r="E342" s="1">
        <v>43629</v>
      </c>
      <c r="F342">
        <f t="shared" si="40"/>
        <v>13016842464.882467</v>
      </c>
      <c r="G342">
        <f t="shared" si="41"/>
        <v>18822787.035266809</v>
      </c>
      <c r="H342">
        <v>4000000</v>
      </c>
      <c r="I342">
        <v>0.39099999999999902</v>
      </c>
      <c r="J342">
        <f t="shared" si="47"/>
        <v>24071009.477960039</v>
      </c>
      <c r="K342">
        <f t="shared" si="42"/>
        <v>5784.1330064638732</v>
      </c>
      <c r="L342">
        <f t="shared" si="43"/>
        <v>14793.179044664676</v>
      </c>
      <c r="N342">
        <v>20000000000</v>
      </c>
      <c r="O342" s="2">
        <f t="shared" si="44"/>
        <v>0.65084212324412338</v>
      </c>
      <c r="P342" s="2">
        <f t="shared" si="45"/>
        <v>9.4113935176334048E-4</v>
      </c>
      <c r="Q342" s="2">
        <f t="shared" si="46"/>
        <v>1.4460332516159683E-3</v>
      </c>
    </row>
    <row r="343" spans="5:17" x14ac:dyDescent="0.15">
      <c r="E343" s="1">
        <v>43630</v>
      </c>
      <c r="F343">
        <f t="shared" si="40"/>
        <v>13040913474.360428</v>
      </c>
      <c r="G343">
        <f t="shared" si="41"/>
        <v>18837580.214311473</v>
      </c>
      <c r="H343">
        <v>4000000</v>
      </c>
      <c r="I343">
        <v>0.39099999999999902</v>
      </c>
      <c r="J343">
        <f t="shared" si="47"/>
        <v>24071009.477960039</v>
      </c>
      <c r="K343">
        <f t="shared" si="42"/>
        <v>5777.9940803526679</v>
      </c>
      <c r="L343">
        <f t="shared" si="43"/>
        <v>14777.478466375147</v>
      </c>
      <c r="N343">
        <v>20000000000</v>
      </c>
      <c r="O343" s="2">
        <f t="shared" si="44"/>
        <v>0.65204567371802136</v>
      </c>
      <c r="P343" s="2">
        <f t="shared" si="45"/>
        <v>9.4187901071557368E-4</v>
      </c>
      <c r="Q343" s="2">
        <f t="shared" si="46"/>
        <v>1.444498520088167E-3</v>
      </c>
    </row>
    <row r="344" spans="5:17" x14ac:dyDescent="0.15">
      <c r="E344" s="1">
        <v>43631</v>
      </c>
      <c r="F344">
        <f t="shared" si="40"/>
        <v>13064984483.838388</v>
      </c>
      <c r="G344">
        <f t="shared" si="41"/>
        <v>18852357.69277785</v>
      </c>
      <c r="H344">
        <v>4000000</v>
      </c>
      <c r="I344">
        <v>0.39099999999999902</v>
      </c>
      <c r="J344">
        <f t="shared" si="47"/>
        <v>24071009.477960039</v>
      </c>
      <c r="K344">
        <f t="shared" si="42"/>
        <v>5771.8729681152072</v>
      </c>
      <c r="L344">
        <f t="shared" si="43"/>
        <v>14761.823447865017</v>
      </c>
      <c r="N344">
        <v>20000000000</v>
      </c>
      <c r="O344" s="2">
        <f t="shared" si="44"/>
        <v>0.65324922419191944</v>
      </c>
      <c r="P344" s="2">
        <f t="shared" si="45"/>
        <v>9.426178846388925E-4</v>
      </c>
      <c r="Q344" s="2">
        <f t="shared" si="46"/>
        <v>1.4429682420288017E-3</v>
      </c>
    </row>
    <row r="345" spans="5:17" x14ac:dyDescent="0.15">
      <c r="E345" s="1">
        <v>43632</v>
      </c>
      <c r="F345">
        <f t="shared" si="40"/>
        <v>13089055493.316349</v>
      </c>
      <c r="G345">
        <f t="shared" si="41"/>
        <v>18867119.516225714</v>
      </c>
      <c r="H345">
        <v>4000000</v>
      </c>
      <c r="I345">
        <v>0.39099999999999902</v>
      </c>
      <c r="J345">
        <f t="shared" si="47"/>
        <v>24071009.477960039</v>
      </c>
      <c r="K345">
        <f t="shared" si="42"/>
        <v>5765.7695853943969</v>
      </c>
      <c r="L345">
        <f t="shared" si="43"/>
        <v>14746.213773387242</v>
      </c>
      <c r="N345">
        <v>20000000000</v>
      </c>
      <c r="O345" s="2">
        <f t="shared" si="44"/>
        <v>0.65445277466581742</v>
      </c>
      <c r="P345" s="2">
        <f t="shared" si="45"/>
        <v>9.4335597581128572E-4</v>
      </c>
      <c r="Q345" s="2">
        <f t="shared" si="46"/>
        <v>1.4414423963485992E-3</v>
      </c>
    </row>
    <row r="346" spans="5:17" x14ac:dyDescent="0.15">
      <c r="E346" s="1">
        <v>43633</v>
      </c>
      <c r="F346">
        <f t="shared" si="40"/>
        <v>13113126502.79431</v>
      </c>
      <c r="G346">
        <f t="shared" si="41"/>
        <v>18881865.729999103</v>
      </c>
      <c r="H346">
        <v>4000000</v>
      </c>
      <c r="I346">
        <v>0.39099999999999902</v>
      </c>
      <c r="J346">
        <f t="shared" si="47"/>
        <v>24071009.477960039</v>
      </c>
      <c r="K346">
        <f t="shared" si="42"/>
        <v>5759.6838483867341</v>
      </c>
      <c r="L346">
        <f t="shared" si="43"/>
        <v>14730.649228610609</v>
      </c>
      <c r="N346">
        <v>20000000000</v>
      </c>
      <c r="O346" s="2">
        <f t="shared" si="44"/>
        <v>0.6556563251397155</v>
      </c>
      <c r="P346" s="2">
        <f t="shared" si="45"/>
        <v>9.4409328649995518E-4</v>
      </c>
      <c r="Q346" s="2">
        <f t="shared" si="46"/>
        <v>1.4399209620966837E-3</v>
      </c>
    </row>
    <row r="347" spans="5:17" x14ac:dyDescent="0.15">
      <c r="E347" s="1">
        <v>43634</v>
      </c>
      <c r="F347">
        <f t="shared" si="40"/>
        <v>13137197512.27227</v>
      </c>
      <c r="G347">
        <f t="shared" si="41"/>
        <v>18896596.379227713</v>
      </c>
      <c r="H347">
        <v>4000000</v>
      </c>
      <c r="I347">
        <v>0.39099999999999902</v>
      </c>
      <c r="J347">
        <f t="shared" si="47"/>
        <v>24071009.477960039</v>
      </c>
      <c r="K347">
        <f t="shared" si="42"/>
        <v>5753.6156738376594</v>
      </c>
      <c r="L347">
        <f t="shared" si="43"/>
        <v>14715.129600607861</v>
      </c>
      <c r="N347">
        <v>20000000000</v>
      </c>
      <c r="O347" s="2">
        <f t="shared" si="44"/>
        <v>0.65685987561361348</v>
      </c>
      <c r="P347" s="2">
        <f t="shared" si="45"/>
        <v>9.4482981896138569E-4</v>
      </c>
      <c r="Q347" s="2">
        <f t="shared" si="46"/>
        <v>1.4384039184594151E-3</v>
      </c>
    </row>
    <row r="348" spans="5:17" x14ac:dyDescent="0.15">
      <c r="E348" s="1">
        <v>43635</v>
      </c>
      <c r="F348">
        <f t="shared" si="40"/>
        <v>13161268521.750231</v>
      </c>
      <c r="G348">
        <f t="shared" si="41"/>
        <v>18911311.50882832</v>
      </c>
      <c r="H348">
        <v>4000000</v>
      </c>
      <c r="I348">
        <v>0.39099999999999902</v>
      </c>
      <c r="J348">
        <f t="shared" si="47"/>
        <v>24071009.477960039</v>
      </c>
      <c r="K348">
        <f t="shared" si="42"/>
        <v>5747.5649790369689</v>
      </c>
      <c r="L348">
        <f t="shared" si="43"/>
        <v>14699.654677843948</v>
      </c>
      <c r="N348">
        <v>20000000000</v>
      </c>
      <c r="O348" s="2">
        <f t="shared" si="44"/>
        <v>0.65806342608751156</v>
      </c>
      <c r="P348" s="2">
        <f t="shared" si="45"/>
        <v>9.4556557544141597E-4</v>
      </c>
      <c r="Q348" s="2">
        <f t="shared" si="46"/>
        <v>1.4368912447592422E-3</v>
      </c>
    </row>
    <row r="349" spans="5:17" x14ac:dyDescent="0.15">
      <c r="E349" s="1">
        <v>43636</v>
      </c>
      <c r="F349">
        <f t="shared" si="40"/>
        <v>13185339531.228191</v>
      </c>
      <c r="G349">
        <f t="shared" si="41"/>
        <v>18926011.163506165</v>
      </c>
      <c r="H349">
        <v>4000000</v>
      </c>
      <c r="I349">
        <v>0.39099999999999902</v>
      </c>
      <c r="J349">
        <f t="shared" si="47"/>
        <v>24071009.477960039</v>
      </c>
      <c r="K349">
        <f t="shared" si="42"/>
        <v>5741.531681814261</v>
      </c>
      <c r="L349">
        <f t="shared" si="43"/>
        <v>14684.224250164387</v>
      </c>
      <c r="N349">
        <v>20000000000</v>
      </c>
      <c r="O349" s="2">
        <f t="shared" si="44"/>
        <v>0.65926697656140953</v>
      </c>
      <c r="P349" s="2">
        <f t="shared" si="45"/>
        <v>9.4630055817530824E-4</v>
      </c>
      <c r="Q349" s="2">
        <f t="shared" si="46"/>
        <v>1.4353829204535654E-3</v>
      </c>
    </row>
    <row r="350" spans="5:17" x14ac:dyDescent="0.15">
      <c r="E350" s="1">
        <v>43637</v>
      </c>
      <c r="F350">
        <f t="shared" si="40"/>
        <v>13209410540.706152</v>
      </c>
      <c r="G350">
        <f t="shared" si="41"/>
        <v>18940695.387756329</v>
      </c>
      <c r="H350">
        <v>4000000</v>
      </c>
      <c r="I350">
        <v>0.39099999999999902</v>
      </c>
      <c r="J350">
        <f t="shared" si="47"/>
        <v>24071009.477960039</v>
      </c>
      <c r="K350">
        <f t="shared" si="42"/>
        <v>5735.5157005344436</v>
      </c>
      <c r="L350">
        <f t="shared" si="43"/>
        <v>14668.838108783781</v>
      </c>
      <c r="N350">
        <v>20000000000</v>
      </c>
      <c r="O350" s="2">
        <f t="shared" si="44"/>
        <v>0.66047052703530762</v>
      </c>
      <c r="P350" s="2">
        <f t="shared" si="45"/>
        <v>9.470347693878165E-4</v>
      </c>
      <c r="Q350" s="2">
        <f t="shared" si="46"/>
        <v>1.433878925133611E-3</v>
      </c>
    </row>
    <row r="351" spans="5:17" x14ac:dyDescent="0.15">
      <c r="E351" s="1">
        <v>43638</v>
      </c>
      <c r="F351">
        <f t="shared" si="40"/>
        <v>13233481550.184113</v>
      </c>
      <c r="G351">
        <f t="shared" si="41"/>
        <v>18955364.225865114</v>
      </c>
      <c r="H351">
        <v>4000000</v>
      </c>
      <c r="I351">
        <v>0.39099999999999902</v>
      </c>
      <c r="J351">
        <f t="shared" si="47"/>
        <v>24071009.477960039</v>
      </c>
      <c r="K351">
        <f t="shared" si="42"/>
        <v>5729.5169540932766</v>
      </c>
      <c r="L351">
        <f t="shared" si="43"/>
        <v>14653.496046274402</v>
      </c>
      <c r="N351">
        <v>20000000000</v>
      </c>
      <c r="O351" s="2">
        <f t="shared" si="44"/>
        <v>0.66167407750920559</v>
      </c>
      <c r="P351" s="2">
        <f t="shared" si="45"/>
        <v>9.4776821129325577E-4</v>
      </c>
      <c r="Q351" s="2">
        <f t="shared" si="46"/>
        <v>1.4323792385233193E-3</v>
      </c>
    </row>
    <row r="352" spans="5:17" x14ac:dyDescent="0.15">
      <c r="E352" s="1">
        <v>43639</v>
      </c>
      <c r="F352">
        <f t="shared" si="40"/>
        <v>13257552559.662073</v>
      </c>
      <c r="G352">
        <f t="shared" si="41"/>
        <v>18970017.721911389</v>
      </c>
      <c r="H352">
        <v>4000000</v>
      </c>
      <c r="I352">
        <v>0.39099999999999902</v>
      </c>
      <c r="J352">
        <f t="shared" si="47"/>
        <v>24071009.477960039</v>
      </c>
      <c r="K352">
        <f t="shared" si="42"/>
        <v>5723.535361912961</v>
      </c>
      <c r="L352">
        <f t="shared" si="43"/>
        <v>14638.197856554923</v>
      </c>
      <c r="N352">
        <v>20000000000</v>
      </c>
      <c r="O352" s="2">
        <f t="shared" si="44"/>
        <v>0.66287762798310368</v>
      </c>
      <c r="P352" s="2">
        <f t="shared" si="45"/>
        <v>9.4850088609556944E-4</v>
      </c>
      <c r="Q352" s="2">
        <f t="shared" si="46"/>
        <v>1.4308838404782402E-3</v>
      </c>
    </row>
    <row r="353" spans="5:17" x14ac:dyDescent="0.15">
      <c r="E353" s="1">
        <v>43640</v>
      </c>
      <c r="F353">
        <f t="shared" si="40"/>
        <v>13281623569.140034</v>
      </c>
      <c r="G353">
        <f t="shared" si="41"/>
        <v>18984655.919767946</v>
      </c>
      <c r="H353">
        <v>4000000</v>
      </c>
      <c r="I353">
        <v>0.39099999999999902</v>
      </c>
      <c r="J353">
        <f t="shared" si="47"/>
        <v>24071009.477960039</v>
      </c>
      <c r="K353">
        <f t="shared" si="42"/>
        <v>5717.5708439377713</v>
      </c>
      <c r="L353">
        <f t="shared" si="43"/>
        <v>14622.943334879248</v>
      </c>
      <c r="N353">
        <v>20000000000</v>
      </c>
      <c r="O353" s="2">
        <f t="shared" si="44"/>
        <v>0.66408117845700165</v>
      </c>
      <c r="P353" s="2">
        <f t="shared" si="45"/>
        <v>9.4923279598839731E-4</v>
      </c>
      <c r="Q353" s="2">
        <f t="shared" si="46"/>
        <v>1.429392710984443E-3</v>
      </c>
    </row>
    <row r="354" spans="5:17" x14ac:dyDescent="0.15">
      <c r="E354" s="1">
        <v>43641</v>
      </c>
      <c r="F354">
        <f t="shared" si="40"/>
        <v>13305694578.617994</v>
      </c>
      <c r="G354">
        <f t="shared" si="41"/>
        <v>18999278.863102823</v>
      </c>
      <c r="H354">
        <v>4000000</v>
      </c>
      <c r="I354">
        <v>0.39099999999999902</v>
      </c>
      <c r="J354">
        <f t="shared" si="47"/>
        <v>24071009.477960039</v>
      </c>
      <c r="K354">
        <f t="shared" si="42"/>
        <v>5711.6233206297447</v>
      </c>
      <c r="L354">
        <f t="shared" si="43"/>
        <v>14607.732277825471</v>
      </c>
      <c r="N354">
        <v>20000000000</v>
      </c>
      <c r="O354" s="2">
        <f t="shared" si="44"/>
        <v>0.66528472893089974</v>
      </c>
      <c r="P354" s="2">
        <f t="shared" si="45"/>
        <v>9.4996394315514118E-4</v>
      </c>
      <c r="Q354" s="2">
        <f t="shared" si="46"/>
        <v>1.427905830157436E-3</v>
      </c>
    </row>
    <row r="355" spans="5:17" x14ac:dyDescent="0.15">
      <c r="E355" s="1">
        <v>43642</v>
      </c>
      <c r="F355">
        <f t="shared" si="40"/>
        <v>13329765588.095955</v>
      </c>
      <c r="G355">
        <f t="shared" si="41"/>
        <v>19013886.595380649</v>
      </c>
      <c r="H355">
        <v>4000000</v>
      </c>
      <c r="I355">
        <v>0.39099999999999902</v>
      </c>
      <c r="J355">
        <f t="shared" si="47"/>
        <v>24071009.477960039</v>
      </c>
      <c r="K355">
        <f t="shared" si="42"/>
        <v>5705.6927129643909</v>
      </c>
      <c r="L355">
        <f t="shared" si="43"/>
        <v>14592.564483284925</v>
      </c>
      <c r="N355">
        <v>20000000000</v>
      </c>
      <c r="O355" s="2">
        <f t="shared" si="44"/>
        <v>0.66648827940479771</v>
      </c>
      <c r="P355" s="2">
        <f t="shared" si="45"/>
        <v>9.5069432976903248E-4</v>
      </c>
      <c r="Q355" s="2">
        <f t="shared" si="46"/>
        <v>1.4264231782410979E-3</v>
      </c>
    </row>
    <row r="356" spans="5:17" x14ac:dyDescent="0.15">
      <c r="E356" s="1">
        <v>43643</v>
      </c>
      <c r="F356">
        <f t="shared" si="40"/>
        <v>13353836597.573915</v>
      </c>
      <c r="G356">
        <f t="shared" si="41"/>
        <v>19028479.159863934</v>
      </c>
      <c r="H356">
        <v>4000000</v>
      </c>
      <c r="I356">
        <v>0.39099999999999902</v>
      </c>
      <c r="J356">
        <f t="shared" si="47"/>
        <v>24071009.477960039</v>
      </c>
      <c r="K356">
        <f t="shared" si="42"/>
        <v>5699.7789424264693</v>
      </c>
      <c r="L356">
        <f t="shared" si="43"/>
        <v>14577.439750451365</v>
      </c>
      <c r="N356">
        <v>20000000000</v>
      </c>
      <c r="O356" s="2">
        <f t="shared" si="44"/>
        <v>0.6676918298786958</v>
      </c>
      <c r="P356" s="2">
        <f t="shared" si="45"/>
        <v>9.5142395799319667E-4</v>
      </c>
      <c r="Q356" s="2">
        <f t="shared" si="46"/>
        <v>1.4249447356066173E-3</v>
      </c>
    </row>
    <row r="357" spans="5:17" x14ac:dyDescent="0.15">
      <c r="E357" s="1">
        <v>43644</v>
      </c>
      <c r="F357">
        <f t="shared" si="40"/>
        <v>13377907607.051876</v>
      </c>
      <c r="G357">
        <f t="shared" si="41"/>
        <v>19043056.599614386</v>
      </c>
      <c r="H357">
        <v>4000000</v>
      </c>
      <c r="I357">
        <v>0.39099999999999902</v>
      </c>
      <c r="J357">
        <f t="shared" si="47"/>
        <v>24071009.477960039</v>
      </c>
      <c r="K357">
        <f t="shared" si="42"/>
        <v>5693.881931005787</v>
      </c>
      <c r="L357">
        <f t="shared" si="43"/>
        <v>14562.357879810233</v>
      </c>
      <c r="N357">
        <v>20000000000</v>
      </c>
      <c r="O357" s="2">
        <f t="shared" si="44"/>
        <v>0.66889538035259377</v>
      </c>
      <c r="P357" s="2">
        <f t="shared" si="45"/>
        <v>9.521528299807193E-4</v>
      </c>
      <c r="Q357" s="2">
        <f t="shared" si="46"/>
        <v>1.4234704827514467E-3</v>
      </c>
    </row>
    <row r="358" spans="5:17" x14ac:dyDescent="0.15">
      <c r="E358" s="1">
        <v>43645</v>
      </c>
      <c r="F358">
        <f t="shared" si="40"/>
        <v>13401978616.529837</v>
      </c>
      <c r="G358">
        <f t="shared" si="41"/>
        <v>19057618.957494196</v>
      </c>
      <c r="H358">
        <v>4000000</v>
      </c>
      <c r="I358">
        <v>0.39099999999999902</v>
      </c>
      <c r="J358">
        <f t="shared" si="47"/>
        <v>24071009.477960039</v>
      </c>
      <c r="K358">
        <f t="shared" si="42"/>
        <v>5688.0016011930538</v>
      </c>
      <c r="L358">
        <f t="shared" si="43"/>
        <v>14547.318673128051</v>
      </c>
      <c r="N358">
        <v>20000000000</v>
      </c>
      <c r="O358" s="2">
        <f t="shared" si="44"/>
        <v>0.67009893082649186</v>
      </c>
      <c r="P358" s="2">
        <f t="shared" si="45"/>
        <v>9.5288094787470974E-4</v>
      </c>
      <c r="Q358" s="2">
        <f t="shared" si="46"/>
        <v>1.4220004002982636E-3</v>
      </c>
    </row>
    <row r="359" spans="5:17" x14ac:dyDescent="0.15">
      <c r="E359" s="1">
        <v>43646</v>
      </c>
      <c r="F359">
        <f t="shared" si="40"/>
        <v>13426049626.007797</v>
      </c>
      <c r="G359">
        <f t="shared" si="41"/>
        <v>19072166.276167322</v>
      </c>
      <c r="H359">
        <v>4000000</v>
      </c>
      <c r="I359">
        <v>0.39099999999999902</v>
      </c>
      <c r="J359">
        <f t="shared" si="47"/>
        <v>24071009.477960039</v>
      </c>
      <c r="K359">
        <f t="shared" si="42"/>
        <v>5682.1378759757745</v>
      </c>
      <c r="L359">
        <f t="shared" si="43"/>
        <v>14532.321933441915</v>
      </c>
      <c r="N359">
        <v>20000000000</v>
      </c>
      <c r="O359" s="2">
        <f t="shared" si="44"/>
        <v>0.67130248130038983</v>
      </c>
      <c r="P359" s="2">
        <f t="shared" si="45"/>
        <v>9.5360831380836611E-4</v>
      </c>
      <c r="Q359" s="2">
        <f t="shared" si="46"/>
        <v>1.4205344689939437E-3</v>
      </c>
    </row>
    <row r="360" spans="5:17" x14ac:dyDescent="0.15">
      <c r="E360" s="1">
        <v>43647</v>
      </c>
      <c r="F360">
        <f t="shared" ref="F360:F423" si="48">F359+J359</f>
        <v>13450120635.485758</v>
      </c>
      <c r="G360">
        <f t="shared" ref="G360:G423" si="49">G359+L359</f>
        <v>19086698.598100763</v>
      </c>
      <c r="H360">
        <v>4000000</v>
      </c>
      <c r="I360">
        <v>0.39099999999999902</v>
      </c>
      <c r="J360">
        <f t="shared" si="47"/>
        <v>24071009.477960039</v>
      </c>
      <c r="K360">
        <f t="shared" ref="K360:K423" si="50">H360*G360/F360</f>
        <v>5676.2906788341788</v>
      </c>
      <c r="L360">
        <f t="shared" ref="L360:L423" si="51">K360/I360</f>
        <v>14517.367465049087</v>
      </c>
      <c r="N360">
        <v>20000000000</v>
      </c>
      <c r="O360" s="2">
        <f t="shared" ref="O360:O423" si="52">F360/N360</f>
        <v>0.67250603177428792</v>
      </c>
      <c r="P360" s="2">
        <f t="shared" ref="P360:P423" si="53">G360/N360</f>
        <v>9.543349299050381E-4</v>
      </c>
      <c r="Q360" s="2">
        <f t="shared" ref="Q360:Q423" si="54">G360/F360</f>
        <v>1.4190726697085447E-3</v>
      </c>
    </row>
    <row r="361" spans="5:17" x14ac:dyDescent="0.15">
      <c r="E361" s="1">
        <v>43648</v>
      </c>
      <c r="F361">
        <f t="shared" si="48"/>
        <v>13474191644.963718</v>
      </c>
      <c r="G361">
        <f t="shared" si="49"/>
        <v>19101215.965565812</v>
      </c>
      <c r="H361">
        <v>4000000</v>
      </c>
      <c r="I361">
        <v>0.39099999999999902</v>
      </c>
      <c r="J361">
        <f t="shared" si="47"/>
        <v>24071009.477960039</v>
      </c>
      <c r="K361">
        <f t="shared" si="50"/>
        <v>5670.4599337371965</v>
      </c>
      <c r="L361">
        <f t="shared" si="51"/>
        <v>14502.455073496703</v>
      </c>
      <c r="N361">
        <v>20000000000</v>
      </c>
      <c r="O361" s="2">
        <f t="shared" si="52"/>
        <v>0.67370958224818589</v>
      </c>
      <c r="P361" s="2">
        <f t="shared" si="53"/>
        <v>9.5506079827829056E-4</v>
      </c>
      <c r="Q361" s="2">
        <f t="shared" si="54"/>
        <v>1.417614983434299E-3</v>
      </c>
    </row>
    <row r="362" spans="5:17" x14ac:dyDescent="0.15">
      <c r="E362" s="1">
        <v>43649</v>
      </c>
      <c r="F362">
        <f t="shared" si="48"/>
        <v>13498262654.441679</v>
      </c>
      <c r="G362">
        <f t="shared" si="49"/>
        <v>19115718.42063931</v>
      </c>
      <c r="H362">
        <v>4000000</v>
      </c>
      <c r="I362">
        <v>0.39099999999999902</v>
      </c>
      <c r="J362">
        <f t="shared" si="47"/>
        <v>24071009.477960039</v>
      </c>
      <c r="K362">
        <f t="shared" si="50"/>
        <v>5664.6455651384658</v>
      </c>
      <c r="L362">
        <f t="shared" si="51"/>
        <v>14487.58456557156</v>
      </c>
      <c r="N362">
        <v>20000000000</v>
      </c>
      <c r="O362" s="2">
        <f t="shared" si="52"/>
        <v>0.67491313272208397</v>
      </c>
      <c r="P362" s="2">
        <f t="shared" si="53"/>
        <v>9.5578592103196555E-4</v>
      </c>
      <c r="Q362" s="2">
        <f t="shared" si="54"/>
        <v>1.4161613912846167E-3</v>
      </c>
    </row>
    <row r="363" spans="5:17" x14ac:dyDescent="0.15">
      <c r="E363" s="1">
        <v>43650</v>
      </c>
      <c r="F363">
        <f t="shared" si="48"/>
        <v>13522333663.91964</v>
      </c>
      <c r="G363">
        <f t="shared" si="49"/>
        <v>19130206.005204882</v>
      </c>
      <c r="H363">
        <v>4000000</v>
      </c>
      <c r="I363">
        <v>0.39099999999999902</v>
      </c>
      <c r="J363">
        <f t="shared" si="47"/>
        <v>24071009.477960039</v>
      </c>
      <c r="K363">
        <f t="shared" si="50"/>
        <v>5658.8474979723942</v>
      </c>
      <c r="L363">
        <f t="shared" si="51"/>
        <v>14472.755749290047</v>
      </c>
      <c r="N363">
        <v>20000000000</v>
      </c>
      <c r="O363" s="2">
        <f t="shared" si="52"/>
        <v>0.67611668319598195</v>
      </c>
      <c r="P363" s="2">
        <f t="shared" si="53"/>
        <v>9.5651030026024412E-4</v>
      </c>
      <c r="Q363" s="2">
        <f t="shared" si="54"/>
        <v>1.4147118744930985E-3</v>
      </c>
    </row>
    <row r="364" spans="5:17" x14ac:dyDescent="0.15">
      <c r="E364" s="1">
        <v>43651</v>
      </c>
      <c r="F364">
        <f t="shared" si="48"/>
        <v>13546404673.3976</v>
      </c>
      <c r="G364">
        <f t="shared" si="49"/>
        <v>19144678.760954171</v>
      </c>
      <c r="H364">
        <v>4000000</v>
      </c>
      <c r="I364">
        <v>0.39099999999999902</v>
      </c>
      <c r="J364">
        <f t="shared" si="47"/>
        <v>24071009.477960039</v>
      </c>
      <c r="K364">
        <f t="shared" si="50"/>
        <v>5653.0656576502397</v>
      </c>
      <c r="L364">
        <f t="shared" si="51"/>
        <v>14457.968433888118</v>
      </c>
      <c r="N364">
        <v>20000000000</v>
      </c>
      <c r="O364" s="2">
        <f t="shared" si="52"/>
        <v>0.67732023366988003</v>
      </c>
      <c r="P364" s="2">
        <f t="shared" si="53"/>
        <v>9.5723393804770856E-4</v>
      </c>
      <c r="Q364" s="2">
        <f t="shared" si="54"/>
        <v>1.4132664144125599E-3</v>
      </c>
    </row>
    <row r="365" spans="5:17" x14ac:dyDescent="0.15">
      <c r="E365" s="1">
        <v>43652</v>
      </c>
      <c r="F365">
        <f t="shared" si="48"/>
        <v>13570475682.875561</v>
      </c>
      <c r="G365">
        <f t="shared" si="49"/>
        <v>19159136.729388058</v>
      </c>
      <c r="H365">
        <v>4000000</v>
      </c>
      <c r="I365">
        <v>0.39099999999999902</v>
      </c>
      <c r="J365">
        <f t="shared" si="47"/>
        <v>24071009.477960039</v>
      </c>
      <c r="K365">
        <f t="shared" si="50"/>
        <v>5647.2999700562505</v>
      </c>
      <c r="L365">
        <f t="shared" si="51"/>
        <v>14443.222429811418</v>
      </c>
      <c r="N365">
        <v>20000000000</v>
      </c>
      <c r="O365" s="2">
        <f t="shared" si="52"/>
        <v>0.67852378414377801</v>
      </c>
      <c r="P365" s="2">
        <f t="shared" si="53"/>
        <v>9.579568364694029E-4</v>
      </c>
      <c r="Q365" s="2">
        <f t="shared" si="54"/>
        <v>1.4118249925140626E-3</v>
      </c>
    </row>
    <row r="366" spans="5:17" x14ac:dyDescent="0.15">
      <c r="E366" s="1">
        <v>43653</v>
      </c>
      <c r="F366">
        <f t="shared" si="48"/>
        <v>13594546692.353521</v>
      </c>
      <c r="G366">
        <f t="shared" si="49"/>
        <v>19173579.95181787</v>
      </c>
      <c r="H366">
        <v>4000000</v>
      </c>
      <c r="I366">
        <v>0.39099999999999902</v>
      </c>
      <c r="J366">
        <f t="shared" si="47"/>
        <v>24071009.477960039</v>
      </c>
      <c r="K366">
        <f t="shared" si="50"/>
        <v>5641.5503615438301</v>
      </c>
      <c r="L366">
        <f t="shared" si="51"/>
        <v>14428.517548705484</v>
      </c>
      <c r="N366">
        <v>20000000000</v>
      </c>
      <c r="O366" s="2">
        <f t="shared" si="52"/>
        <v>0.67972733461767609</v>
      </c>
      <c r="P366" s="2">
        <f t="shared" si="53"/>
        <v>9.5867899759089349E-4</v>
      </c>
      <c r="Q366" s="2">
        <f t="shared" si="54"/>
        <v>1.4103875903859575E-3</v>
      </c>
    </row>
    <row r="367" spans="5:17" x14ac:dyDescent="0.15">
      <c r="E367" s="1">
        <v>43654</v>
      </c>
      <c r="F367">
        <f t="shared" si="48"/>
        <v>13618617701.831482</v>
      </c>
      <c r="G367">
        <f t="shared" si="49"/>
        <v>19188008.469366577</v>
      </c>
      <c r="H367">
        <v>4000000</v>
      </c>
      <c r="I367">
        <v>0.39099999999999902</v>
      </c>
      <c r="J367">
        <f t="shared" si="47"/>
        <v>24071009.477960039</v>
      </c>
      <c r="K367">
        <f t="shared" si="50"/>
        <v>5635.8167589317391</v>
      </c>
      <c r="L367">
        <f t="shared" si="51"/>
        <v>14413.853603406018</v>
      </c>
      <c r="N367">
        <v>20000000000</v>
      </c>
      <c r="O367" s="2">
        <f t="shared" si="52"/>
        <v>0.68093088509157407</v>
      </c>
      <c r="P367" s="2">
        <f t="shared" si="53"/>
        <v>9.5940042346832877E-4</v>
      </c>
      <c r="Q367" s="2">
        <f t="shared" si="54"/>
        <v>1.4089541897329347E-3</v>
      </c>
    </row>
    <row r="368" spans="5:17" x14ac:dyDescent="0.15">
      <c r="E368" s="1">
        <v>43655</v>
      </c>
      <c r="F368">
        <f t="shared" si="48"/>
        <v>13642688711.309443</v>
      </c>
      <c r="G368">
        <f t="shared" si="49"/>
        <v>19202422.322969984</v>
      </c>
      <c r="H368">
        <v>4000000</v>
      </c>
      <c r="I368">
        <v>0.39099999999999902</v>
      </c>
      <c r="J368">
        <f t="shared" si="47"/>
        <v>24071009.477960039</v>
      </c>
      <c r="K368">
        <f t="shared" si="50"/>
        <v>5630.0990895003461</v>
      </c>
      <c r="L368">
        <f t="shared" si="51"/>
        <v>14399.23040792931</v>
      </c>
      <c r="N368">
        <v>20000000000</v>
      </c>
      <c r="O368" s="2">
        <f t="shared" si="52"/>
        <v>0.68213443556547215</v>
      </c>
      <c r="P368" s="2">
        <f t="shared" si="53"/>
        <v>9.6012111614849922E-4</v>
      </c>
      <c r="Q368" s="2">
        <f t="shared" si="54"/>
        <v>1.4075247723750865E-3</v>
      </c>
    </row>
    <row r="369" spans="5:17" x14ac:dyDescent="0.15">
      <c r="E369" s="1">
        <v>43656</v>
      </c>
      <c r="F369">
        <f t="shared" si="48"/>
        <v>13666759720.787403</v>
      </c>
      <c r="G369">
        <f t="shared" si="49"/>
        <v>19216821.553377915</v>
      </c>
      <c r="H369">
        <v>4000000</v>
      </c>
      <c r="I369">
        <v>0.39099999999999902</v>
      </c>
      <c r="J369">
        <f t="shared" si="47"/>
        <v>24071009.477960039</v>
      </c>
      <c r="K369">
        <f t="shared" si="50"/>
        <v>5624.3972809879024</v>
      </c>
      <c r="L369">
        <f t="shared" si="51"/>
        <v>14384.647777462702</v>
      </c>
      <c r="N369">
        <v>20000000000</v>
      </c>
      <c r="O369" s="2">
        <f t="shared" si="52"/>
        <v>0.68333798603937013</v>
      </c>
      <c r="P369" s="2">
        <f t="shared" si="53"/>
        <v>9.6084107766889577E-4</v>
      </c>
      <c r="Q369" s="2">
        <f t="shared" si="54"/>
        <v>1.4060993202469757E-3</v>
      </c>
    </row>
    <row r="370" spans="5:17" x14ac:dyDescent="0.15">
      <c r="E370" s="1">
        <v>43657</v>
      </c>
      <c r="F370">
        <f t="shared" si="48"/>
        <v>13690830730.265364</v>
      </c>
      <c r="G370">
        <f t="shared" si="49"/>
        <v>19231206.201155379</v>
      </c>
      <c r="H370">
        <v>4000000</v>
      </c>
      <c r="I370">
        <v>0.39099999999999902</v>
      </c>
      <c r="J370">
        <f t="shared" si="47"/>
        <v>24071009.477960039</v>
      </c>
      <c r="K370">
        <f t="shared" si="50"/>
        <v>5618.7112615868646</v>
      </c>
      <c r="L370">
        <f t="shared" si="51"/>
        <v>14370.105528355189</v>
      </c>
      <c r="N370">
        <v>20000000000</v>
      </c>
      <c r="O370" s="2">
        <f t="shared" si="52"/>
        <v>0.68454153651326821</v>
      </c>
      <c r="P370" s="2">
        <f t="shared" si="53"/>
        <v>9.6156031005776893E-4</v>
      </c>
      <c r="Q370" s="2">
        <f t="shared" si="54"/>
        <v>1.4046778153967161E-3</v>
      </c>
    </row>
    <row r="371" spans="5:17" x14ac:dyDescent="0.15">
      <c r="E371" s="1">
        <v>43658</v>
      </c>
      <c r="F371">
        <f t="shared" si="48"/>
        <v>13714901739.743324</v>
      </c>
      <c r="G371">
        <f t="shared" si="49"/>
        <v>19245576.306683734</v>
      </c>
      <c r="H371">
        <v>4000000</v>
      </c>
      <c r="I371">
        <v>0.39099999999999902</v>
      </c>
      <c r="J371">
        <f t="shared" si="47"/>
        <v>24071009.477960039</v>
      </c>
      <c r="K371">
        <f t="shared" si="50"/>
        <v>5613.0409599402401</v>
      </c>
      <c r="L371">
        <f t="shared" si="51"/>
        <v>14355.603478108067</v>
      </c>
      <c r="N371">
        <v>20000000000</v>
      </c>
      <c r="O371" s="2">
        <f t="shared" si="52"/>
        <v>0.68574508698716619</v>
      </c>
      <c r="P371" s="2">
        <f t="shared" si="53"/>
        <v>9.6227881533418667E-4</v>
      </c>
      <c r="Q371" s="2">
        <f t="shared" si="54"/>
        <v>1.40326023998506E-3</v>
      </c>
    </row>
    <row r="372" spans="5:17" x14ac:dyDescent="0.15">
      <c r="E372" s="1">
        <v>43659</v>
      </c>
      <c r="F372">
        <f t="shared" si="48"/>
        <v>13738972749.221285</v>
      </c>
      <c r="G372">
        <f t="shared" si="49"/>
        <v>19259931.910161842</v>
      </c>
      <c r="H372">
        <v>4000000</v>
      </c>
      <c r="I372">
        <v>0.39099999999999902</v>
      </c>
      <c r="J372">
        <f t="shared" si="47"/>
        <v>24071009.477960039</v>
      </c>
      <c r="K372">
        <f t="shared" si="50"/>
        <v>5607.3863051379822</v>
      </c>
      <c r="L372">
        <f t="shared" si="51"/>
        <v>14341.14144536572</v>
      </c>
      <c r="N372">
        <v>20000000000</v>
      </c>
      <c r="O372" s="2">
        <f t="shared" si="52"/>
        <v>0.68694863746106427</v>
      </c>
      <c r="P372" s="2">
        <f t="shared" si="53"/>
        <v>9.6299659550809209E-4</v>
      </c>
      <c r="Q372" s="2">
        <f t="shared" si="54"/>
        <v>1.4018465762844956E-3</v>
      </c>
    </row>
    <row r="373" spans="5:17" x14ac:dyDescent="0.15">
      <c r="E373" s="1">
        <v>43660</v>
      </c>
      <c r="F373">
        <f t="shared" si="48"/>
        <v>13763043758.699245</v>
      </c>
      <c r="G373">
        <f t="shared" si="49"/>
        <v>19274273.051607206</v>
      </c>
      <c r="H373">
        <v>4000000</v>
      </c>
      <c r="I373">
        <v>0.39099999999999902</v>
      </c>
      <c r="J373">
        <f t="shared" si="47"/>
        <v>24071009.477960039</v>
      </c>
      <c r="K373">
        <f t="shared" si="50"/>
        <v>5601.7472267134117</v>
      </c>
      <c r="L373">
        <f t="shared" si="51"/>
        <v>14326.71924990646</v>
      </c>
      <c r="N373">
        <v>20000000000</v>
      </c>
      <c r="O373" s="2">
        <f t="shared" si="52"/>
        <v>0.68815218793496225</v>
      </c>
      <c r="P373" s="2">
        <f t="shared" si="53"/>
        <v>9.6371365258036035E-4</v>
      </c>
      <c r="Q373" s="2">
        <f t="shared" si="54"/>
        <v>1.4004368066783529E-3</v>
      </c>
    </row>
    <row r="374" spans="5:17" x14ac:dyDescent="0.15">
      <c r="E374" s="1">
        <v>43661</v>
      </c>
      <c r="F374">
        <f t="shared" si="48"/>
        <v>13787114768.177206</v>
      </c>
      <c r="G374">
        <f t="shared" si="49"/>
        <v>19288599.770857114</v>
      </c>
      <c r="H374">
        <v>4000000</v>
      </c>
      <c r="I374">
        <v>0.39099999999999902</v>
      </c>
      <c r="J374">
        <f t="shared" si="47"/>
        <v>24071009.477960039</v>
      </c>
      <c r="K374">
        <f t="shared" si="50"/>
        <v>5596.123654639674</v>
      </c>
      <c r="L374">
        <f t="shared" si="51"/>
        <v>14312.336712633474</v>
      </c>
      <c r="N374">
        <v>20000000000</v>
      </c>
      <c r="O374" s="2">
        <f t="shared" si="52"/>
        <v>0.68935573840886033</v>
      </c>
      <c r="P374" s="2">
        <f t="shared" si="53"/>
        <v>9.6442998854285569E-4</v>
      </c>
      <c r="Q374" s="2">
        <f t="shared" si="54"/>
        <v>1.3990309136599187E-3</v>
      </c>
    </row>
    <row r="375" spans="5:17" x14ac:dyDescent="0.15">
      <c r="E375" s="1">
        <v>43662</v>
      </c>
      <c r="F375">
        <f t="shared" si="48"/>
        <v>13811185777.655167</v>
      </c>
      <c r="G375">
        <f t="shared" si="49"/>
        <v>19302912.107569747</v>
      </c>
      <c r="H375">
        <v>4000000</v>
      </c>
      <c r="I375">
        <v>0.39099999999999902</v>
      </c>
      <c r="J375">
        <f t="shared" si="47"/>
        <v>24071009.477960039</v>
      </c>
      <c r="K375">
        <f t="shared" si="50"/>
        <v>5590.5155193262353</v>
      </c>
      <c r="L375">
        <f t="shared" si="51"/>
        <v>14297.993655565855</v>
      </c>
      <c r="N375">
        <v>20000000000</v>
      </c>
      <c r="O375" s="2">
        <f t="shared" si="52"/>
        <v>0.6905592888827583</v>
      </c>
      <c r="P375" s="2">
        <f t="shared" si="53"/>
        <v>9.6514560537848729E-4</v>
      </c>
      <c r="Q375" s="2">
        <f t="shared" si="54"/>
        <v>1.3976288798315589E-3</v>
      </c>
    </row>
    <row r="376" spans="5:17" x14ac:dyDescent="0.15">
      <c r="E376" s="1">
        <v>43663</v>
      </c>
      <c r="F376">
        <f t="shared" si="48"/>
        <v>13835256787.133127</v>
      </c>
      <c r="G376">
        <f t="shared" si="49"/>
        <v>19317210.101225313</v>
      </c>
      <c r="H376">
        <v>4000000</v>
      </c>
      <c r="I376">
        <v>0.39099999999999902</v>
      </c>
      <c r="J376">
        <f t="shared" si="47"/>
        <v>24071009.477960039</v>
      </c>
      <c r="K376">
        <f t="shared" si="50"/>
        <v>5584.9227516154051</v>
      </c>
      <c r="L376">
        <f t="shared" si="51"/>
        <v>14283.689901829717</v>
      </c>
      <c r="N376">
        <v>20000000000</v>
      </c>
      <c r="O376" s="2">
        <f t="shared" si="52"/>
        <v>0.69176283935665639</v>
      </c>
      <c r="P376" s="2">
        <f t="shared" si="53"/>
        <v>9.6586050506126562E-4</v>
      </c>
      <c r="Q376" s="2">
        <f t="shared" si="54"/>
        <v>1.3962306879038513E-3</v>
      </c>
    </row>
    <row r="377" spans="5:17" x14ac:dyDescent="0.15">
      <c r="E377" s="1">
        <v>43664</v>
      </c>
      <c r="F377">
        <f t="shared" si="48"/>
        <v>13859327796.611088</v>
      </c>
      <c r="G377">
        <f t="shared" si="49"/>
        <v>19331493.791127142</v>
      </c>
      <c r="H377">
        <v>4000000</v>
      </c>
      <c r="I377">
        <v>0.39099999999999902</v>
      </c>
      <c r="J377">
        <f t="shared" si="47"/>
        <v>24071009.477960039</v>
      </c>
      <c r="K377">
        <f t="shared" si="50"/>
        <v>5579.3452827789006</v>
      </c>
      <c r="L377">
        <f t="shared" si="51"/>
        <v>14269.425275649399</v>
      </c>
      <c r="N377">
        <v>20000000000</v>
      </c>
      <c r="O377" s="2">
        <f t="shared" si="52"/>
        <v>0.69296638983055436</v>
      </c>
      <c r="P377" s="2">
        <f t="shared" si="53"/>
        <v>9.665746895563571E-4</v>
      </c>
      <c r="Q377" s="2">
        <f t="shared" si="54"/>
        <v>1.3948363206947251E-3</v>
      </c>
    </row>
    <row r="378" spans="5:17" x14ac:dyDescent="0.15">
      <c r="E378" s="1">
        <v>43665</v>
      </c>
      <c r="F378">
        <f t="shared" si="48"/>
        <v>13883398806.089048</v>
      </c>
      <c r="G378">
        <f t="shared" si="49"/>
        <v>19345763.216402791</v>
      </c>
      <c r="H378">
        <v>4000000</v>
      </c>
      <c r="I378">
        <v>0.39099999999999902</v>
      </c>
      <c r="J378">
        <f t="shared" si="47"/>
        <v>24071009.477960039</v>
      </c>
      <c r="K378">
        <f t="shared" si="50"/>
        <v>5573.7830445144409</v>
      </c>
      <c r="L378">
        <f t="shared" si="51"/>
        <v>14255.19960233876</v>
      </c>
      <c r="N378">
        <v>20000000000</v>
      </c>
      <c r="O378" s="2">
        <f t="shared" si="52"/>
        <v>0.69416994030445245</v>
      </c>
      <c r="P378" s="2">
        <f t="shared" si="53"/>
        <v>9.6728816082013961E-4</v>
      </c>
      <c r="Q378" s="2">
        <f t="shared" si="54"/>
        <v>1.3934457611286101E-3</v>
      </c>
    </row>
    <row r="379" spans="5:17" x14ac:dyDescent="0.15">
      <c r="E379" s="1">
        <v>43666</v>
      </c>
      <c r="F379">
        <f t="shared" si="48"/>
        <v>13907469815.567009</v>
      </c>
      <c r="G379">
        <f t="shared" si="49"/>
        <v>19360018.416005131</v>
      </c>
      <c r="H379">
        <v>4000000</v>
      </c>
      <c r="I379">
        <v>0.39099999999999902</v>
      </c>
      <c r="J379">
        <f t="shared" si="47"/>
        <v>24071009.477960039</v>
      </c>
      <c r="K379">
        <f t="shared" si="50"/>
        <v>5568.2359689423693</v>
      </c>
      <c r="L379">
        <f t="shared" si="51"/>
        <v>14241.012708292541</v>
      </c>
      <c r="N379">
        <v>20000000000</v>
      </c>
      <c r="O379" s="2">
        <f t="shared" si="52"/>
        <v>0.69537349077835042</v>
      </c>
      <c r="P379" s="2">
        <f t="shared" si="53"/>
        <v>9.6800092080025657E-4</v>
      </c>
      <c r="Q379" s="2">
        <f t="shared" si="54"/>
        <v>1.3920589922355924E-3</v>
      </c>
    </row>
    <row r="380" spans="5:17" x14ac:dyDescent="0.15">
      <c r="E380" s="1">
        <v>43667</v>
      </c>
      <c r="F380">
        <f t="shared" si="48"/>
        <v>13931540825.04497</v>
      </c>
      <c r="G380">
        <f t="shared" si="49"/>
        <v>19374259.428713422</v>
      </c>
      <c r="H380">
        <v>4000000</v>
      </c>
      <c r="I380">
        <v>0.39099999999999902</v>
      </c>
      <c r="J380">
        <f t="shared" si="47"/>
        <v>24071009.477960039</v>
      </c>
      <c r="K380">
        <f t="shared" si="50"/>
        <v>5562.7039886023185</v>
      </c>
      <c r="L380">
        <f t="shared" si="51"/>
        <v>14226.864420977832</v>
      </c>
      <c r="N380">
        <v>20000000000</v>
      </c>
      <c r="O380" s="2">
        <f t="shared" si="52"/>
        <v>0.69657704125224851</v>
      </c>
      <c r="P380" s="2">
        <f t="shared" si="53"/>
        <v>9.687129714356711E-4</v>
      </c>
      <c r="Q380" s="2">
        <f t="shared" si="54"/>
        <v>1.3906759971505796E-3</v>
      </c>
    </row>
    <row r="381" spans="5:17" x14ac:dyDescent="0.15">
      <c r="E381" s="1">
        <v>43668</v>
      </c>
      <c r="F381">
        <f t="shared" si="48"/>
        <v>13955611834.52293</v>
      </c>
      <c r="G381">
        <f t="shared" si="49"/>
        <v>19388486.293134399</v>
      </c>
      <c r="H381">
        <v>4000000</v>
      </c>
      <c r="I381">
        <v>0.39099999999999902</v>
      </c>
      <c r="J381">
        <f t="shared" si="47"/>
        <v>24071009.477960039</v>
      </c>
      <c r="K381">
        <f t="shared" si="50"/>
        <v>5557.1870364498973</v>
      </c>
      <c r="L381">
        <f t="shared" si="51"/>
        <v>14212.754568925604</v>
      </c>
      <c r="N381">
        <v>20000000000</v>
      </c>
      <c r="O381" s="2">
        <f t="shared" si="52"/>
        <v>0.69778059172614648</v>
      </c>
      <c r="P381" s="2">
        <f t="shared" si="53"/>
        <v>9.6942431465671993E-4</v>
      </c>
      <c r="Q381" s="2">
        <f t="shared" si="54"/>
        <v>1.3892967591124742E-3</v>
      </c>
    </row>
    <row r="382" spans="5:17" x14ac:dyDescent="0.15">
      <c r="E382" s="1">
        <v>43669</v>
      </c>
      <c r="F382">
        <f t="shared" si="48"/>
        <v>13979682844.000891</v>
      </c>
      <c r="G382">
        <f t="shared" si="49"/>
        <v>19402699.047703326</v>
      </c>
      <c r="H382">
        <v>4000000</v>
      </c>
      <c r="I382">
        <v>0.39099999999999902</v>
      </c>
      <c r="J382">
        <f t="shared" si="47"/>
        <v>24071009.477960039</v>
      </c>
      <c r="K382">
        <f t="shared" si="50"/>
        <v>5551.6850458534163</v>
      </c>
      <c r="L382">
        <f t="shared" si="51"/>
        <v>14198.682981722328</v>
      </c>
      <c r="N382">
        <v>20000000000</v>
      </c>
      <c r="O382" s="2">
        <f t="shared" si="52"/>
        <v>0.69898414220004457</v>
      </c>
      <c r="P382" s="2">
        <f t="shared" si="53"/>
        <v>9.7013495238516627E-4</v>
      </c>
      <c r="Q382" s="2">
        <f t="shared" si="54"/>
        <v>1.3879212614633541E-3</v>
      </c>
    </row>
    <row r="383" spans="5:17" x14ac:dyDescent="0.15">
      <c r="E383" s="1">
        <v>43670</v>
      </c>
      <c r="F383">
        <f t="shared" si="48"/>
        <v>14003753853.478851</v>
      </c>
      <c r="G383">
        <f t="shared" si="49"/>
        <v>19416897.730685048</v>
      </c>
      <c r="H383">
        <v>4000000</v>
      </c>
      <c r="I383">
        <v>0.39099999999999902</v>
      </c>
      <c r="J383">
        <f t="shared" si="47"/>
        <v>24071009.477960039</v>
      </c>
      <c r="K383">
        <f t="shared" si="50"/>
        <v>5546.1979505906402</v>
      </c>
      <c r="L383">
        <f t="shared" si="51"/>
        <v>14184.649490001673</v>
      </c>
      <c r="N383">
        <v>20000000000</v>
      </c>
      <c r="O383" s="2">
        <f t="shared" si="52"/>
        <v>0.70018769267394254</v>
      </c>
      <c r="P383" s="2">
        <f t="shared" si="53"/>
        <v>9.7084488653425237E-4</v>
      </c>
      <c r="Q383" s="2">
        <f t="shared" si="54"/>
        <v>1.3865494876476603E-3</v>
      </c>
    </row>
    <row r="384" spans="5:17" x14ac:dyDescent="0.15">
      <c r="E384" s="1">
        <v>43671</v>
      </c>
      <c r="F384">
        <f t="shared" si="48"/>
        <v>14027824862.956812</v>
      </c>
      <c r="G384">
        <f t="shared" si="49"/>
        <v>19431082.38017505</v>
      </c>
      <c r="H384">
        <v>4000000</v>
      </c>
      <c r="I384">
        <v>0.39099999999999902</v>
      </c>
      <c r="J384">
        <f t="shared" si="47"/>
        <v>24071009.477960039</v>
      </c>
      <c r="K384">
        <f t="shared" si="50"/>
        <v>5540.7256848455772</v>
      </c>
      <c r="L384">
        <f t="shared" si="51"/>
        <v>14170.653925436294</v>
      </c>
      <c r="N384">
        <v>20000000000</v>
      </c>
      <c r="O384" s="2">
        <f t="shared" si="52"/>
        <v>0.70139124314784063</v>
      </c>
      <c r="P384" s="2">
        <f t="shared" si="53"/>
        <v>9.7155411900875252E-4</v>
      </c>
      <c r="Q384" s="2">
        <f t="shared" si="54"/>
        <v>1.3851814212113944E-3</v>
      </c>
    </row>
    <row r="385" spans="5:17" x14ac:dyDescent="0.15">
      <c r="E385" s="1">
        <v>43672</v>
      </c>
      <c r="F385">
        <f t="shared" si="48"/>
        <v>14051895872.434772</v>
      </c>
      <c r="G385">
        <f t="shared" si="49"/>
        <v>19445253.034100488</v>
      </c>
      <c r="H385">
        <v>4000000</v>
      </c>
      <c r="I385">
        <v>0.39099999999999902</v>
      </c>
      <c r="J385">
        <f t="shared" si="47"/>
        <v>24071009.477960039</v>
      </c>
      <c r="K385">
        <f t="shared" si="50"/>
        <v>5535.2681832052913</v>
      </c>
      <c r="L385">
        <f t="shared" si="51"/>
        <v>14156.696120729681</v>
      </c>
      <c r="N385">
        <v>20000000000</v>
      </c>
      <c r="O385" s="2">
        <f t="shared" si="52"/>
        <v>0.7025947936217386</v>
      </c>
      <c r="P385" s="2">
        <f t="shared" si="53"/>
        <v>9.7226265170502436E-4</v>
      </c>
      <c r="Q385" s="2">
        <f t="shared" si="54"/>
        <v>1.3838170458013227E-3</v>
      </c>
    </row>
    <row r="386" spans="5:17" x14ac:dyDescent="0.15">
      <c r="E386" s="1">
        <v>43673</v>
      </c>
      <c r="F386">
        <f t="shared" si="48"/>
        <v>14075966881.912733</v>
      </c>
      <c r="G386">
        <f t="shared" si="49"/>
        <v>19459409.730221219</v>
      </c>
      <c r="H386">
        <v>4000000</v>
      </c>
      <c r="I386">
        <v>0.39099999999999902</v>
      </c>
      <c r="J386">
        <f t="shared" si="47"/>
        <v>24071009.477960039</v>
      </c>
      <c r="K386">
        <f t="shared" si="50"/>
        <v>5529.8253806567491</v>
      </c>
      <c r="L386">
        <f t="shared" si="51"/>
        <v>14142.77590960809</v>
      </c>
      <c r="N386">
        <v>20000000000</v>
      </c>
      <c r="O386" s="2">
        <f t="shared" si="52"/>
        <v>0.70379834409563669</v>
      </c>
      <c r="P386" s="2">
        <f t="shared" si="53"/>
        <v>9.7297048651106101E-4</v>
      </c>
      <c r="Q386" s="2">
        <f t="shared" si="54"/>
        <v>1.3824563451641874E-3</v>
      </c>
    </row>
    <row r="387" spans="5:17" x14ac:dyDescent="0.15">
      <c r="E387" s="1">
        <v>43674</v>
      </c>
      <c r="F387">
        <f t="shared" si="48"/>
        <v>14100037891.390694</v>
      </c>
      <c r="G387">
        <f t="shared" si="49"/>
        <v>19473552.506130826</v>
      </c>
      <c r="H387">
        <v>4000000</v>
      </c>
      <c r="I387">
        <v>0.39099999999999902</v>
      </c>
      <c r="J387">
        <f t="shared" si="47"/>
        <v>24071009.477960039</v>
      </c>
      <c r="K387">
        <f t="shared" si="50"/>
        <v>5524.3972125836999</v>
      </c>
      <c r="L387">
        <f t="shared" si="51"/>
        <v>14128.893126812567</v>
      </c>
      <c r="N387">
        <v>20000000000</v>
      </c>
      <c r="O387" s="2">
        <f t="shared" si="52"/>
        <v>0.70500189456953466</v>
      </c>
      <c r="P387" s="2">
        <f t="shared" si="53"/>
        <v>9.736776253065413E-4</v>
      </c>
      <c r="Q387" s="2">
        <f t="shared" si="54"/>
        <v>1.381099303145925E-3</v>
      </c>
    </row>
    <row r="388" spans="5:17" x14ac:dyDescent="0.15">
      <c r="E388" s="1">
        <v>43675</v>
      </c>
      <c r="F388">
        <f t="shared" si="48"/>
        <v>14124108900.868654</v>
      </c>
      <c r="G388">
        <f t="shared" si="49"/>
        <v>19487681.399257638</v>
      </c>
      <c r="H388">
        <v>4000000</v>
      </c>
      <c r="I388">
        <v>0.39099999999999902</v>
      </c>
      <c r="J388">
        <f t="shared" si="47"/>
        <v>24071009.477960039</v>
      </c>
      <c r="K388">
        <f t="shared" si="50"/>
        <v>5518.9836147635806</v>
      </c>
      <c r="L388">
        <f t="shared" si="51"/>
        <v>14115.047608091034</v>
      </c>
      <c r="N388">
        <v>20000000000</v>
      </c>
      <c r="O388" s="2">
        <f t="shared" si="52"/>
        <v>0.70620544504343274</v>
      </c>
      <c r="P388" s="2">
        <f t="shared" si="53"/>
        <v>9.7438406996288186E-4</v>
      </c>
      <c r="Q388" s="2">
        <f t="shared" si="54"/>
        <v>1.3797459036908953E-3</v>
      </c>
    </row>
    <row r="389" spans="5:17" x14ac:dyDescent="0.15">
      <c r="E389" s="1">
        <v>43676</v>
      </c>
      <c r="F389">
        <f t="shared" si="48"/>
        <v>14148179910.346615</v>
      </c>
      <c r="G389">
        <f t="shared" si="49"/>
        <v>19501796.44686573</v>
      </c>
      <c r="H389">
        <v>4000000</v>
      </c>
      <c r="I389">
        <v>0.39099999999999902</v>
      </c>
      <c r="J389">
        <f t="shared" si="47"/>
        <v>24071009.477960039</v>
      </c>
      <c r="K389">
        <f t="shared" si="50"/>
        <v>5513.5845233644495</v>
      </c>
      <c r="L389">
        <f t="shared" si="51"/>
        <v>14101.239190190443</v>
      </c>
      <c r="N389">
        <v>20000000000</v>
      </c>
      <c r="O389" s="2">
        <f t="shared" si="52"/>
        <v>0.70740899551733072</v>
      </c>
      <c r="P389" s="2">
        <f t="shared" si="53"/>
        <v>9.7508982234328651E-4</v>
      </c>
      <c r="Q389" s="2">
        <f t="shared" si="54"/>
        <v>1.3783961308411123E-3</v>
      </c>
    </row>
    <row r="390" spans="5:17" x14ac:dyDescent="0.15">
      <c r="E390" s="1">
        <v>43677</v>
      </c>
      <c r="F390">
        <f t="shared" si="48"/>
        <v>14172250919.824575</v>
      </c>
      <c r="G390">
        <f t="shared" si="49"/>
        <v>19515897.686055921</v>
      </c>
      <c r="H390">
        <v>4000000</v>
      </c>
      <c r="I390">
        <v>0.39099999999999902</v>
      </c>
      <c r="J390">
        <f t="shared" si="47"/>
        <v>24071009.477960039</v>
      </c>
      <c r="K390">
        <f t="shared" si="50"/>
        <v>5508.1998749419517</v>
      </c>
      <c r="L390">
        <f t="shared" si="51"/>
        <v>14087.467710849018</v>
      </c>
      <c r="N390">
        <v>20000000000</v>
      </c>
      <c r="O390" s="2">
        <f t="shared" si="52"/>
        <v>0.7086125459912288</v>
      </c>
      <c r="P390" s="2">
        <f t="shared" si="53"/>
        <v>9.7579488430279602E-4</v>
      </c>
      <c r="Q390" s="2">
        <f t="shared" si="54"/>
        <v>1.3770499687354879E-3</v>
      </c>
    </row>
    <row r="391" spans="5:17" x14ac:dyDescent="0.15">
      <c r="E391" s="1">
        <v>43678</v>
      </c>
      <c r="F391">
        <f t="shared" si="48"/>
        <v>14196321929.302536</v>
      </c>
      <c r="G391">
        <f t="shared" si="49"/>
        <v>19529985.15376677</v>
      </c>
      <c r="H391">
        <v>4000000</v>
      </c>
      <c r="I391">
        <v>0.39099999999999902</v>
      </c>
      <c r="J391">
        <f t="shared" ref="J391:J454" si="55">H391/0.51*1.2/I391</f>
        <v>24071009.477960039</v>
      </c>
      <c r="K391">
        <f t="shared" si="50"/>
        <v>5502.829606436313</v>
      </c>
      <c r="L391">
        <f t="shared" si="51"/>
        <v>14073.73300878856</v>
      </c>
      <c r="N391">
        <v>20000000000</v>
      </c>
      <c r="O391" s="2">
        <f t="shared" si="52"/>
        <v>0.70981609646512678</v>
      </c>
      <c r="P391" s="2">
        <f t="shared" si="53"/>
        <v>9.7649925768833847E-4</v>
      </c>
      <c r="Q391" s="2">
        <f t="shared" si="54"/>
        <v>1.3757074016090783E-3</v>
      </c>
    </row>
    <row r="392" spans="5:17" x14ac:dyDescent="0.15">
      <c r="E392" s="1">
        <v>43679</v>
      </c>
      <c r="F392">
        <f t="shared" si="48"/>
        <v>14220392938.780497</v>
      </c>
      <c r="G392">
        <f t="shared" si="49"/>
        <v>19544058.886775557</v>
      </c>
      <c r="H392">
        <v>4000000</v>
      </c>
      <c r="I392">
        <v>0.39099999999999902</v>
      </c>
      <c r="J392">
        <f t="shared" si="55"/>
        <v>24071009.477960039</v>
      </c>
      <c r="K392">
        <f t="shared" si="50"/>
        <v>5497.4736551693641</v>
      </c>
      <c r="L392">
        <f t="shared" si="51"/>
        <v>14060.034923706849</v>
      </c>
      <c r="N392">
        <v>20000000000</v>
      </c>
      <c r="O392" s="2">
        <f t="shared" si="52"/>
        <v>0.71101964693902486</v>
      </c>
      <c r="P392" s="2">
        <f t="shared" si="53"/>
        <v>9.772029443387779E-4</v>
      </c>
      <c r="Q392" s="2">
        <f t="shared" si="54"/>
        <v>1.374368413792341E-3</v>
      </c>
    </row>
    <row r="393" spans="5:17" x14ac:dyDescent="0.15">
      <c r="E393" s="1">
        <v>43680</v>
      </c>
      <c r="F393">
        <f t="shared" si="48"/>
        <v>14244463948.258457</v>
      </c>
      <c r="G393">
        <f t="shared" si="49"/>
        <v>19558118.921699263</v>
      </c>
      <c r="H393">
        <v>4000000</v>
      </c>
      <c r="I393">
        <v>0.39099999999999902</v>
      </c>
      <c r="J393">
        <f t="shared" si="55"/>
        <v>24071009.477960039</v>
      </c>
      <c r="K393">
        <f t="shared" si="50"/>
        <v>5492.1319588415845</v>
      </c>
      <c r="L393">
        <f t="shared" si="51"/>
        <v>14046.373296270072</v>
      </c>
      <c r="N393">
        <v>20000000000</v>
      </c>
      <c r="O393" s="2">
        <f t="shared" si="52"/>
        <v>0.71222319741292284</v>
      </c>
      <c r="P393" s="2">
        <f t="shared" si="53"/>
        <v>9.7790594608496324E-4</v>
      </c>
      <c r="Q393" s="2">
        <f t="shared" si="54"/>
        <v>1.373032989710396E-3</v>
      </c>
    </row>
    <row r="394" spans="5:17" x14ac:dyDescent="0.15">
      <c r="E394" s="1">
        <v>43681</v>
      </c>
      <c r="F394">
        <f t="shared" si="48"/>
        <v>14268534957.736418</v>
      </c>
      <c r="G394">
        <f t="shared" si="49"/>
        <v>19572165.294995531</v>
      </c>
      <c r="H394">
        <v>4000000</v>
      </c>
      <c r="I394">
        <v>0.39099999999999902</v>
      </c>
      <c r="J394">
        <f t="shared" si="55"/>
        <v>24071009.477960039</v>
      </c>
      <c r="K394">
        <f t="shared" si="50"/>
        <v>5486.8044555291863</v>
      </c>
      <c r="L394">
        <f t="shared" si="51"/>
        <v>14032.747968105372</v>
      </c>
      <c r="N394">
        <v>20000000000</v>
      </c>
      <c r="O394" s="2">
        <f t="shared" si="52"/>
        <v>0.71342674788682092</v>
      </c>
      <c r="P394" s="2">
        <f t="shared" si="53"/>
        <v>9.7860826474977652E-4</v>
      </c>
      <c r="Q394" s="2">
        <f t="shared" si="54"/>
        <v>1.3717011138822965E-3</v>
      </c>
    </row>
    <row r="395" spans="5:17" x14ac:dyDescent="0.15">
      <c r="E395" s="1">
        <v>43682</v>
      </c>
      <c r="F395">
        <f t="shared" si="48"/>
        <v>14292605967.214378</v>
      </c>
      <c r="G395">
        <f t="shared" si="49"/>
        <v>19586198.042963635</v>
      </c>
      <c r="H395">
        <v>4000000</v>
      </c>
      <c r="I395">
        <v>0.39099999999999902</v>
      </c>
      <c r="J395">
        <f t="shared" si="55"/>
        <v>24071009.477960039</v>
      </c>
      <c r="K395">
        <f t="shared" si="50"/>
        <v>5481.4910836812151</v>
      </c>
      <c r="L395">
        <f t="shared" si="51"/>
        <v>14019.158781793425</v>
      </c>
      <c r="N395">
        <v>20000000000</v>
      </c>
      <c r="O395" s="2">
        <f t="shared" si="52"/>
        <v>0.7146302983607189</v>
      </c>
      <c r="P395" s="2">
        <f t="shared" si="53"/>
        <v>9.7930990214818172E-4</v>
      </c>
      <c r="Q395" s="2">
        <f t="shared" si="54"/>
        <v>1.3703727709203036E-3</v>
      </c>
    </row>
    <row r="396" spans="5:17" x14ac:dyDescent="0.15">
      <c r="E396" s="1">
        <v>43683</v>
      </c>
      <c r="F396">
        <f t="shared" si="48"/>
        <v>14316676976.692339</v>
      </c>
      <c r="G396">
        <f t="shared" si="49"/>
        <v>19600217.201745428</v>
      </c>
      <c r="H396">
        <v>4000000</v>
      </c>
      <c r="I396">
        <v>0.39099999999999902</v>
      </c>
      <c r="J396">
        <f t="shared" si="55"/>
        <v>24071009.477960039</v>
      </c>
      <c r="K396">
        <f t="shared" si="50"/>
        <v>5476.1917821166844</v>
      </c>
      <c r="L396">
        <f t="shared" si="51"/>
        <v>14005.60558086112</v>
      </c>
      <c r="N396">
        <v>20000000000</v>
      </c>
      <c r="O396" s="2">
        <f t="shared" si="52"/>
        <v>0.71583384883461698</v>
      </c>
      <c r="P396" s="2">
        <f t="shared" si="53"/>
        <v>9.8001086008727149E-4</v>
      </c>
      <c r="Q396" s="2">
        <f t="shared" si="54"/>
        <v>1.369047945529171E-3</v>
      </c>
    </row>
    <row r="397" spans="5:17" x14ac:dyDescent="0.15">
      <c r="E397" s="1">
        <v>43684</v>
      </c>
      <c r="F397">
        <f t="shared" si="48"/>
        <v>14340747986.1703</v>
      </c>
      <c r="G397">
        <f t="shared" si="49"/>
        <v>19614222.807326291</v>
      </c>
      <c r="H397">
        <v>4000000</v>
      </c>
      <c r="I397">
        <v>0.39099999999999902</v>
      </c>
      <c r="J397">
        <f t="shared" si="55"/>
        <v>24071009.477960039</v>
      </c>
      <c r="K397">
        <f t="shared" si="50"/>
        <v>5470.9064900217309</v>
      </c>
      <c r="L397">
        <f t="shared" si="51"/>
        <v>13992.088209774283</v>
      </c>
      <c r="N397">
        <v>20000000000</v>
      </c>
      <c r="O397" s="2">
        <f t="shared" si="52"/>
        <v>0.71703739930851496</v>
      </c>
      <c r="P397" s="2">
        <f t="shared" si="53"/>
        <v>9.8071114036631449E-4</v>
      </c>
      <c r="Q397" s="2">
        <f t="shared" si="54"/>
        <v>1.3677266225054327E-3</v>
      </c>
    </row>
    <row r="398" spans="5:17" x14ac:dyDescent="0.15">
      <c r="E398" s="1">
        <v>43685</v>
      </c>
      <c r="F398">
        <f t="shared" si="48"/>
        <v>14364818995.64826</v>
      </c>
      <c r="G398">
        <f t="shared" si="49"/>
        <v>19628214.895536065</v>
      </c>
      <c r="H398">
        <v>4000000</v>
      </c>
      <c r="I398">
        <v>0.39099999999999902</v>
      </c>
      <c r="J398">
        <f t="shared" si="55"/>
        <v>24071009.477960039</v>
      </c>
      <c r="K398">
        <f t="shared" si="50"/>
        <v>5465.6351469468073</v>
      </c>
      <c r="L398">
        <f t="shared" si="51"/>
        <v>13978.606513930488</v>
      </c>
      <c r="N398">
        <v>20000000000</v>
      </c>
      <c r="O398" s="2">
        <f t="shared" si="52"/>
        <v>0.71824094978241304</v>
      </c>
      <c r="P398" s="2">
        <f t="shared" si="53"/>
        <v>9.8141074477680322E-4</v>
      </c>
      <c r="Q398" s="2">
        <f t="shared" si="54"/>
        <v>1.3664087867367018E-3</v>
      </c>
    </row>
    <row r="399" spans="5:17" x14ac:dyDescent="0.15">
      <c r="E399" s="1">
        <v>43686</v>
      </c>
      <c r="F399">
        <f t="shared" si="48"/>
        <v>14388890005.126221</v>
      </c>
      <c r="G399">
        <f t="shared" si="49"/>
        <v>19642193.502049997</v>
      </c>
      <c r="H399">
        <v>4000000</v>
      </c>
      <c r="I399">
        <v>0.39099999999999902</v>
      </c>
      <c r="J399">
        <f t="shared" si="55"/>
        <v>24071009.477960039</v>
      </c>
      <c r="K399">
        <f t="shared" si="50"/>
        <v>5460.3776928038842</v>
      </c>
      <c r="L399">
        <f t="shared" si="51"/>
        <v>13965.160339651913</v>
      </c>
      <c r="N399">
        <v>20000000000</v>
      </c>
      <c r="O399" s="2">
        <f t="shared" si="52"/>
        <v>0.71944450025631101</v>
      </c>
      <c r="P399" s="2">
        <f t="shared" si="53"/>
        <v>9.8210967510249983E-4</v>
      </c>
      <c r="Q399" s="2">
        <f t="shared" si="54"/>
        <v>1.3650944232009711E-3</v>
      </c>
    </row>
    <row r="400" spans="5:17" x14ac:dyDescent="0.15">
      <c r="E400" s="1">
        <v>43687</v>
      </c>
      <c r="F400">
        <f t="shared" si="48"/>
        <v>14412961014.604181</v>
      </c>
      <c r="G400">
        <f t="shared" si="49"/>
        <v>19656158.662389651</v>
      </c>
      <c r="H400">
        <v>4000000</v>
      </c>
      <c r="I400">
        <v>0.39099999999999902</v>
      </c>
      <c r="J400">
        <f t="shared" si="55"/>
        <v>24071009.477960039</v>
      </c>
      <c r="K400">
        <f t="shared" si="50"/>
        <v>5455.1340678636989</v>
      </c>
      <c r="L400">
        <f t="shared" si="51"/>
        <v>13951.749534178292</v>
      </c>
      <c r="N400">
        <v>20000000000</v>
      </c>
      <c r="O400" s="2">
        <f t="shared" si="52"/>
        <v>0.7206480507302091</v>
      </c>
      <c r="P400" s="2">
        <f t="shared" si="53"/>
        <v>9.8280793311948255E-4</v>
      </c>
      <c r="Q400" s="2">
        <f t="shared" si="54"/>
        <v>1.3637835169659246E-3</v>
      </c>
    </row>
    <row r="401" spans="5:17" x14ac:dyDescent="0.15">
      <c r="E401" s="1">
        <v>43688</v>
      </c>
      <c r="F401">
        <f t="shared" si="48"/>
        <v>14437032024.082142</v>
      </c>
      <c r="G401">
        <f t="shared" si="49"/>
        <v>19670110.411923829</v>
      </c>
      <c r="H401">
        <v>4000000</v>
      </c>
      <c r="I401">
        <v>0.39099999999999902</v>
      </c>
      <c r="J401">
        <f t="shared" si="55"/>
        <v>24071009.477960039</v>
      </c>
      <c r="K401">
        <f t="shared" si="50"/>
        <v>5449.9042127530056</v>
      </c>
      <c r="L401">
        <f t="shared" si="51"/>
        <v>13938.373945659896</v>
      </c>
      <c r="N401">
        <v>20000000000</v>
      </c>
      <c r="O401" s="2">
        <f t="shared" si="52"/>
        <v>0.72185160120410707</v>
      </c>
      <c r="P401" s="2">
        <f t="shared" si="53"/>
        <v>9.8350552059619156E-4</v>
      </c>
      <c r="Q401" s="2">
        <f t="shared" si="54"/>
        <v>1.3624760531882514E-3</v>
      </c>
    </row>
    <row r="402" spans="5:17" x14ac:dyDescent="0.15">
      <c r="E402" s="1">
        <v>43689</v>
      </c>
      <c r="F402">
        <f t="shared" si="48"/>
        <v>14461103033.560102</v>
      </c>
      <c r="G402">
        <f t="shared" si="49"/>
        <v>19684048.78586949</v>
      </c>
      <c r="H402">
        <v>4000000</v>
      </c>
      <c r="I402">
        <v>0.39099999999999902</v>
      </c>
      <c r="J402">
        <f t="shared" si="55"/>
        <v>24071009.477960039</v>
      </c>
      <c r="K402">
        <f t="shared" si="50"/>
        <v>5444.6880684518792</v>
      </c>
      <c r="L402">
        <f t="shared" si="51"/>
        <v>13925.03342315062</v>
      </c>
      <c r="N402">
        <v>20000000000</v>
      </c>
      <c r="O402" s="2">
        <f t="shared" si="52"/>
        <v>0.72305515167800516</v>
      </c>
      <c r="P402" s="2">
        <f t="shared" si="53"/>
        <v>9.8420243929347442E-4</v>
      </c>
      <c r="Q402" s="2">
        <f t="shared" si="54"/>
        <v>1.3611720171129698E-3</v>
      </c>
    </row>
    <row r="403" spans="5:17" x14ac:dyDescent="0.15">
      <c r="E403" s="1">
        <v>43690</v>
      </c>
      <c r="F403">
        <f t="shared" si="48"/>
        <v>14485174043.038063</v>
      </c>
      <c r="G403">
        <f t="shared" si="49"/>
        <v>19697973.819292642</v>
      </c>
      <c r="H403">
        <v>4000000</v>
      </c>
      <c r="I403">
        <v>0.39099999999999902</v>
      </c>
      <c r="J403">
        <f t="shared" si="55"/>
        <v>24071009.477960039</v>
      </c>
      <c r="K403">
        <f t="shared" si="50"/>
        <v>5439.4855762910156</v>
      </c>
      <c r="L403">
        <f t="shared" si="51"/>
        <v>13911.727816601098</v>
      </c>
      <c r="N403">
        <v>20000000000</v>
      </c>
      <c r="O403" s="2">
        <f t="shared" si="52"/>
        <v>0.72425870215190313</v>
      </c>
      <c r="P403" s="2">
        <f t="shared" si="53"/>
        <v>9.8489869096463219E-4</v>
      </c>
      <c r="Q403" s="2">
        <f t="shared" si="54"/>
        <v>1.3598713940727542E-3</v>
      </c>
    </row>
    <row r="404" spans="5:17" x14ac:dyDescent="0.15">
      <c r="E404" s="1">
        <v>43691</v>
      </c>
      <c r="F404">
        <f t="shared" si="48"/>
        <v>14509245052.516024</v>
      </c>
      <c r="G404">
        <f t="shared" si="49"/>
        <v>19711885.547109243</v>
      </c>
      <c r="H404">
        <v>4000000</v>
      </c>
      <c r="I404">
        <v>0.39099999999999902</v>
      </c>
      <c r="J404">
        <f t="shared" si="55"/>
        <v>24071009.477960039</v>
      </c>
      <c r="K404">
        <f t="shared" si="50"/>
        <v>5434.2966779490807</v>
      </c>
      <c r="L404">
        <f t="shared" si="51"/>
        <v>13898.456976851903</v>
      </c>
      <c r="N404">
        <v>20000000000</v>
      </c>
      <c r="O404" s="2">
        <f t="shared" si="52"/>
        <v>0.72546225262580122</v>
      </c>
      <c r="P404" s="2">
        <f t="shared" si="53"/>
        <v>9.8559427735546217E-4</v>
      </c>
      <c r="Q404" s="2">
        <f t="shared" si="54"/>
        <v>1.3585741694872703E-3</v>
      </c>
    </row>
    <row r="405" spans="5:17" x14ac:dyDescent="0.15">
      <c r="E405" s="1">
        <v>43692</v>
      </c>
      <c r="F405">
        <f t="shared" si="48"/>
        <v>14533316061.993984</v>
      </c>
      <c r="G405">
        <f t="shared" si="49"/>
        <v>19725784.004086096</v>
      </c>
      <c r="H405">
        <v>4000000</v>
      </c>
      <c r="I405">
        <v>0.39099999999999902</v>
      </c>
      <c r="J405">
        <f t="shared" si="55"/>
        <v>24071009.477960039</v>
      </c>
      <c r="K405">
        <f t="shared" si="50"/>
        <v>5429.1213154500683</v>
      </c>
      <c r="L405">
        <f t="shared" si="51"/>
        <v>13885.220755626808</v>
      </c>
      <c r="N405">
        <v>20000000000</v>
      </c>
      <c r="O405" s="2">
        <f t="shared" si="52"/>
        <v>0.72666580309969919</v>
      </c>
      <c r="P405" s="2">
        <f t="shared" si="53"/>
        <v>9.8628920020430474E-4</v>
      </c>
      <c r="Q405" s="2">
        <f t="shared" si="54"/>
        <v>1.3572803288625171E-3</v>
      </c>
    </row>
    <row r="406" spans="5:17" x14ac:dyDescent="0.15">
      <c r="E406" s="1">
        <v>43693</v>
      </c>
      <c r="F406">
        <f t="shared" si="48"/>
        <v>14557387071.471945</v>
      </c>
      <c r="G406">
        <f t="shared" si="49"/>
        <v>19739669.224841721</v>
      </c>
      <c r="H406">
        <v>4000000</v>
      </c>
      <c r="I406">
        <v>0.39099999999999902</v>
      </c>
      <c r="J406">
        <f t="shared" si="55"/>
        <v>24071009.477960039</v>
      </c>
      <c r="K406">
        <f t="shared" si="50"/>
        <v>5423.9594311606861</v>
      </c>
      <c r="L406">
        <f t="shared" si="51"/>
        <v>13872.019005526086</v>
      </c>
      <c r="N406">
        <v>20000000000</v>
      </c>
      <c r="O406" s="2">
        <f t="shared" si="52"/>
        <v>0.72786935357359728</v>
      </c>
      <c r="P406" s="2">
        <f t="shared" si="53"/>
        <v>9.8698346124208606E-4</v>
      </c>
      <c r="Q406" s="2">
        <f t="shared" si="54"/>
        <v>1.3559898577901713E-3</v>
      </c>
    </row>
    <row r="407" spans="5:17" x14ac:dyDescent="0.15">
      <c r="E407" s="1">
        <v>43694</v>
      </c>
      <c r="F407">
        <f t="shared" si="48"/>
        <v>14581458080.949905</v>
      </c>
      <c r="G407">
        <f t="shared" si="49"/>
        <v>19753541.243847247</v>
      </c>
      <c r="H407">
        <v>4000000</v>
      </c>
      <c r="I407">
        <v>0.39099999999999902</v>
      </c>
      <c r="J407">
        <f t="shared" si="55"/>
        <v>24071009.477960039</v>
      </c>
      <c r="K407">
        <f t="shared" si="50"/>
        <v>5418.8109677877719</v>
      </c>
      <c r="L407">
        <f t="shared" si="51"/>
        <v>13858.851580019911</v>
      </c>
      <c r="N407">
        <v>20000000000</v>
      </c>
      <c r="O407" s="2">
        <f t="shared" si="52"/>
        <v>0.72907290404749525</v>
      </c>
      <c r="P407" s="2">
        <f t="shared" si="53"/>
        <v>9.8767706219236233E-4</v>
      </c>
      <c r="Q407" s="2">
        <f t="shared" si="54"/>
        <v>1.3547027419469431E-3</v>
      </c>
    </row>
    <row r="408" spans="5:17" x14ac:dyDescent="0.15">
      <c r="E408" s="1">
        <v>43695</v>
      </c>
      <c r="F408">
        <f t="shared" si="48"/>
        <v>14605529090.427866</v>
      </c>
      <c r="G408">
        <f t="shared" si="49"/>
        <v>19767400.095427267</v>
      </c>
      <c r="H408">
        <v>4000000</v>
      </c>
      <c r="I408">
        <v>0.39099999999999902</v>
      </c>
      <c r="J408">
        <f t="shared" si="55"/>
        <v>24071009.477960039</v>
      </c>
      <c r="K408">
        <f t="shared" si="50"/>
        <v>5413.6758683757298</v>
      </c>
      <c r="L408">
        <f t="shared" si="51"/>
        <v>13845.718333441799</v>
      </c>
      <c r="N408">
        <v>20000000000</v>
      </c>
      <c r="O408" s="2">
        <f t="shared" si="52"/>
        <v>0.73027645452139334</v>
      </c>
      <c r="P408" s="2">
        <f t="shared" si="53"/>
        <v>9.8837000477136334E-4</v>
      </c>
      <c r="Q408" s="2">
        <f t="shared" si="54"/>
        <v>1.3534189670939326E-3</v>
      </c>
    </row>
    <row r="409" spans="5:17" x14ac:dyDescent="0.15">
      <c r="E409" s="1">
        <v>43696</v>
      </c>
      <c r="F409">
        <f t="shared" si="48"/>
        <v>14629600099.905827</v>
      </c>
      <c r="G409">
        <f t="shared" si="49"/>
        <v>19781245.813760709</v>
      </c>
      <c r="H409">
        <v>4000000</v>
      </c>
      <c r="I409">
        <v>0.39099999999999902</v>
      </c>
      <c r="J409">
        <f t="shared" si="55"/>
        <v>24071009.477960039</v>
      </c>
      <c r="K409">
        <f t="shared" si="50"/>
        <v>5408.5540763039853</v>
      </c>
      <c r="L409">
        <f t="shared" si="51"/>
        <v>13832.619120982094</v>
      </c>
      <c r="N409">
        <v>20000000000</v>
      </c>
      <c r="O409" s="2">
        <f t="shared" si="52"/>
        <v>0.73148000499529131</v>
      </c>
      <c r="P409" s="2">
        <f t="shared" si="53"/>
        <v>9.8906229068803546E-4</v>
      </c>
      <c r="Q409" s="2">
        <f t="shared" si="54"/>
        <v>1.3521385190759961E-3</v>
      </c>
    </row>
    <row r="410" spans="5:17" x14ac:dyDescent="0.15">
      <c r="E410" s="1">
        <v>43697</v>
      </c>
      <c r="F410">
        <f t="shared" si="48"/>
        <v>14653671109.383787</v>
      </c>
      <c r="G410">
        <f t="shared" si="49"/>
        <v>19795078.432881691</v>
      </c>
      <c r="H410">
        <v>4000000</v>
      </c>
      <c r="I410">
        <v>0.39099999999999902</v>
      </c>
      <c r="J410">
        <f t="shared" si="55"/>
        <v>24071009.477960039</v>
      </c>
      <c r="K410">
        <f t="shared" si="50"/>
        <v>5403.4455352844643</v>
      </c>
      <c r="L410">
        <f t="shared" si="51"/>
        <v>13819.553798681529</v>
      </c>
      <c r="N410">
        <v>20000000000</v>
      </c>
      <c r="O410" s="2">
        <f t="shared" si="52"/>
        <v>0.7326835554691894</v>
      </c>
      <c r="P410" s="2">
        <f t="shared" si="53"/>
        <v>9.8975392164408452E-4</v>
      </c>
      <c r="Q410" s="2">
        <f t="shared" si="54"/>
        <v>1.350861383821116E-3</v>
      </c>
    </row>
    <row r="411" spans="5:17" x14ac:dyDescent="0.15">
      <c r="E411" s="1">
        <v>43698</v>
      </c>
      <c r="F411">
        <f t="shared" si="48"/>
        <v>14677742118.861748</v>
      </c>
      <c r="G411">
        <f t="shared" si="49"/>
        <v>19808897.986680374</v>
      </c>
      <c r="H411">
        <v>4000000</v>
      </c>
      <c r="I411">
        <v>0.39099999999999902</v>
      </c>
      <c r="J411">
        <f t="shared" si="55"/>
        <v>24071009.477960039</v>
      </c>
      <c r="K411">
        <f t="shared" si="50"/>
        <v>5398.3501893591101</v>
      </c>
      <c r="L411">
        <f t="shared" si="51"/>
        <v>13806.522223424869</v>
      </c>
      <c r="N411">
        <v>20000000000</v>
      </c>
      <c r="O411" s="2">
        <f t="shared" si="52"/>
        <v>0.73388710594308737</v>
      </c>
      <c r="P411" s="2">
        <f t="shared" si="53"/>
        <v>9.9044489933401876E-4</v>
      </c>
      <c r="Q411" s="2">
        <f t="shared" si="54"/>
        <v>1.3495875473397774E-3</v>
      </c>
    </row>
    <row r="412" spans="5:17" x14ac:dyDescent="0.15">
      <c r="E412" s="1">
        <v>43699</v>
      </c>
      <c r="F412">
        <f t="shared" si="48"/>
        <v>14701813128.339708</v>
      </c>
      <c r="G412">
        <f t="shared" si="49"/>
        <v>19822704.508903798</v>
      </c>
      <c r="H412">
        <v>4000000</v>
      </c>
      <c r="I412">
        <v>0.39099999999999902</v>
      </c>
      <c r="J412">
        <f t="shared" si="55"/>
        <v>24071009.477960039</v>
      </c>
      <c r="K412">
        <f t="shared" si="50"/>
        <v>5393.2679828973987</v>
      </c>
      <c r="L412">
        <f t="shared" si="51"/>
        <v>13793.524252934558</v>
      </c>
      <c r="N412">
        <v>20000000000</v>
      </c>
      <c r="O412" s="2">
        <f t="shared" si="52"/>
        <v>0.73509065641698546</v>
      </c>
      <c r="P412" s="2">
        <f t="shared" si="53"/>
        <v>9.9113522544518984E-4</v>
      </c>
      <c r="Q412" s="2">
        <f t="shared" si="54"/>
        <v>1.3483169957243496E-3</v>
      </c>
    </row>
    <row r="413" spans="5:17" x14ac:dyDescent="0.15">
      <c r="E413" s="1">
        <v>43700</v>
      </c>
      <c r="F413">
        <f t="shared" si="48"/>
        <v>14725884137.817669</v>
      </c>
      <c r="G413">
        <f t="shared" si="49"/>
        <v>19836498.033156734</v>
      </c>
      <c r="H413">
        <v>4000000</v>
      </c>
      <c r="I413">
        <v>0.39099999999999902</v>
      </c>
      <c r="J413">
        <f t="shared" si="55"/>
        <v>24071009.477960039</v>
      </c>
      <c r="K413">
        <f t="shared" si="50"/>
        <v>5388.1988605938996</v>
      </c>
      <c r="L413">
        <f t="shared" si="51"/>
        <v>13780.559745764484</v>
      </c>
      <c r="N413">
        <v>20000000000</v>
      </c>
      <c r="O413" s="2">
        <f t="shared" si="52"/>
        <v>0.73629420689088343</v>
      </c>
      <c r="P413" s="2">
        <f t="shared" si="53"/>
        <v>9.9182490165783659E-4</v>
      </c>
      <c r="Q413" s="2">
        <f t="shared" si="54"/>
        <v>1.3470497151484748E-3</v>
      </c>
    </row>
    <row r="414" spans="5:17" x14ac:dyDescent="0.15">
      <c r="E414" s="1">
        <v>43701</v>
      </c>
      <c r="F414">
        <f t="shared" si="48"/>
        <v>14749955147.29563</v>
      </c>
      <c r="G414">
        <f t="shared" si="49"/>
        <v>19850278.5929025</v>
      </c>
      <c r="H414">
        <v>4000000</v>
      </c>
      <c r="I414">
        <v>0.39099999999999902</v>
      </c>
      <c r="J414">
        <f t="shared" si="55"/>
        <v>24071009.477960039</v>
      </c>
      <c r="K414">
        <f t="shared" si="50"/>
        <v>5383.1427674658398</v>
      </c>
      <c r="L414">
        <f t="shared" si="51"/>
        <v>13767.628561293743</v>
      </c>
      <c r="N414">
        <v>20000000000</v>
      </c>
      <c r="O414" s="2">
        <f t="shared" si="52"/>
        <v>0.73749775736478151</v>
      </c>
      <c r="P414" s="2">
        <f t="shared" si="53"/>
        <v>9.9251392964512498E-4</v>
      </c>
      <c r="Q414" s="2">
        <f t="shared" si="54"/>
        <v>1.3457856918664599E-3</v>
      </c>
    </row>
    <row r="415" spans="5:17" x14ac:dyDescent="0.15">
      <c r="E415" s="1">
        <v>43702</v>
      </c>
      <c r="F415">
        <f t="shared" si="48"/>
        <v>14774026156.77359</v>
      </c>
      <c r="G415">
        <f t="shared" si="49"/>
        <v>19864046.221463796</v>
      </c>
      <c r="H415">
        <v>4000000</v>
      </c>
      <c r="I415">
        <v>0.39099999999999902</v>
      </c>
      <c r="J415">
        <f t="shared" si="55"/>
        <v>24071009.477960039</v>
      </c>
      <c r="K415">
        <f t="shared" si="50"/>
        <v>5378.0996488507062</v>
      </c>
      <c r="L415">
        <f t="shared" si="51"/>
        <v>13754.73055972051</v>
      </c>
      <c r="N415">
        <v>20000000000</v>
      </c>
      <c r="O415" s="2">
        <f t="shared" si="52"/>
        <v>0.73870130783867949</v>
      </c>
      <c r="P415" s="2">
        <f t="shared" si="53"/>
        <v>9.9320231107318988E-4</v>
      </c>
      <c r="Q415" s="2">
        <f t="shared" si="54"/>
        <v>1.3445249122126764E-3</v>
      </c>
    </row>
    <row r="416" spans="5:17" x14ac:dyDescent="0.15">
      <c r="E416" s="1">
        <v>43703</v>
      </c>
      <c r="F416">
        <f t="shared" si="48"/>
        <v>14798097166.251551</v>
      </c>
      <c r="G416">
        <f t="shared" si="49"/>
        <v>19877800.952023517</v>
      </c>
      <c r="H416">
        <v>4000000</v>
      </c>
      <c r="I416">
        <v>0.39099999999999902</v>
      </c>
      <c r="J416">
        <f t="shared" si="55"/>
        <v>24071009.477960039</v>
      </c>
      <c r="K416">
        <f t="shared" si="50"/>
        <v>5373.0694504038547</v>
      </c>
      <c r="L416">
        <f t="shared" si="51"/>
        <v>13741.865602055928</v>
      </c>
      <c r="N416">
        <v>20000000000</v>
      </c>
      <c r="O416" s="2">
        <f t="shared" si="52"/>
        <v>0.73990485831257757</v>
      </c>
      <c r="P416" s="2">
        <f t="shared" si="53"/>
        <v>9.9389004760117592E-4</v>
      </c>
      <c r="Q416" s="2">
        <f t="shared" si="54"/>
        <v>1.3432673626009638E-3</v>
      </c>
    </row>
    <row r="417" spans="5:17" x14ac:dyDescent="0.15">
      <c r="E417" s="1">
        <v>43704</v>
      </c>
      <c r="F417">
        <f t="shared" si="48"/>
        <v>14822168175.729511</v>
      </c>
      <c r="G417">
        <f t="shared" si="49"/>
        <v>19891542.817625575</v>
      </c>
      <c r="H417">
        <v>4000000</v>
      </c>
      <c r="I417">
        <v>0.39099999999999902</v>
      </c>
      <c r="J417">
        <f t="shared" si="55"/>
        <v>24071009.477960039</v>
      </c>
      <c r="K417">
        <f t="shared" si="50"/>
        <v>5368.0521180961596</v>
      </c>
      <c r="L417">
        <f t="shared" si="51"/>
        <v>13729.033550118089</v>
      </c>
      <c r="N417">
        <v>20000000000</v>
      </c>
      <c r="O417" s="2">
        <f t="shared" si="52"/>
        <v>0.74110840878647555</v>
      </c>
      <c r="P417" s="2">
        <f t="shared" si="53"/>
        <v>9.9457714088127883E-4</v>
      </c>
      <c r="Q417" s="2">
        <f t="shared" si="54"/>
        <v>1.3420130295240401E-3</v>
      </c>
    </row>
    <row r="418" spans="5:17" x14ac:dyDescent="0.15">
      <c r="E418" s="1">
        <v>43705</v>
      </c>
      <c r="F418">
        <f t="shared" si="48"/>
        <v>14846239185.207472</v>
      </c>
      <c r="G418">
        <f t="shared" si="49"/>
        <v>19905271.851175692</v>
      </c>
      <c r="H418">
        <v>4000000</v>
      </c>
      <c r="I418">
        <v>0.39099999999999902</v>
      </c>
      <c r="J418">
        <f t="shared" si="55"/>
        <v>24071009.477960039</v>
      </c>
      <c r="K418">
        <f t="shared" si="50"/>
        <v>5363.0475982116604</v>
      </c>
      <c r="L418">
        <f t="shared" si="51"/>
        <v>13716.23426652602</v>
      </c>
      <c r="N418">
        <v>20000000000</v>
      </c>
      <c r="O418" s="2">
        <f t="shared" si="52"/>
        <v>0.74231195926037363</v>
      </c>
      <c r="P418" s="2">
        <f t="shared" si="53"/>
        <v>9.9526359255878451E-4</v>
      </c>
      <c r="Q418" s="2">
        <f t="shared" si="54"/>
        <v>1.340761899552915E-3</v>
      </c>
    </row>
    <row r="419" spans="5:17" x14ac:dyDescent="0.15">
      <c r="E419" s="1">
        <v>43706</v>
      </c>
      <c r="F419">
        <f t="shared" si="48"/>
        <v>14870310194.685432</v>
      </c>
      <c r="G419">
        <f t="shared" si="49"/>
        <v>19918988.085442219</v>
      </c>
      <c r="H419">
        <v>4000000</v>
      </c>
      <c r="I419">
        <v>0.39099999999999902</v>
      </c>
      <c r="J419">
        <f t="shared" si="55"/>
        <v>24071009.477960039</v>
      </c>
      <c r="K419">
        <f t="shared" si="50"/>
        <v>5358.0558373452504</v>
      </c>
      <c r="L419">
        <f t="shared" si="51"/>
        <v>13703.467614693769</v>
      </c>
      <c r="N419">
        <v>20000000000</v>
      </c>
      <c r="O419" s="2">
        <f t="shared" si="52"/>
        <v>0.74351550973427161</v>
      </c>
      <c r="P419" s="2">
        <f t="shared" si="53"/>
        <v>9.9594940427211089E-4</v>
      </c>
      <c r="Q419" s="2">
        <f t="shared" si="54"/>
        <v>1.3395139593363127E-3</v>
      </c>
    </row>
    <row r="420" spans="5:17" x14ac:dyDescent="0.15">
      <c r="E420" s="1">
        <v>43707</v>
      </c>
      <c r="F420">
        <f t="shared" si="48"/>
        <v>14894381204.163393</v>
      </c>
      <c r="G420">
        <f t="shared" si="49"/>
        <v>19932691.553056914</v>
      </c>
      <c r="H420">
        <v>4000000</v>
      </c>
      <c r="I420">
        <v>0.39099999999999902</v>
      </c>
      <c r="J420">
        <f t="shared" si="55"/>
        <v>24071009.477960039</v>
      </c>
      <c r="K420">
        <f t="shared" si="50"/>
        <v>5353.0767824003788</v>
      </c>
      <c r="L420">
        <f t="shared" si="51"/>
        <v>13690.733458824532</v>
      </c>
      <c r="N420">
        <v>20000000000</v>
      </c>
      <c r="O420" s="2">
        <f t="shared" si="52"/>
        <v>0.74471906020816969</v>
      </c>
      <c r="P420" s="2">
        <f t="shared" si="53"/>
        <v>9.9663457765284563E-4</v>
      </c>
      <c r="Q420" s="2">
        <f t="shared" si="54"/>
        <v>1.3382691956000947E-3</v>
      </c>
    </row>
    <row r="421" spans="5:17" x14ac:dyDescent="0.15">
      <c r="E421" s="1">
        <v>43708</v>
      </c>
      <c r="F421">
        <f t="shared" si="48"/>
        <v>14918452213.641354</v>
      </c>
      <c r="G421">
        <f t="shared" si="49"/>
        <v>19946382.286515739</v>
      </c>
      <c r="H421">
        <v>4000000</v>
      </c>
      <c r="I421">
        <v>0.39099999999999902</v>
      </c>
      <c r="J421">
        <f t="shared" si="55"/>
        <v>24071009.477960039</v>
      </c>
      <c r="K421">
        <f t="shared" si="50"/>
        <v>5348.110380586767</v>
      </c>
      <c r="L421">
        <f t="shared" si="51"/>
        <v>13678.031663904809</v>
      </c>
      <c r="N421">
        <v>20000000000</v>
      </c>
      <c r="O421" s="2">
        <f t="shared" si="52"/>
        <v>0.74592261068206767</v>
      </c>
      <c r="P421" s="2">
        <f t="shared" si="53"/>
        <v>9.9731911432578688E-4</v>
      </c>
      <c r="Q421" s="2">
        <f t="shared" si="54"/>
        <v>1.3370275951466917E-3</v>
      </c>
    </row>
    <row r="422" spans="5:17" x14ac:dyDescent="0.15">
      <c r="E422" s="1">
        <v>43709</v>
      </c>
      <c r="F422">
        <f t="shared" si="48"/>
        <v>14942523223.119314</v>
      </c>
      <c r="G422">
        <f t="shared" si="49"/>
        <v>19960060.318179645</v>
      </c>
      <c r="H422">
        <v>4000000</v>
      </c>
      <c r="I422">
        <v>0.39099999999999902</v>
      </c>
      <c r="J422">
        <f t="shared" si="55"/>
        <v>24071009.477960039</v>
      </c>
      <c r="K422">
        <f t="shared" si="50"/>
        <v>5343.1565794181579</v>
      </c>
      <c r="L422">
        <f t="shared" si="51"/>
        <v>13665.362095698649</v>
      </c>
      <c r="N422">
        <v>20000000000</v>
      </c>
      <c r="O422" s="2">
        <f t="shared" si="52"/>
        <v>0.74712616115596575</v>
      </c>
      <c r="P422" s="2">
        <f t="shared" si="53"/>
        <v>9.9800301590898216E-4</v>
      </c>
      <c r="Q422" s="2">
        <f t="shared" si="54"/>
        <v>1.3357891448545394E-3</v>
      </c>
    </row>
    <row r="423" spans="5:17" x14ac:dyDescent="0.15">
      <c r="E423" s="1">
        <v>43710</v>
      </c>
      <c r="F423">
        <f t="shared" si="48"/>
        <v>14966594232.597275</v>
      </c>
      <c r="G423">
        <f t="shared" si="49"/>
        <v>19973725.680275343</v>
      </c>
      <c r="H423">
        <v>4000000</v>
      </c>
      <c r="I423">
        <v>0.39099999999999902</v>
      </c>
      <c r="J423">
        <f t="shared" si="55"/>
        <v>24071009.477960039</v>
      </c>
      <c r="K423">
        <f t="shared" si="50"/>
        <v>5338.2153267100739</v>
      </c>
      <c r="L423">
        <f t="shared" si="51"/>
        <v>13652.724620741912</v>
      </c>
      <c r="N423">
        <v>20000000000</v>
      </c>
      <c r="O423" s="2">
        <f t="shared" si="52"/>
        <v>0.74832971162986373</v>
      </c>
      <c r="P423" s="2">
        <f t="shared" si="53"/>
        <v>9.9868628401376708E-4</v>
      </c>
      <c r="Q423" s="2">
        <f t="shared" si="54"/>
        <v>1.3345538316775186E-3</v>
      </c>
    </row>
    <row r="424" spans="5:17" x14ac:dyDescent="0.15">
      <c r="E424" s="1">
        <v>43711</v>
      </c>
      <c r="F424">
        <f t="shared" ref="F424:F487" si="56">F423+J423</f>
        <v>14990665242.075235</v>
      </c>
      <c r="G424">
        <f t="shared" ref="G424:G487" si="57">G423+L423</f>
        <v>19987378.404896084</v>
      </c>
      <c r="H424">
        <v>4000000</v>
      </c>
      <c r="I424">
        <v>0.39099999999999902</v>
      </c>
      <c r="J424">
        <f t="shared" si="55"/>
        <v>24071009.477960039</v>
      </c>
      <c r="K424">
        <f t="shared" ref="K424:K487" si="58">H424*G424/F424</f>
        <v>5333.2865705776057</v>
      </c>
      <c r="L424">
        <f t="shared" ref="L424:L487" si="59">K424/I424</f>
        <v>13640.119106336622</v>
      </c>
      <c r="N424">
        <v>20000000000</v>
      </c>
      <c r="O424" s="2">
        <f t="shared" ref="O424:O487" si="60">F424/N424</f>
        <v>0.74953326210376181</v>
      </c>
      <c r="P424" s="2">
        <f t="shared" ref="P424:P487" si="61">G424/N424</f>
        <v>9.9936892024480423E-4</v>
      </c>
      <c r="Q424" s="2">
        <f t="shared" ref="Q424:Q487" si="62">G424/F424</f>
        <v>1.3333216426444012E-3</v>
      </c>
    </row>
    <row r="425" spans="5:17" x14ac:dyDescent="0.15">
      <c r="E425" s="1">
        <v>43712</v>
      </c>
      <c r="F425">
        <f t="shared" si="56"/>
        <v>15014736251.553196</v>
      </c>
      <c r="G425">
        <f t="shared" si="57"/>
        <v>20001018.524002422</v>
      </c>
      <c r="H425">
        <v>4000000</v>
      </c>
      <c r="I425">
        <v>0.39099999999999902</v>
      </c>
      <c r="J425">
        <f t="shared" si="55"/>
        <v>24071009.477960039</v>
      </c>
      <c r="K425">
        <f t="shared" si="58"/>
        <v>5328.3702594332071</v>
      </c>
      <c r="L425">
        <f t="shared" si="59"/>
        <v>13627.545420545321</v>
      </c>
      <c r="N425">
        <v>20000000000</v>
      </c>
      <c r="O425" s="2">
        <f t="shared" si="60"/>
        <v>0.75073681257765978</v>
      </c>
      <c r="P425" s="2">
        <f t="shared" si="61"/>
        <v>1.0000509262001211E-3</v>
      </c>
      <c r="Q425" s="2">
        <f t="shared" si="62"/>
        <v>1.3320925648583018E-3</v>
      </c>
    </row>
    <row r="426" spans="5:17" x14ac:dyDescent="0.15">
      <c r="E426" s="1">
        <v>43713</v>
      </c>
      <c r="F426">
        <f t="shared" si="56"/>
        <v>15038807261.031157</v>
      </c>
      <c r="G426">
        <f t="shared" si="57"/>
        <v>20014646.069422968</v>
      </c>
      <c r="H426">
        <v>4000000</v>
      </c>
      <c r="I426">
        <v>0.39099999999999902</v>
      </c>
      <c r="J426">
        <f t="shared" si="55"/>
        <v>24071009.477960039</v>
      </c>
      <c r="K426">
        <f t="shared" si="58"/>
        <v>5323.4663419845274</v>
      </c>
      <c r="L426">
        <f t="shared" si="59"/>
        <v>13615.003432185526</v>
      </c>
      <c r="N426">
        <v>20000000000</v>
      </c>
      <c r="O426" s="2">
        <f t="shared" si="60"/>
        <v>0.75194036305155787</v>
      </c>
      <c r="P426" s="2">
        <f t="shared" si="61"/>
        <v>1.0007323034711484E-3</v>
      </c>
      <c r="Q426" s="2">
        <f t="shared" si="62"/>
        <v>1.3308665854961316E-3</v>
      </c>
    </row>
    <row r="427" spans="5:17" x14ac:dyDescent="0.15">
      <c r="E427" s="1">
        <v>43714</v>
      </c>
      <c r="F427">
        <f t="shared" si="56"/>
        <v>15062878270.509117</v>
      </c>
      <c r="G427">
        <f t="shared" si="57"/>
        <v>20028261.072855152</v>
      </c>
      <c r="H427">
        <v>4000000</v>
      </c>
      <c r="I427">
        <v>0.39099999999999902</v>
      </c>
      <c r="J427">
        <f t="shared" si="55"/>
        <v>24071009.477960039</v>
      </c>
      <c r="K427">
        <f t="shared" si="58"/>
        <v>5318.5747672322414</v>
      </c>
      <c r="L427">
        <f t="shared" si="59"/>
        <v>13602.493010824181</v>
      </c>
      <c r="N427">
        <v>20000000000</v>
      </c>
      <c r="O427" s="2">
        <f t="shared" si="60"/>
        <v>0.75314391352545584</v>
      </c>
      <c r="P427" s="2">
        <f t="shared" si="61"/>
        <v>1.0014130536427576E-3</v>
      </c>
      <c r="Q427" s="2">
        <f t="shared" si="62"/>
        <v>1.3296436918080602E-3</v>
      </c>
    </row>
    <row r="428" spans="5:17" x14ac:dyDescent="0.15">
      <c r="E428" s="1">
        <v>43715</v>
      </c>
      <c r="F428">
        <f t="shared" si="56"/>
        <v>15086949279.987078</v>
      </c>
      <c r="G428">
        <f t="shared" si="57"/>
        <v>20041863.565865975</v>
      </c>
      <c r="H428">
        <v>4000000</v>
      </c>
      <c r="I428">
        <v>0.39099999999999902</v>
      </c>
      <c r="J428">
        <f t="shared" si="55"/>
        <v>24071009.477960039</v>
      </c>
      <c r="K428">
        <f t="shared" si="58"/>
        <v>5313.6954844679221</v>
      </c>
      <c r="L428">
        <f t="shared" si="59"/>
        <v>13590.014026772214</v>
      </c>
      <c r="N428">
        <v>20000000000</v>
      </c>
      <c r="O428" s="2">
        <f t="shared" si="60"/>
        <v>0.75434746399935393</v>
      </c>
      <c r="P428" s="2">
        <f t="shared" si="61"/>
        <v>1.0020931782932987E-3</v>
      </c>
      <c r="Q428" s="2">
        <f t="shared" si="62"/>
        <v>1.3284238711169804E-3</v>
      </c>
    </row>
    <row r="429" spans="5:17" x14ac:dyDescent="0.15">
      <c r="E429" s="1">
        <v>43716</v>
      </c>
      <c r="F429">
        <f t="shared" si="56"/>
        <v>15111020289.465038</v>
      </c>
      <c r="G429">
        <f t="shared" si="57"/>
        <v>20055453.579892747</v>
      </c>
      <c r="H429">
        <v>4000000</v>
      </c>
      <c r="I429">
        <v>0.39099999999999902</v>
      </c>
      <c r="J429">
        <f t="shared" si="55"/>
        <v>24071009.477960039</v>
      </c>
      <c r="K429">
        <f t="shared" si="58"/>
        <v>5308.8284432719138</v>
      </c>
      <c r="L429">
        <f t="shared" si="59"/>
        <v>13577.566351079098</v>
      </c>
      <c r="N429">
        <v>20000000000</v>
      </c>
      <c r="O429" s="2">
        <f t="shared" si="60"/>
        <v>0.7555510144732519</v>
      </c>
      <c r="P429" s="2">
        <f t="shared" si="61"/>
        <v>1.0027726789946373E-3</v>
      </c>
      <c r="Q429" s="2">
        <f t="shared" si="62"/>
        <v>1.3272071108179784E-3</v>
      </c>
    </row>
    <row r="430" spans="5:17" x14ac:dyDescent="0.15">
      <c r="E430" s="1">
        <v>43717</v>
      </c>
      <c r="F430">
        <f t="shared" si="56"/>
        <v>15135091298.942999</v>
      </c>
      <c r="G430">
        <f t="shared" si="57"/>
        <v>20069031.146243826</v>
      </c>
      <c r="H430">
        <v>4000000</v>
      </c>
      <c r="I430">
        <v>0.39099999999999902</v>
      </c>
      <c r="J430">
        <f t="shared" si="55"/>
        <v>24071009.477960039</v>
      </c>
      <c r="K430">
        <f t="shared" si="58"/>
        <v>5303.973593511233</v>
      </c>
      <c r="L430">
        <f t="shared" si="59"/>
        <v>13565.149855527485</v>
      </c>
      <c r="N430">
        <v>20000000000</v>
      </c>
      <c r="O430" s="2">
        <f t="shared" si="60"/>
        <v>0.75675456494714999</v>
      </c>
      <c r="P430" s="2">
        <f t="shared" si="61"/>
        <v>1.0034515573121912E-3</v>
      </c>
      <c r="Q430" s="2">
        <f t="shared" si="62"/>
        <v>1.3259933983778083E-3</v>
      </c>
    </row>
    <row r="431" spans="5:17" x14ac:dyDescent="0.15">
      <c r="E431" s="1">
        <v>43718</v>
      </c>
      <c r="F431">
        <f t="shared" si="56"/>
        <v>15159162308.420959</v>
      </c>
      <c r="G431">
        <f t="shared" si="57"/>
        <v>20082596.296099354</v>
      </c>
      <c r="H431">
        <v>4000000</v>
      </c>
      <c r="I431">
        <v>0.39099999999999902</v>
      </c>
      <c r="J431">
        <f t="shared" si="55"/>
        <v>24071009.477960039</v>
      </c>
      <c r="K431">
        <f t="shared" si="58"/>
        <v>5299.1308853374867</v>
      </c>
      <c r="L431">
        <f t="shared" si="59"/>
        <v>13552.764412627877</v>
      </c>
      <c r="N431">
        <v>20000000000</v>
      </c>
      <c r="O431" s="2">
        <f t="shared" si="60"/>
        <v>0.75795811542104796</v>
      </c>
      <c r="P431" s="2">
        <f t="shared" si="61"/>
        <v>1.0041298148049677E-3</v>
      </c>
      <c r="Q431" s="2">
        <f t="shared" si="62"/>
        <v>1.3247827213343716E-3</v>
      </c>
    </row>
    <row r="432" spans="5:17" x14ac:dyDescent="0.15">
      <c r="E432" s="1">
        <v>43719</v>
      </c>
      <c r="F432">
        <f t="shared" si="56"/>
        <v>15183233317.89892</v>
      </c>
      <c r="G432">
        <f t="shared" si="57"/>
        <v>20096149.06051198</v>
      </c>
      <c r="H432">
        <v>4000000</v>
      </c>
      <c r="I432">
        <v>0.39099999999999902</v>
      </c>
      <c r="J432">
        <f t="shared" si="55"/>
        <v>24071009.477960039</v>
      </c>
      <c r="K432">
        <f t="shared" si="58"/>
        <v>5294.3002691848033</v>
      </c>
      <c r="L432">
        <f t="shared" si="59"/>
        <v>13540.409895613342</v>
      </c>
      <c r="N432">
        <v>20000000000</v>
      </c>
      <c r="O432" s="2">
        <f t="shared" si="60"/>
        <v>0.75916166589494605</v>
      </c>
      <c r="P432" s="2">
        <f t="shared" si="61"/>
        <v>1.0048074530255989E-3</v>
      </c>
      <c r="Q432" s="2">
        <f t="shared" si="62"/>
        <v>1.3235750672962007E-3</v>
      </c>
    </row>
    <row r="433" spans="5:17" x14ac:dyDescent="0.15">
      <c r="E433" s="1">
        <v>43720</v>
      </c>
      <c r="F433">
        <f t="shared" si="56"/>
        <v>15207304327.376881</v>
      </c>
      <c r="G433">
        <f t="shared" si="57"/>
        <v>20109689.470407594</v>
      </c>
      <c r="H433">
        <v>4000000</v>
      </c>
      <c r="I433">
        <v>0.39099999999999902</v>
      </c>
      <c r="J433">
        <f t="shared" si="55"/>
        <v>24071009.477960039</v>
      </c>
      <c r="K433">
        <f t="shared" si="58"/>
        <v>5289.481695767794</v>
      </c>
      <c r="L433">
        <f t="shared" si="59"/>
        <v>13528.086178434291</v>
      </c>
      <c r="N433">
        <v>20000000000</v>
      </c>
      <c r="O433" s="2">
        <f t="shared" si="60"/>
        <v>0.76036521636884402</v>
      </c>
      <c r="P433" s="2">
        <f t="shared" si="61"/>
        <v>1.0054844735203797E-3</v>
      </c>
      <c r="Q433" s="2">
        <f t="shared" si="62"/>
        <v>1.3223704239419486E-3</v>
      </c>
    </row>
    <row r="434" spans="5:17" x14ac:dyDescent="0.15">
      <c r="E434" s="1">
        <v>43721</v>
      </c>
      <c r="F434">
        <f t="shared" si="56"/>
        <v>15231375336.854841</v>
      </c>
      <c r="G434">
        <f t="shared" si="57"/>
        <v>20123217.556586027</v>
      </c>
      <c r="H434">
        <v>4000000</v>
      </c>
      <c r="I434">
        <v>0.39099999999999902</v>
      </c>
      <c r="J434">
        <f t="shared" si="55"/>
        <v>24071009.477960039</v>
      </c>
      <c r="K434">
        <f t="shared" si="58"/>
        <v>5284.6751160795211</v>
      </c>
      <c r="L434">
        <f t="shared" si="59"/>
        <v>13515.793135753285</v>
      </c>
      <c r="N434">
        <v>20000000000</v>
      </c>
      <c r="O434" s="2">
        <f t="shared" si="60"/>
        <v>0.76156876684274211</v>
      </c>
      <c r="P434" s="2">
        <f t="shared" si="61"/>
        <v>1.0061608778293013E-3</v>
      </c>
      <c r="Q434" s="2">
        <f t="shared" si="62"/>
        <v>1.3211687790198802E-3</v>
      </c>
    </row>
    <row r="435" spans="5:17" x14ac:dyDescent="0.15">
      <c r="E435" s="1">
        <v>43722</v>
      </c>
      <c r="F435">
        <f t="shared" si="56"/>
        <v>15255446346.332802</v>
      </c>
      <c r="G435">
        <f t="shared" si="57"/>
        <v>20136733.349721782</v>
      </c>
      <c r="H435">
        <v>4000000</v>
      </c>
      <c r="I435">
        <v>0.39099999999999902</v>
      </c>
      <c r="J435">
        <f t="shared" si="55"/>
        <v>24071009.477960039</v>
      </c>
      <c r="K435">
        <f t="shared" si="58"/>
        <v>5279.8804813894867</v>
      </c>
      <c r="L435">
        <f t="shared" si="59"/>
        <v>13503.530642939897</v>
      </c>
      <c r="N435">
        <v>20000000000</v>
      </c>
      <c r="O435" s="2">
        <f t="shared" si="60"/>
        <v>0.76277231731664008</v>
      </c>
      <c r="P435" s="2">
        <f t="shared" si="61"/>
        <v>1.0068366674860891E-3</v>
      </c>
      <c r="Q435" s="2">
        <f t="shared" si="62"/>
        <v>1.3199701203473718E-3</v>
      </c>
    </row>
    <row r="436" spans="5:17" x14ac:dyDescent="0.15">
      <c r="E436" s="1">
        <v>43723</v>
      </c>
      <c r="F436">
        <f t="shared" si="56"/>
        <v>15279517355.810762</v>
      </c>
      <c r="G436">
        <f t="shared" si="57"/>
        <v>20150236.880364724</v>
      </c>
      <c r="H436">
        <v>4000000</v>
      </c>
      <c r="I436">
        <v>0.39099999999999902</v>
      </c>
      <c r="J436">
        <f t="shared" si="55"/>
        <v>24071009.477960039</v>
      </c>
      <c r="K436">
        <f t="shared" si="58"/>
        <v>5275.0977432416448</v>
      </c>
      <c r="L436">
        <f t="shared" si="59"/>
        <v>13491.298576065621</v>
      </c>
      <c r="N436">
        <v>20000000000</v>
      </c>
      <c r="O436" s="2">
        <f t="shared" si="60"/>
        <v>0.76397586779053817</v>
      </c>
      <c r="P436" s="2">
        <f t="shared" si="61"/>
        <v>1.0075118440182362E-3</v>
      </c>
      <c r="Q436" s="2">
        <f t="shared" si="62"/>
        <v>1.3187744358104112E-3</v>
      </c>
    </row>
    <row r="437" spans="5:17" x14ac:dyDescent="0.15">
      <c r="E437" s="1">
        <v>43724</v>
      </c>
      <c r="F437">
        <f t="shared" si="56"/>
        <v>15303588365.288723</v>
      </c>
      <c r="G437">
        <f t="shared" si="57"/>
        <v>20163728.178940788</v>
      </c>
      <c r="H437">
        <v>4000000</v>
      </c>
      <c r="I437">
        <v>0.39099999999999902</v>
      </c>
      <c r="J437">
        <f t="shared" si="55"/>
        <v>24071009.477960039</v>
      </c>
      <c r="K437">
        <f t="shared" si="58"/>
        <v>5270.3268534524186</v>
      </c>
      <c r="L437">
        <f t="shared" si="59"/>
        <v>13479.096811898802</v>
      </c>
      <c r="N437">
        <v>20000000000</v>
      </c>
      <c r="O437" s="2">
        <f t="shared" si="60"/>
        <v>0.76517941826443614</v>
      </c>
      <c r="P437" s="2">
        <f t="shared" si="61"/>
        <v>1.0081864089470393E-3</v>
      </c>
      <c r="Q437" s="2">
        <f t="shared" si="62"/>
        <v>1.3175817133631044E-3</v>
      </c>
    </row>
    <row r="438" spans="5:17" x14ac:dyDescent="0.15">
      <c r="E438" s="1">
        <v>43725</v>
      </c>
      <c r="F438">
        <f t="shared" si="56"/>
        <v>15327659374.766684</v>
      </c>
      <c r="G438">
        <f t="shared" si="57"/>
        <v>20177207.275752686</v>
      </c>
      <c r="H438">
        <v>4000000</v>
      </c>
      <c r="I438">
        <v>0.39099999999999902</v>
      </c>
      <c r="J438">
        <f t="shared" si="55"/>
        <v>24071009.477960039</v>
      </c>
      <c r="K438">
        <f t="shared" si="58"/>
        <v>5265.5677641087514</v>
      </c>
      <c r="L438">
        <f t="shared" si="59"/>
        <v>13466.925227899654</v>
      </c>
      <c r="N438">
        <v>20000000000</v>
      </c>
      <c r="O438" s="2">
        <f t="shared" si="60"/>
        <v>0.76638296873833422</v>
      </c>
      <c r="P438" s="2">
        <f t="shared" si="61"/>
        <v>1.0088603637876342E-3</v>
      </c>
      <c r="Q438" s="2">
        <f t="shared" si="62"/>
        <v>1.3163919410271877E-3</v>
      </c>
    </row>
    <row r="439" spans="5:17" x14ac:dyDescent="0.15">
      <c r="E439" s="1">
        <v>43726</v>
      </c>
      <c r="F439">
        <f t="shared" si="56"/>
        <v>15351730384.244644</v>
      </c>
      <c r="G439">
        <f t="shared" si="57"/>
        <v>20190674.200980585</v>
      </c>
      <c r="H439">
        <v>4000000</v>
      </c>
      <c r="I439">
        <v>0.39099999999999902</v>
      </c>
      <c r="J439">
        <f t="shared" si="55"/>
        <v>24071009.477960039</v>
      </c>
      <c r="K439">
        <f t="shared" si="58"/>
        <v>5260.8204275661619</v>
      </c>
      <c r="L439">
        <f t="shared" si="59"/>
        <v>13454.783702215282</v>
      </c>
      <c r="N439">
        <v>20000000000</v>
      </c>
      <c r="O439" s="2">
        <f t="shared" si="60"/>
        <v>0.7675865192122322</v>
      </c>
      <c r="P439" s="2">
        <f t="shared" si="61"/>
        <v>1.0095337100490293E-3</v>
      </c>
      <c r="Q439" s="2">
        <f t="shared" si="62"/>
        <v>1.3152051068915404E-3</v>
      </c>
    </row>
    <row r="440" spans="5:17" x14ac:dyDescent="0.15">
      <c r="E440" s="1">
        <v>43727</v>
      </c>
      <c r="F440">
        <f t="shared" si="56"/>
        <v>15375801393.722605</v>
      </c>
      <c r="G440">
        <f t="shared" si="57"/>
        <v>20204128.984682802</v>
      </c>
      <c r="H440">
        <v>4000000</v>
      </c>
      <c r="I440">
        <v>0.39099999999999902</v>
      </c>
      <c r="J440">
        <f t="shared" si="55"/>
        <v>24071009.477960039</v>
      </c>
      <c r="K440">
        <f t="shared" si="58"/>
        <v>5256.0847964468194</v>
      </c>
      <c r="L440">
        <f t="shared" si="59"/>
        <v>13442.672113674764</v>
      </c>
      <c r="N440">
        <v>20000000000</v>
      </c>
      <c r="O440" s="2">
        <f t="shared" si="60"/>
        <v>0.76879006968613028</v>
      </c>
      <c r="P440" s="2">
        <f t="shared" si="61"/>
        <v>1.0102064492341402E-3</v>
      </c>
      <c r="Q440" s="2">
        <f t="shared" si="62"/>
        <v>1.3140211991117051E-3</v>
      </c>
    </row>
    <row r="441" spans="5:17" x14ac:dyDescent="0.15">
      <c r="E441" s="1">
        <v>43728</v>
      </c>
      <c r="F441">
        <f t="shared" si="56"/>
        <v>15399872403.200565</v>
      </c>
      <c r="G441">
        <f t="shared" si="57"/>
        <v>20217571.656796478</v>
      </c>
      <c r="H441">
        <v>4000000</v>
      </c>
      <c r="I441">
        <v>0.39099999999999902</v>
      </c>
      <c r="J441">
        <f t="shared" si="55"/>
        <v>24071009.477960039</v>
      </c>
      <c r="K441">
        <f t="shared" si="58"/>
        <v>5251.3608236376413</v>
      </c>
      <c r="L441">
        <f t="shared" si="59"/>
        <v>13430.590341784282</v>
      </c>
      <c r="N441">
        <v>20000000000</v>
      </c>
      <c r="O441" s="2">
        <f t="shared" si="60"/>
        <v>0.76999362016002826</v>
      </c>
      <c r="P441" s="2">
        <f t="shared" si="61"/>
        <v>1.0108785828398239E-3</v>
      </c>
      <c r="Q441" s="2">
        <f t="shared" si="62"/>
        <v>1.3128402059094104E-3</v>
      </c>
    </row>
    <row r="442" spans="5:17" x14ac:dyDescent="0.15">
      <c r="E442" s="1">
        <v>43729</v>
      </c>
      <c r="F442">
        <f t="shared" si="56"/>
        <v>15423943412.678526</v>
      </c>
      <c r="G442">
        <f t="shared" si="57"/>
        <v>20231002.247138262</v>
      </c>
      <c r="H442">
        <v>4000000</v>
      </c>
      <c r="I442">
        <v>0.39099999999999902</v>
      </c>
      <c r="J442">
        <f t="shared" si="55"/>
        <v>24071009.477960039</v>
      </c>
      <c r="K442">
        <f t="shared" si="58"/>
        <v>5246.6484622883972</v>
      </c>
      <c r="L442">
        <f t="shared" si="59"/>
        <v>13418.538266722277</v>
      </c>
      <c r="N442">
        <v>20000000000</v>
      </c>
      <c r="O442" s="2">
        <f t="shared" si="60"/>
        <v>0.77119717063392634</v>
      </c>
      <c r="P442" s="2">
        <f t="shared" si="61"/>
        <v>1.011550112356913E-3</v>
      </c>
      <c r="Q442" s="2">
        <f t="shared" si="62"/>
        <v>1.3116621155720993E-3</v>
      </c>
    </row>
    <row r="443" spans="5:17" x14ac:dyDescent="0.15">
      <c r="E443" s="1">
        <v>43730</v>
      </c>
      <c r="F443">
        <f t="shared" si="56"/>
        <v>15448014422.156487</v>
      </c>
      <c r="G443">
        <f t="shared" si="57"/>
        <v>20244420.785404984</v>
      </c>
      <c r="H443">
        <v>4000000</v>
      </c>
      <c r="I443">
        <v>0.39099999999999902</v>
      </c>
      <c r="J443">
        <f t="shared" si="55"/>
        <v>24071009.477960039</v>
      </c>
      <c r="K443">
        <f t="shared" si="58"/>
        <v>5241.9476658098401</v>
      </c>
      <c r="L443">
        <f t="shared" si="59"/>
        <v>13406.515769334663</v>
      </c>
      <c r="N443">
        <v>20000000000</v>
      </c>
      <c r="O443" s="2">
        <f t="shared" si="60"/>
        <v>0.77240072110782432</v>
      </c>
      <c r="P443" s="2">
        <f t="shared" si="61"/>
        <v>1.0122210392702492E-3</v>
      </c>
      <c r="Q443" s="2">
        <f t="shared" si="62"/>
        <v>1.31048691645246E-3</v>
      </c>
    </row>
    <row r="444" spans="5:17" x14ac:dyDescent="0.15">
      <c r="E444" s="1">
        <v>43731</v>
      </c>
      <c r="F444">
        <f t="shared" si="56"/>
        <v>15472085431.634447</v>
      </c>
      <c r="G444">
        <f t="shared" si="57"/>
        <v>20257827.30117432</v>
      </c>
      <c r="H444">
        <v>4000000</v>
      </c>
      <c r="I444">
        <v>0.39099999999999902</v>
      </c>
      <c r="J444">
        <f t="shared" si="55"/>
        <v>24071009.477960039</v>
      </c>
      <c r="K444">
        <f t="shared" si="58"/>
        <v>5237.2583878718451</v>
      </c>
      <c r="L444">
        <f t="shared" si="59"/>
        <v>13394.522731130073</v>
      </c>
      <c r="N444">
        <v>20000000000</v>
      </c>
      <c r="O444" s="2">
        <f t="shared" si="60"/>
        <v>0.7736042715817224</v>
      </c>
      <c r="P444" s="2">
        <f t="shared" si="61"/>
        <v>1.012891365058716E-3</v>
      </c>
      <c r="Q444" s="2">
        <f t="shared" si="62"/>
        <v>1.3093145969679612E-3</v>
      </c>
    </row>
    <row r="445" spans="5:17" x14ac:dyDescent="0.15">
      <c r="E445" s="1">
        <v>43732</v>
      </c>
      <c r="F445">
        <f t="shared" si="56"/>
        <v>15496156441.112408</v>
      </c>
      <c r="G445">
        <f t="shared" si="57"/>
        <v>20271221.823905449</v>
      </c>
      <c r="H445">
        <v>4000000</v>
      </c>
      <c r="I445">
        <v>0.39099999999999902</v>
      </c>
      <c r="J445">
        <f t="shared" si="55"/>
        <v>24071009.477960039</v>
      </c>
      <c r="K445">
        <f t="shared" si="58"/>
        <v>5232.5805824015697</v>
      </c>
      <c r="L445">
        <f t="shared" si="59"/>
        <v>13382.559034275147</v>
      </c>
      <c r="N445">
        <v>20000000000</v>
      </c>
      <c r="O445" s="2">
        <f t="shared" si="60"/>
        <v>0.77480782205562038</v>
      </c>
      <c r="P445" s="2">
        <f t="shared" si="61"/>
        <v>1.0135610911952725E-3</v>
      </c>
      <c r="Q445" s="2">
        <f t="shared" si="62"/>
        <v>1.3081451456003923E-3</v>
      </c>
    </row>
    <row r="446" spans="5:17" x14ac:dyDescent="0.15">
      <c r="E446" s="1">
        <v>43733</v>
      </c>
      <c r="F446">
        <f t="shared" si="56"/>
        <v>15520227450.590368</v>
      </c>
      <c r="G446">
        <f t="shared" si="57"/>
        <v>20284604.382939726</v>
      </c>
      <c r="H446">
        <v>4000000</v>
      </c>
      <c r="I446">
        <v>0.39099999999999902</v>
      </c>
      <c r="J446">
        <f t="shared" si="55"/>
        <v>24071009.477960039</v>
      </c>
      <c r="K446">
        <f t="shared" si="58"/>
        <v>5227.9142035816303</v>
      </c>
      <c r="L446">
        <f t="shared" si="59"/>
        <v>13370.624561589881</v>
      </c>
      <c r="N446">
        <v>20000000000</v>
      </c>
      <c r="O446" s="2">
        <f t="shared" si="60"/>
        <v>0.77601137252951846</v>
      </c>
      <c r="P446" s="2">
        <f t="shared" si="61"/>
        <v>1.0142302191469862E-3</v>
      </c>
      <c r="Q446" s="2">
        <f t="shared" si="62"/>
        <v>1.3069785508954077E-3</v>
      </c>
    </row>
    <row r="447" spans="5:17" x14ac:dyDescent="0.15">
      <c r="E447" s="1">
        <v>43734</v>
      </c>
      <c r="F447">
        <f t="shared" si="56"/>
        <v>15544298460.068329</v>
      </c>
      <c r="G447">
        <f t="shared" si="57"/>
        <v>20297975.007501315</v>
      </c>
      <c r="H447">
        <v>4000000</v>
      </c>
      <c r="I447">
        <v>0.39099999999999902</v>
      </c>
      <c r="J447">
        <f t="shared" si="55"/>
        <v>24071009.477960039</v>
      </c>
      <c r="K447">
        <f t="shared" si="58"/>
        <v>5223.2592058482878</v>
      </c>
      <c r="L447">
        <f t="shared" si="59"/>
        <v>13358.719196542968</v>
      </c>
      <c r="N447">
        <v>20000000000</v>
      </c>
      <c r="O447" s="2">
        <f t="shared" si="60"/>
        <v>0.77721492300341644</v>
      </c>
      <c r="P447" s="2">
        <f t="shared" si="61"/>
        <v>1.0148987503750657E-3</v>
      </c>
      <c r="Q447" s="2">
        <f t="shared" si="62"/>
        <v>1.305814801462072E-3</v>
      </c>
    </row>
    <row r="448" spans="5:17" x14ac:dyDescent="0.15">
      <c r="E448" s="1">
        <v>43735</v>
      </c>
      <c r="F448">
        <f t="shared" si="56"/>
        <v>15568369469.546289</v>
      </c>
      <c r="G448">
        <f t="shared" si="57"/>
        <v>20311333.726697858</v>
      </c>
      <c r="H448">
        <v>4000000</v>
      </c>
      <c r="I448">
        <v>0.39099999999999902</v>
      </c>
      <c r="J448">
        <f t="shared" si="55"/>
        <v>24071009.477960039</v>
      </c>
      <c r="K448">
        <f t="shared" si="58"/>
        <v>5218.6155438896567</v>
      </c>
      <c r="L448">
        <f t="shared" si="59"/>
        <v>13346.842823247238</v>
      </c>
      <c r="N448">
        <v>20000000000</v>
      </c>
      <c r="O448" s="2">
        <f t="shared" si="60"/>
        <v>0.77841847347731452</v>
      </c>
      <c r="P448" s="2">
        <f t="shared" si="61"/>
        <v>1.0155666863348929E-3</v>
      </c>
      <c r="Q448" s="2">
        <f t="shared" si="62"/>
        <v>1.3046538859724142E-3</v>
      </c>
    </row>
    <row r="449" spans="5:17" x14ac:dyDescent="0.15">
      <c r="E449" s="1">
        <v>43736</v>
      </c>
      <c r="F449">
        <f t="shared" si="56"/>
        <v>15592440479.02425</v>
      </c>
      <c r="G449">
        <f t="shared" si="57"/>
        <v>20324680.569521107</v>
      </c>
      <c r="H449">
        <v>4000000</v>
      </c>
      <c r="I449">
        <v>0.39099999999999902</v>
      </c>
      <c r="J449">
        <f t="shared" si="55"/>
        <v>24071009.477960039</v>
      </c>
      <c r="K449">
        <f t="shared" si="58"/>
        <v>5213.9831726439252</v>
      </c>
      <c r="L449">
        <f t="shared" si="59"/>
        <v>13334.995326455086</v>
      </c>
      <c r="N449">
        <v>20000000000</v>
      </c>
      <c r="O449" s="2">
        <f t="shared" si="60"/>
        <v>0.77962202395121249</v>
      </c>
      <c r="P449" s="2">
        <f t="shared" si="61"/>
        <v>1.0162340284760553E-3</v>
      </c>
      <c r="Q449" s="2">
        <f t="shared" si="62"/>
        <v>1.3034957931609813E-3</v>
      </c>
    </row>
    <row r="450" spans="5:17" x14ac:dyDescent="0.15">
      <c r="E450" s="1">
        <v>43737</v>
      </c>
      <c r="F450">
        <f t="shared" si="56"/>
        <v>15616511488.502211</v>
      </c>
      <c r="G450">
        <f t="shared" si="57"/>
        <v>20338015.564847562</v>
      </c>
      <c r="H450">
        <v>4000000</v>
      </c>
      <c r="I450">
        <v>0.39099999999999902</v>
      </c>
      <c r="J450">
        <f t="shared" si="55"/>
        <v>24071009.477960039</v>
      </c>
      <c r="K450">
        <f t="shared" si="58"/>
        <v>5209.3620472975927</v>
      </c>
      <c r="L450">
        <f t="shared" si="59"/>
        <v>13323.176591553978</v>
      </c>
      <c r="N450">
        <v>20000000000</v>
      </c>
      <c r="O450" s="2">
        <f t="shared" si="60"/>
        <v>0.78082557442511058</v>
      </c>
      <c r="P450" s="2">
        <f t="shared" si="61"/>
        <v>1.0169007782423781E-3</v>
      </c>
      <c r="Q450" s="2">
        <f t="shared" si="62"/>
        <v>1.3023405118243981E-3</v>
      </c>
    </row>
    <row r="451" spans="5:17" x14ac:dyDescent="0.15">
      <c r="E451" s="1">
        <v>43738</v>
      </c>
      <c r="F451">
        <f t="shared" si="56"/>
        <v>15640582497.980171</v>
      </c>
      <c r="G451">
        <f t="shared" si="57"/>
        <v>20351338.741439115</v>
      </c>
      <c r="H451">
        <v>4000000</v>
      </c>
      <c r="I451">
        <v>0.39099999999999902</v>
      </c>
      <c r="J451">
        <f t="shared" si="55"/>
        <v>24071009.477960039</v>
      </c>
      <c r="K451">
        <f t="shared" si="58"/>
        <v>5204.7521232837189</v>
      </c>
      <c r="L451">
        <f t="shared" si="59"/>
        <v>13311.386504561975</v>
      </c>
      <c r="N451">
        <v>20000000000</v>
      </c>
      <c r="O451" s="2">
        <f t="shared" si="60"/>
        <v>0.78202912489900855</v>
      </c>
      <c r="P451" s="2">
        <f t="shared" si="61"/>
        <v>1.0175669370719558E-3</v>
      </c>
      <c r="Q451" s="2">
        <f t="shared" si="62"/>
        <v>1.3011880308209296E-3</v>
      </c>
    </row>
    <row r="452" spans="5:17" x14ac:dyDescent="0.15">
      <c r="E452" s="1">
        <v>43739</v>
      </c>
      <c r="F452">
        <f t="shared" si="56"/>
        <v>15664653507.458132</v>
      </c>
      <c r="G452">
        <f t="shared" si="57"/>
        <v>20364650.127943676</v>
      </c>
      <c r="H452">
        <v>4000000</v>
      </c>
      <c r="I452">
        <v>0.39099999999999902</v>
      </c>
      <c r="J452">
        <f t="shared" si="55"/>
        <v>24071009.477960039</v>
      </c>
      <c r="K452">
        <f t="shared" si="58"/>
        <v>5200.1533562801933</v>
      </c>
      <c r="L452">
        <f t="shared" si="59"/>
        <v>13299.624952123289</v>
      </c>
      <c r="N452">
        <v>20000000000</v>
      </c>
      <c r="O452" s="2">
        <f t="shared" si="60"/>
        <v>0.78323267537290664</v>
      </c>
      <c r="P452" s="2">
        <f t="shared" si="61"/>
        <v>1.0182325063971837E-3</v>
      </c>
      <c r="Q452" s="2">
        <f t="shared" si="62"/>
        <v>1.3000383390700482E-3</v>
      </c>
    </row>
    <row r="453" spans="5:17" x14ac:dyDescent="0.15">
      <c r="E453" s="1">
        <v>43740</v>
      </c>
      <c r="F453">
        <f t="shared" si="56"/>
        <v>15688724516.936092</v>
      </c>
      <c r="G453">
        <f t="shared" si="57"/>
        <v>20377949.752895799</v>
      </c>
      <c r="H453">
        <v>4000000</v>
      </c>
      <c r="I453">
        <v>0.39099999999999902</v>
      </c>
      <c r="J453">
        <f t="shared" si="55"/>
        <v>24071009.477960039</v>
      </c>
      <c r="K453">
        <f t="shared" si="58"/>
        <v>5195.5657022080159</v>
      </c>
      <c r="L453">
        <f t="shared" si="59"/>
        <v>13287.89182150391</v>
      </c>
      <c r="N453">
        <v>20000000000</v>
      </c>
      <c r="O453" s="2">
        <f t="shared" si="60"/>
        <v>0.78443622584680461</v>
      </c>
      <c r="P453" s="2">
        <f t="shared" si="61"/>
        <v>1.0188974876447899E-3</v>
      </c>
      <c r="Q453" s="2">
        <f t="shared" si="62"/>
        <v>1.2988914255520042E-3</v>
      </c>
    </row>
    <row r="454" spans="5:17" x14ac:dyDescent="0.15">
      <c r="E454" s="1">
        <v>43741</v>
      </c>
      <c r="F454">
        <f t="shared" si="56"/>
        <v>15712795526.414053</v>
      </c>
      <c r="G454">
        <f t="shared" si="57"/>
        <v>20391237.644717302</v>
      </c>
      <c r="H454">
        <v>4000000</v>
      </c>
      <c r="I454">
        <v>0.39099999999999902</v>
      </c>
      <c r="J454">
        <f t="shared" si="55"/>
        <v>24071009.477960039</v>
      </c>
      <c r="K454">
        <f t="shared" si="58"/>
        <v>5190.9891172295947</v>
      </c>
      <c r="L454">
        <f t="shared" si="59"/>
        <v>13276.187000587232</v>
      </c>
      <c r="N454">
        <v>20000000000</v>
      </c>
      <c r="O454" s="2">
        <f t="shared" si="60"/>
        <v>0.7856397763207027</v>
      </c>
      <c r="P454" s="2">
        <f t="shared" si="61"/>
        <v>1.0195618822358651E-3</v>
      </c>
      <c r="Q454" s="2">
        <f t="shared" si="62"/>
        <v>1.2977472793073987E-3</v>
      </c>
    </row>
    <row r="455" spans="5:17" x14ac:dyDescent="0.15">
      <c r="E455" s="1">
        <v>43742</v>
      </c>
      <c r="F455">
        <f t="shared" si="56"/>
        <v>15736866535.892014</v>
      </c>
      <c r="G455">
        <f t="shared" si="57"/>
        <v>20404513.83171789</v>
      </c>
      <c r="H455">
        <v>4000000</v>
      </c>
      <c r="I455">
        <v>0.39099999999999902</v>
      </c>
      <c r="J455">
        <f t="shared" ref="J455:J518" si="63">H455/0.51*1.2/I455</f>
        <v>24071009.477960039</v>
      </c>
      <c r="K455">
        <f t="shared" si="58"/>
        <v>5186.4235577470508</v>
      </c>
      <c r="L455">
        <f t="shared" si="59"/>
        <v>13264.510377869728</v>
      </c>
      <c r="N455">
        <v>20000000000</v>
      </c>
      <c r="O455" s="2">
        <f t="shared" si="60"/>
        <v>0.78684332679460067</v>
      </c>
      <c r="P455" s="2">
        <f t="shared" si="61"/>
        <v>1.0202256915858945E-3</v>
      </c>
      <c r="Q455" s="2">
        <f t="shared" si="62"/>
        <v>1.2966058894367627E-3</v>
      </c>
    </row>
    <row r="456" spans="5:17" x14ac:dyDescent="0.15">
      <c r="E456" s="1">
        <v>43743</v>
      </c>
      <c r="F456">
        <f t="shared" si="56"/>
        <v>15760937545.369974</v>
      </c>
      <c r="G456">
        <f t="shared" si="57"/>
        <v>20417778.342095759</v>
      </c>
      <c r="H456">
        <v>4000000</v>
      </c>
      <c r="I456">
        <v>0.39099999999999902</v>
      </c>
      <c r="J456">
        <f t="shared" si="63"/>
        <v>24071009.477960039</v>
      </c>
      <c r="K456">
        <f t="shared" si="58"/>
        <v>5181.8689804005489</v>
      </c>
      <c r="L456">
        <f t="shared" si="59"/>
        <v>13252.861842456681</v>
      </c>
      <c r="N456">
        <v>20000000000</v>
      </c>
      <c r="O456" s="2">
        <f t="shared" si="60"/>
        <v>0.78804687726849876</v>
      </c>
      <c r="P456" s="2">
        <f t="shared" si="61"/>
        <v>1.0208889171047879E-3</v>
      </c>
      <c r="Q456" s="2">
        <f t="shared" si="62"/>
        <v>1.2954672451001373E-3</v>
      </c>
    </row>
    <row r="457" spans="5:17" x14ac:dyDescent="0.15">
      <c r="E457" s="1">
        <v>43744</v>
      </c>
      <c r="F457">
        <f t="shared" si="56"/>
        <v>15785008554.847935</v>
      </c>
      <c r="G457">
        <f t="shared" si="57"/>
        <v>20431031.203938216</v>
      </c>
      <c r="H457">
        <v>4000000</v>
      </c>
      <c r="I457">
        <v>0.39099999999999902</v>
      </c>
      <c r="J457">
        <f t="shared" si="63"/>
        <v>24071009.477960039</v>
      </c>
      <c r="K457">
        <f t="shared" si="58"/>
        <v>5177.325342066636</v>
      </c>
      <c r="L457">
        <f t="shared" si="59"/>
        <v>13241.241284057925</v>
      </c>
      <c r="N457">
        <v>20000000000</v>
      </c>
      <c r="O457" s="2">
        <f t="shared" si="60"/>
        <v>0.78925042774239673</v>
      </c>
      <c r="P457" s="2">
        <f t="shared" si="61"/>
        <v>1.0215515601969109E-3</v>
      </c>
      <c r="Q457" s="2">
        <f t="shared" si="62"/>
        <v>1.2943313355166591E-3</v>
      </c>
    </row>
    <row r="458" spans="5:17" x14ac:dyDescent="0.15">
      <c r="E458" s="1">
        <v>43745</v>
      </c>
      <c r="F458">
        <f t="shared" si="56"/>
        <v>15809079564.325895</v>
      </c>
      <c r="G458">
        <f t="shared" si="57"/>
        <v>20444272.445222273</v>
      </c>
      <c r="H458">
        <v>4000000</v>
      </c>
      <c r="I458">
        <v>0.39099999999999902</v>
      </c>
      <c r="J458">
        <f t="shared" si="63"/>
        <v>24071009.477960039</v>
      </c>
      <c r="K458">
        <f t="shared" si="58"/>
        <v>5172.7925998565934</v>
      </c>
      <c r="L458">
        <f t="shared" si="59"/>
        <v>13229.648592983647</v>
      </c>
      <c r="N458">
        <v>20000000000</v>
      </c>
      <c r="O458" s="2">
        <f t="shared" si="60"/>
        <v>0.79045397821629482</v>
      </c>
      <c r="P458" s="2">
        <f t="shared" si="61"/>
        <v>1.0222136222611136E-3</v>
      </c>
      <c r="Q458" s="2">
        <f t="shared" si="62"/>
        <v>1.2931981499641485E-3</v>
      </c>
    </row>
    <row r="459" spans="5:17" x14ac:dyDescent="0.15">
      <c r="E459" s="1">
        <v>43746</v>
      </c>
      <c r="F459">
        <f t="shared" si="56"/>
        <v>15833150573.803856</v>
      </c>
      <c r="G459">
        <f t="shared" si="57"/>
        <v>20457502.093815256</v>
      </c>
      <c r="H459">
        <v>4000000</v>
      </c>
      <c r="I459">
        <v>0.39099999999999902</v>
      </c>
      <c r="J459">
        <f t="shared" si="63"/>
        <v>24071009.477960039</v>
      </c>
      <c r="K459">
        <f t="shared" si="58"/>
        <v>5168.2707111148047</v>
      </c>
      <c r="L459">
        <f t="shared" si="59"/>
        <v>13218.083660140199</v>
      </c>
      <c r="N459">
        <v>20000000000</v>
      </c>
      <c r="O459" s="2">
        <f t="shared" si="60"/>
        <v>0.79165752869019279</v>
      </c>
      <c r="P459" s="2">
        <f t="shared" si="61"/>
        <v>1.0228751046907627E-3</v>
      </c>
      <c r="Q459" s="2">
        <f t="shared" si="62"/>
        <v>1.292067677778701E-3</v>
      </c>
    </row>
    <row r="460" spans="5:17" x14ac:dyDescent="0.15">
      <c r="E460" s="1">
        <v>43747</v>
      </c>
      <c r="F460">
        <f t="shared" si="56"/>
        <v>15857221583.281816</v>
      </c>
      <c r="G460">
        <f t="shared" si="57"/>
        <v>20470720.177475397</v>
      </c>
      <c r="H460">
        <v>4000000</v>
      </c>
      <c r="I460">
        <v>0.39099999999999902</v>
      </c>
      <c r="J460">
        <f t="shared" si="63"/>
        <v>24071009.477960039</v>
      </c>
      <c r="K460">
        <f t="shared" si="58"/>
        <v>5163.7596334171349</v>
      </c>
      <c r="L460">
        <f t="shared" si="59"/>
        <v>13206.546377025954</v>
      </c>
      <c r="N460">
        <v>20000000000</v>
      </c>
      <c r="O460" s="2">
        <f t="shared" si="60"/>
        <v>0.79286107916409088</v>
      </c>
      <c r="P460" s="2">
        <f t="shared" si="61"/>
        <v>1.0235360088737698E-3</v>
      </c>
      <c r="Q460" s="2">
        <f t="shared" si="62"/>
        <v>1.2909399083542836E-3</v>
      </c>
    </row>
    <row r="461" spans="5:17" x14ac:dyDescent="0.15">
      <c r="E461" s="1">
        <v>43748</v>
      </c>
      <c r="F461">
        <f t="shared" si="56"/>
        <v>15881292592.759777</v>
      </c>
      <c r="G461">
        <f t="shared" si="57"/>
        <v>20483926.723852422</v>
      </c>
      <c r="H461">
        <v>4000000</v>
      </c>
      <c r="I461">
        <v>0.39099999999999902</v>
      </c>
      <c r="J461">
        <f t="shared" si="63"/>
        <v>24071009.477960039</v>
      </c>
      <c r="K461">
        <f t="shared" si="58"/>
        <v>5159.2593245693288</v>
      </c>
      <c r="L461">
        <f t="shared" si="59"/>
        <v>13195.036635727216</v>
      </c>
      <c r="N461">
        <v>20000000000</v>
      </c>
      <c r="O461" s="2">
        <f t="shared" si="60"/>
        <v>0.79406462963798885</v>
      </c>
      <c r="P461" s="2">
        <f t="shared" si="61"/>
        <v>1.0241963361926211E-3</v>
      </c>
      <c r="Q461" s="2">
        <f t="shared" si="62"/>
        <v>1.2898148311423321E-3</v>
      </c>
    </row>
    <row r="462" spans="5:17" x14ac:dyDescent="0.15">
      <c r="E462" s="1">
        <v>43749</v>
      </c>
      <c r="F462">
        <f t="shared" si="56"/>
        <v>15905363602.237738</v>
      </c>
      <c r="G462">
        <f t="shared" si="57"/>
        <v>20497121.760488149</v>
      </c>
      <c r="H462">
        <v>4000000</v>
      </c>
      <c r="I462">
        <v>0.39099999999999902</v>
      </c>
      <c r="J462">
        <f t="shared" si="63"/>
        <v>24071009.477960039</v>
      </c>
      <c r="K462">
        <f t="shared" si="58"/>
        <v>5154.7697426054174</v>
      </c>
      <c r="L462">
        <f t="shared" si="59"/>
        <v>13183.554328914144</v>
      </c>
      <c r="N462">
        <v>20000000000</v>
      </c>
      <c r="O462" s="2">
        <f t="shared" si="60"/>
        <v>0.79526818011188694</v>
      </c>
      <c r="P462" s="2">
        <f t="shared" si="61"/>
        <v>1.0248560880244074E-3</v>
      </c>
      <c r="Q462" s="2">
        <f t="shared" si="62"/>
        <v>1.2886924356513543E-3</v>
      </c>
    </row>
    <row r="463" spans="5:17" x14ac:dyDescent="0.15">
      <c r="E463" s="1">
        <v>43750</v>
      </c>
      <c r="F463">
        <f t="shared" si="56"/>
        <v>15929434611.715698</v>
      </c>
      <c r="G463">
        <f t="shared" si="57"/>
        <v>20510305.314817064</v>
      </c>
      <c r="H463">
        <v>4000000</v>
      </c>
      <c r="I463">
        <v>0.39099999999999902</v>
      </c>
      <c r="J463">
        <f t="shared" si="63"/>
        <v>24071009.477960039</v>
      </c>
      <c r="K463">
        <f t="shared" si="58"/>
        <v>5150.2908457861395</v>
      </c>
      <c r="L463">
        <f t="shared" si="59"/>
        <v>13172.099349836708</v>
      </c>
      <c r="N463">
        <v>20000000000</v>
      </c>
      <c r="O463" s="2">
        <f t="shared" si="60"/>
        <v>0.79647173058578491</v>
      </c>
      <c r="P463" s="2">
        <f t="shared" si="61"/>
        <v>1.0255152657408532E-3</v>
      </c>
      <c r="Q463" s="2">
        <f t="shared" si="62"/>
        <v>1.287572711446535E-3</v>
      </c>
    </row>
    <row r="464" spans="5:17" x14ac:dyDescent="0.15">
      <c r="E464" s="1">
        <v>43751</v>
      </c>
      <c r="F464">
        <f t="shared" si="56"/>
        <v>15953505621.193659</v>
      </c>
      <c r="G464">
        <f t="shared" si="57"/>
        <v>20523477.414166901</v>
      </c>
      <c r="H464">
        <v>4000000</v>
      </c>
      <c r="I464">
        <v>0.39099999999999902</v>
      </c>
      <c r="J464">
        <f t="shared" si="63"/>
        <v>24071009.477960039</v>
      </c>
      <c r="K464">
        <f t="shared" si="58"/>
        <v>5145.8225925973784</v>
      </c>
      <c r="L464">
        <f t="shared" si="59"/>
        <v>13160.671592320694</v>
      </c>
      <c r="N464">
        <v>20000000000</v>
      </c>
      <c r="O464" s="2">
        <f t="shared" si="60"/>
        <v>0.79767528105968299</v>
      </c>
      <c r="P464" s="2">
        <f t="shared" si="61"/>
        <v>1.0261738707083451E-3</v>
      </c>
      <c r="Q464" s="2">
        <f t="shared" si="62"/>
        <v>1.2864556481493447E-3</v>
      </c>
    </row>
    <row r="465" spans="5:17" x14ac:dyDescent="0.15">
      <c r="E465" s="1">
        <v>43752</v>
      </c>
      <c r="F465">
        <f t="shared" si="56"/>
        <v>15977576630.671619</v>
      </c>
      <c r="G465">
        <f t="shared" si="57"/>
        <v>20536638.085759223</v>
      </c>
      <c r="H465">
        <v>4000000</v>
      </c>
      <c r="I465">
        <v>0.39099999999999902</v>
      </c>
      <c r="J465">
        <f t="shared" si="63"/>
        <v>24071009.477960039</v>
      </c>
      <c r="K465">
        <f t="shared" si="58"/>
        <v>5141.3649417486067</v>
      </c>
      <c r="L465">
        <f t="shared" si="59"/>
        <v>13149.270950763734</v>
      </c>
      <c r="N465">
        <v>20000000000</v>
      </c>
      <c r="O465" s="2">
        <f t="shared" si="60"/>
        <v>0.79887883153358097</v>
      </c>
      <c r="P465" s="2">
        <f t="shared" si="61"/>
        <v>1.0268319042879611E-3</v>
      </c>
      <c r="Q465" s="2">
        <f t="shared" si="62"/>
        <v>1.2853412354371517E-3</v>
      </c>
    </row>
    <row r="466" spans="5:17" x14ac:dyDescent="0.15">
      <c r="E466" s="1">
        <v>43753</v>
      </c>
      <c r="F466">
        <f t="shared" si="56"/>
        <v>16001647640.14958</v>
      </c>
      <c r="G466">
        <f t="shared" si="57"/>
        <v>20549787.356709987</v>
      </c>
      <c r="H466">
        <v>4000000</v>
      </c>
      <c r="I466">
        <v>0.39099999999999902</v>
      </c>
      <c r="J466">
        <f t="shared" si="63"/>
        <v>24071009.477960039</v>
      </c>
      <c r="K466">
        <f t="shared" si="58"/>
        <v>5136.9178521713511</v>
      </c>
      <c r="L466">
        <f t="shared" si="59"/>
        <v>13137.897320131366</v>
      </c>
      <c r="N466">
        <v>20000000000</v>
      </c>
      <c r="O466" s="2">
        <f t="shared" si="60"/>
        <v>0.80008238200747905</v>
      </c>
      <c r="P466" s="2">
        <f t="shared" si="61"/>
        <v>1.0274893678354994E-3</v>
      </c>
      <c r="Q466" s="2">
        <f t="shared" si="62"/>
        <v>1.2842294630428378E-3</v>
      </c>
    </row>
    <row r="467" spans="5:17" x14ac:dyDescent="0.15">
      <c r="E467" s="1">
        <v>43754</v>
      </c>
      <c r="F467">
        <f t="shared" si="56"/>
        <v>16025718649.627541</v>
      </c>
      <c r="G467">
        <f t="shared" si="57"/>
        <v>20562925.25403012</v>
      </c>
      <c r="H467">
        <v>4000000</v>
      </c>
      <c r="I467">
        <v>0.39099999999999902</v>
      </c>
      <c r="J467">
        <f t="shared" si="63"/>
        <v>24071009.477960039</v>
      </c>
      <c r="K467">
        <f t="shared" si="58"/>
        <v>5132.4812830176652</v>
      </c>
      <c r="L467">
        <f t="shared" si="59"/>
        <v>13126.55059595314</v>
      </c>
      <c r="N467">
        <v>20000000000</v>
      </c>
      <c r="O467" s="2">
        <f t="shared" si="60"/>
        <v>0.80128593248137703</v>
      </c>
      <c r="P467" s="2">
        <f t="shared" si="61"/>
        <v>1.0281462627015059E-3</v>
      </c>
      <c r="Q467" s="2">
        <f t="shared" si="62"/>
        <v>1.2831203207544163E-3</v>
      </c>
    </row>
    <row r="468" spans="5:17" x14ac:dyDescent="0.15">
      <c r="E468" s="1">
        <v>43755</v>
      </c>
      <c r="F468">
        <f t="shared" si="56"/>
        <v>16049789659.105501</v>
      </c>
      <c r="G468">
        <f t="shared" si="57"/>
        <v>20576051.804626074</v>
      </c>
      <c r="H468">
        <v>4000000</v>
      </c>
      <c r="I468">
        <v>0.39099999999999902</v>
      </c>
      <c r="J468">
        <f t="shared" si="63"/>
        <v>24071009.477960039</v>
      </c>
      <c r="K468">
        <f t="shared" si="58"/>
        <v>5128.0551936586153</v>
      </c>
      <c r="L468">
        <f t="shared" si="59"/>
        <v>13115.230674318742</v>
      </c>
      <c r="N468">
        <v>20000000000</v>
      </c>
      <c r="O468" s="2">
        <f t="shared" si="60"/>
        <v>0.80248948295527511</v>
      </c>
      <c r="P468" s="2">
        <f t="shared" si="61"/>
        <v>1.0288025902313036E-3</v>
      </c>
      <c r="Q468" s="2">
        <f t="shared" si="62"/>
        <v>1.2820137984146537E-3</v>
      </c>
    </row>
    <row r="469" spans="5:17" x14ac:dyDescent="0.15">
      <c r="E469" s="1">
        <v>43756</v>
      </c>
      <c r="F469">
        <f t="shared" si="56"/>
        <v>16073860668.583462</v>
      </c>
      <c r="G469">
        <f t="shared" si="57"/>
        <v>20589167.035300393</v>
      </c>
      <c r="H469">
        <v>4000000</v>
      </c>
      <c r="I469">
        <v>0.39099999999999902</v>
      </c>
      <c r="J469">
        <f t="shared" si="63"/>
        <v>24071009.477960039</v>
      </c>
      <c r="K469">
        <f t="shared" si="58"/>
        <v>5123.6395436827816</v>
      </c>
      <c r="L469">
        <f t="shared" si="59"/>
        <v>13103.937451874155</v>
      </c>
      <c r="N469">
        <v>20000000000</v>
      </c>
      <c r="O469" s="2">
        <f t="shared" si="60"/>
        <v>0.80369303342917309</v>
      </c>
      <c r="P469" s="2">
        <f t="shared" si="61"/>
        <v>1.0294583517650197E-3</v>
      </c>
      <c r="Q469" s="2">
        <f t="shared" si="62"/>
        <v>1.2809098859206953E-3</v>
      </c>
    </row>
    <row r="470" spans="5:17" x14ac:dyDescent="0.15">
      <c r="E470" s="1">
        <v>43757</v>
      </c>
      <c r="F470">
        <f t="shared" si="56"/>
        <v>16097931678.061422</v>
      </c>
      <c r="G470">
        <f t="shared" si="57"/>
        <v>20602270.972752266</v>
      </c>
      <c r="H470">
        <v>4000000</v>
      </c>
      <c r="I470">
        <v>0.39099999999999902</v>
      </c>
      <c r="J470">
        <f t="shared" si="63"/>
        <v>24071009.477960039</v>
      </c>
      <c r="K470">
        <f t="shared" si="58"/>
        <v>5119.2342928947683</v>
      </c>
      <c r="L470">
        <f t="shared" si="59"/>
        <v>13092.670825817855</v>
      </c>
      <c r="N470">
        <v>20000000000</v>
      </c>
      <c r="O470" s="2">
        <f t="shared" si="60"/>
        <v>0.80489658390307117</v>
      </c>
      <c r="P470" s="2">
        <f t="shared" si="61"/>
        <v>1.0301135486376132E-3</v>
      </c>
      <c r="Q470" s="2">
        <f t="shared" si="62"/>
        <v>1.2798085732236922E-3</v>
      </c>
    </row>
    <row r="471" spans="5:17" x14ac:dyDescent="0.15">
      <c r="E471" s="1">
        <v>43758</v>
      </c>
      <c r="F471">
        <f t="shared" si="56"/>
        <v>16122002687.539383</v>
      </c>
      <c r="G471">
        <f t="shared" si="57"/>
        <v>20615363.643578082</v>
      </c>
      <c r="H471">
        <v>4000000</v>
      </c>
      <c r="I471">
        <v>0.39099999999999902</v>
      </c>
      <c r="J471">
        <f t="shared" si="63"/>
        <v>24071009.477960039</v>
      </c>
      <c r="K471">
        <f t="shared" si="58"/>
        <v>5114.8394013137331</v>
      </c>
      <c r="L471">
        <f t="shared" si="59"/>
        <v>13081.430693897049</v>
      </c>
      <c r="N471">
        <v>20000000000</v>
      </c>
      <c r="O471" s="2">
        <f t="shared" si="60"/>
        <v>0.80610013437696915</v>
      </c>
      <c r="P471" s="2">
        <f t="shared" si="61"/>
        <v>1.0307681821789042E-3</v>
      </c>
      <c r="Q471" s="2">
        <f t="shared" si="62"/>
        <v>1.2787098503284332E-3</v>
      </c>
    </row>
    <row r="472" spans="5:17" x14ac:dyDescent="0.15">
      <c r="E472" s="1">
        <v>43759</v>
      </c>
      <c r="F472">
        <f t="shared" si="56"/>
        <v>16146073697.017344</v>
      </c>
      <c r="G472">
        <f t="shared" si="57"/>
        <v>20628445.074271981</v>
      </c>
      <c r="H472">
        <v>4000000</v>
      </c>
      <c r="I472">
        <v>0.39099999999999902</v>
      </c>
      <c r="J472">
        <f t="shared" si="63"/>
        <v>24071009.477960039</v>
      </c>
      <c r="K472">
        <f t="shared" si="58"/>
        <v>5110.4548291719157</v>
      </c>
      <c r="L472">
        <f t="shared" si="59"/>
        <v>13070.21695440391</v>
      </c>
      <c r="N472">
        <v>20000000000</v>
      </c>
      <c r="O472" s="2">
        <f t="shared" si="60"/>
        <v>0.80730368485086723</v>
      </c>
      <c r="P472" s="2">
        <f t="shared" si="61"/>
        <v>1.0314222537135991E-3</v>
      </c>
      <c r="Q472" s="2">
        <f t="shared" si="62"/>
        <v>1.2776137072929789E-3</v>
      </c>
    </row>
    <row r="473" spans="5:17" x14ac:dyDescent="0.15">
      <c r="E473" s="1">
        <v>43760</v>
      </c>
      <c r="F473">
        <f t="shared" si="56"/>
        <v>16170144706.495304</v>
      </c>
      <c r="G473">
        <f t="shared" si="57"/>
        <v>20641515.291226383</v>
      </c>
      <c r="H473">
        <v>4000000</v>
      </c>
      <c r="I473">
        <v>0.39099999999999902</v>
      </c>
      <c r="J473">
        <f t="shared" si="63"/>
        <v>24071009.477960039</v>
      </c>
      <c r="K473">
        <f t="shared" si="58"/>
        <v>5106.0805369131904</v>
      </c>
      <c r="L473">
        <f t="shared" si="59"/>
        <v>13059.029506171875</v>
      </c>
      <c r="N473">
        <v>20000000000</v>
      </c>
      <c r="O473" s="2">
        <f t="shared" si="60"/>
        <v>0.80850723532476521</v>
      </c>
      <c r="P473" s="2">
        <f t="shared" si="61"/>
        <v>1.0320757645613191E-3</v>
      </c>
      <c r="Q473" s="2">
        <f t="shared" si="62"/>
        <v>1.2765201342282977E-3</v>
      </c>
    </row>
    <row r="474" spans="5:17" x14ac:dyDescent="0.15">
      <c r="E474" s="1">
        <v>43761</v>
      </c>
      <c r="F474">
        <f t="shared" si="56"/>
        <v>16194215715.973265</v>
      </c>
      <c r="G474">
        <f t="shared" si="57"/>
        <v>20654574.320732556</v>
      </c>
      <c r="H474">
        <v>4000000</v>
      </c>
      <c r="I474">
        <v>0.39099999999999902</v>
      </c>
      <c r="J474">
        <f t="shared" si="63"/>
        <v>24071009.477960039</v>
      </c>
      <c r="K474">
        <f t="shared" si="58"/>
        <v>5101.7164851916323</v>
      </c>
      <c r="L474">
        <f t="shared" si="59"/>
        <v>13047.868248571982</v>
      </c>
      <c r="N474">
        <v>20000000000</v>
      </c>
      <c r="O474" s="2">
        <f t="shared" si="60"/>
        <v>0.80971078579866318</v>
      </c>
      <c r="P474" s="2">
        <f t="shared" si="61"/>
        <v>1.0327287160366279E-3</v>
      </c>
      <c r="Q474" s="2">
        <f t="shared" si="62"/>
        <v>1.2754291212979081E-3</v>
      </c>
    </row>
    <row r="475" spans="5:17" x14ac:dyDescent="0.15">
      <c r="E475" s="1">
        <v>43762</v>
      </c>
      <c r="F475">
        <f t="shared" si="56"/>
        <v>16218286725.451225</v>
      </c>
      <c r="G475">
        <f t="shared" si="57"/>
        <v>20667622.188981127</v>
      </c>
      <c r="H475">
        <v>4000000</v>
      </c>
      <c r="I475">
        <v>0.39099999999999902</v>
      </c>
      <c r="J475">
        <f t="shared" si="63"/>
        <v>24071009.477960039</v>
      </c>
      <c r="K475">
        <f t="shared" si="58"/>
        <v>5097.3626348700809</v>
      </c>
      <c r="L475">
        <f t="shared" si="59"/>
        <v>13036.733081509192</v>
      </c>
      <c r="N475">
        <v>20000000000</v>
      </c>
      <c r="O475" s="2">
        <f t="shared" si="60"/>
        <v>0.81091433627256126</v>
      </c>
      <c r="P475" s="2">
        <f t="shared" si="61"/>
        <v>1.0333811094490563E-3</v>
      </c>
      <c r="Q475" s="2">
        <f t="shared" si="62"/>
        <v>1.2743406587175201E-3</v>
      </c>
    </row>
    <row r="476" spans="5:17" x14ac:dyDescent="0.15">
      <c r="E476" s="1">
        <v>43763</v>
      </c>
      <c r="F476">
        <f t="shared" si="56"/>
        <v>16242357734.929186</v>
      </c>
      <c r="G476">
        <f t="shared" si="57"/>
        <v>20680658.922062635</v>
      </c>
      <c r="H476">
        <v>4000000</v>
      </c>
      <c r="I476">
        <v>0.39099999999999902</v>
      </c>
      <c r="J476">
        <f t="shared" si="63"/>
        <v>24071009.477960039</v>
      </c>
      <c r="K476">
        <f t="shared" si="58"/>
        <v>5093.0189470187288</v>
      </c>
      <c r="L476">
        <f t="shared" si="59"/>
        <v>13025.623905418777</v>
      </c>
      <c r="N476">
        <v>20000000000</v>
      </c>
      <c r="O476" s="2">
        <f t="shared" si="60"/>
        <v>0.81211788674645924</v>
      </c>
      <c r="P476" s="2">
        <f t="shared" si="61"/>
        <v>1.0340329461031319E-3</v>
      </c>
      <c r="Q476" s="2">
        <f t="shared" si="62"/>
        <v>1.2732547367546821E-3</v>
      </c>
    </row>
    <row r="477" spans="5:17" x14ac:dyDescent="0.15">
      <c r="E477" s="1">
        <v>43764</v>
      </c>
      <c r="F477">
        <f t="shared" si="56"/>
        <v>16266428744.407146</v>
      </c>
      <c r="G477">
        <f t="shared" si="57"/>
        <v>20693684.545968056</v>
      </c>
      <c r="H477">
        <v>4000000</v>
      </c>
      <c r="I477">
        <v>0.39099999999999902</v>
      </c>
      <c r="J477">
        <f t="shared" si="63"/>
        <v>24071009.477960039</v>
      </c>
      <c r="K477">
        <f t="shared" si="58"/>
        <v>5088.6853829137199</v>
      </c>
      <c r="L477">
        <f t="shared" si="59"/>
        <v>13014.540621262744</v>
      </c>
      <c r="N477">
        <v>20000000000</v>
      </c>
      <c r="O477" s="2">
        <f t="shared" si="60"/>
        <v>0.81332143722035732</v>
      </c>
      <c r="P477" s="2">
        <f t="shared" si="61"/>
        <v>1.0346842272984029E-3</v>
      </c>
      <c r="Q477" s="2">
        <f t="shared" si="62"/>
        <v>1.2721713457284299E-3</v>
      </c>
    </row>
    <row r="478" spans="5:17" x14ac:dyDescent="0.15">
      <c r="E478" s="1">
        <v>43765</v>
      </c>
      <c r="F478">
        <f t="shared" si="56"/>
        <v>16290499753.885107</v>
      </c>
      <c r="G478">
        <f t="shared" si="57"/>
        <v>20706699.086589318</v>
      </c>
      <c r="H478">
        <v>4000000</v>
      </c>
      <c r="I478">
        <v>0.39099999999999902</v>
      </c>
      <c r="J478">
        <f t="shared" si="63"/>
        <v>24071009.477960039</v>
      </c>
      <c r="K478">
        <f t="shared" si="58"/>
        <v>5084.3619040357544</v>
      </c>
      <c r="L478">
        <f t="shared" si="59"/>
        <v>13003.48313052626</v>
      </c>
      <c r="N478">
        <v>20000000000</v>
      </c>
      <c r="O478" s="2">
        <f t="shared" si="60"/>
        <v>0.8145249876942553</v>
      </c>
      <c r="P478" s="2">
        <f t="shared" si="61"/>
        <v>1.0353349543294659E-3</v>
      </c>
      <c r="Q478" s="2">
        <f t="shared" si="62"/>
        <v>1.2710904760089385E-3</v>
      </c>
    </row>
    <row r="479" spans="5:17" x14ac:dyDescent="0.15">
      <c r="E479" s="1">
        <v>43766</v>
      </c>
      <c r="F479">
        <f t="shared" si="56"/>
        <v>16314570763.363068</v>
      </c>
      <c r="G479">
        <f t="shared" si="57"/>
        <v>20719702.569719844</v>
      </c>
      <c r="H479">
        <v>4000000</v>
      </c>
      <c r="I479">
        <v>0.39099999999999902</v>
      </c>
      <c r="J479">
        <f t="shared" si="63"/>
        <v>24071009.477960039</v>
      </c>
      <c r="K479">
        <f t="shared" si="58"/>
        <v>5080.0484720687082</v>
      </c>
      <c r="L479">
        <f t="shared" si="59"/>
        <v>12992.45133521412</v>
      </c>
      <c r="N479">
        <v>20000000000</v>
      </c>
      <c r="O479" s="2">
        <f t="shared" si="60"/>
        <v>0.81572853816815338</v>
      </c>
      <c r="P479" s="2">
        <f t="shared" si="61"/>
        <v>1.0359851284859921E-3</v>
      </c>
      <c r="Q479" s="2">
        <f t="shared" si="62"/>
        <v>1.270012118017177E-3</v>
      </c>
    </row>
    <row r="480" spans="5:17" x14ac:dyDescent="0.15">
      <c r="E480" s="1">
        <v>43767</v>
      </c>
      <c r="F480">
        <f t="shared" si="56"/>
        <v>16338641772.841028</v>
      </c>
      <c r="G480">
        <f t="shared" si="57"/>
        <v>20732695.021055058</v>
      </c>
      <c r="H480">
        <v>4000000</v>
      </c>
      <c r="I480">
        <v>0.39099999999999902</v>
      </c>
      <c r="J480">
        <f t="shared" si="63"/>
        <v>24071009.477960039</v>
      </c>
      <c r="K480">
        <f t="shared" si="58"/>
        <v>5075.7450488982658</v>
      </c>
      <c r="L480">
        <f t="shared" si="59"/>
        <v>12981.44513784726</v>
      </c>
      <c r="N480">
        <v>20000000000</v>
      </c>
      <c r="O480" s="2">
        <f t="shared" si="60"/>
        <v>0.81693208864205136</v>
      </c>
      <c r="P480" s="2">
        <f t="shared" si="61"/>
        <v>1.0366347510527528E-3</v>
      </c>
      <c r="Q480" s="2">
        <f t="shared" si="62"/>
        <v>1.2689362622245665E-3</v>
      </c>
    </row>
    <row r="481" spans="5:17" x14ac:dyDescent="0.15">
      <c r="E481" s="1">
        <v>43768</v>
      </c>
      <c r="F481">
        <f t="shared" si="56"/>
        <v>16362712782.318989</v>
      </c>
      <c r="G481">
        <f t="shared" si="57"/>
        <v>20745676.466192905</v>
      </c>
      <c r="H481">
        <v>4000000</v>
      </c>
      <c r="I481">
        <v>0.39099999999999902</v>
      </c>
      <c r="J481">
        <f t="shared" si="63"/>
        <v>24071009.477960039</v>
      </c>
      <c r="K481">
        <f t="shared" si="58"/>
        <v>5071.4515966105582</v>
      </c>
      <c r="L481">
        <f t="shared" si="59"/>
        <v>12970.46444145926</v>
      </c>
      <c r="N481">
        <v>20000000000</v>
      </c>
      <c r="O481" s="2">
        <f t="shared" si="60"/>
        <v>0.81813563911594944</v>
      </c>
      <c r="P481" s="2">
        <f t="shared" si="61"/>
        <v>1.0372838233096452E-3</v>
      </c>
      <c r="Q481" s="2">
        <f t="shared" si="62"/>
        <v>1.2678628991526395E-3</v>
      </c>
    </row>
    <row r="482" spans="5:17" x14ac:dyDescent="0.15">
      <c r="E482" s="1">
        <v>43769</v>
      </c>
      <c r="F482">
        <f t="shared" si="56"/>
        <v>16386783791.796949</v>
      </c>
      <c r="G482">
        <f t="shared" si="57"/>
        <v>20758646.930634364</v>
      </c>
      <c r="H482">
        <v>4000000</v>
      </c>
      <c r="I482">
        <v>0.39099999999999902</v>
      </c>
      <c r="J482">
        <f t="shared" si="63"/>
        <v>24071009.477960039</v>
      </c>
      <c r="K482">
        <f t="shared" si="58"/>
        <v>5067.1680774908182</v>
      </c>
      <c r="L482">
        <f t="shared" si="59"/>
        <v>12959.509149592917</v>
      </c>
      <c r="N482">
        <v>20000000000</v>
      </c>
      <c r="O482" s="2">
        <f t="shared" si="60"/>
        <v>0.81933918958984742</v>
      </c>
      <c r="P482" s="2">
        <f t="shared" si="61"/>
        <v>1.0379323465317181E-3</v>
      </c>
      <c r="Q482" s="2">
        <f t="shared" si="62"/>
        <v>1.2667920193727047E-3</v>
      </c>
    </row>
    <row r="483" spans="5:17" x14ac:dyDescent="0.15">
      <c r="E483" s="1">
        <v>43770</v>
      </c>
      <c r="F483">
        <f t="shared" si="56"/>
        <v>16410854801.27491</v>
      </c>
      <c r="G483">
        <f t="shared" si="57"/>
        <v>20771606.439783957</v>
      </c>
      <c r="H483">
        <v>4000000</v>
      </c>
      <c r="I483">
        <v>0.39099999999999902</v>
      </c>
      <c r="J483">
        <f t="shared" si="63"/>
        <v>24071009.477960039</v>
      </c>
      <c r="K483">
        <f t="shared" si="58"/>
        <v>5062.8944540220473</v>
      </c>
      <c r="L483">
        <f t="shared" si="59"/>
        <v>12948.579166296829</v>
      </c>
      <c r="N483">
        <v>20000000000</v>
      </c>
      <c r="O483" s="2">
        <f t="shared" si="60"/>
        <v>0.8205427400637455</v>
      </c>
      <c r="P483" s="2">
        <f t="shared" si="61"/>
        <v>1.0385803219891978E-3</v>
      </c>
      <c r="Q483" s="2">
        <f t="shared" si="62"/>
        <v>1.2657236135055119E-3</v>
      </c>
    </row>
    <row r="484" spans="5:17" x14ac:dyDescent="0.15">
      <c r="E484" s="1">
        <v>43771</v>
      </c>
      <c r="F484">
        <f t="shared" si="56"/>
        <v>16434925810.752871</v>
      </c>
      <c r="G484">
        <f t="shared" si="57"/>
        <v>20784555.018950254</v>
      </c>
      <c r="H484">
        <v>4000000</v>
      </c>
      <c r="I484">
        <v>0.39099999999999902</v>
      </c>
      <c r="J484">
        <f t="shared" si="63"/>
        <v>24071009.477960039</v>
      </c>
      <c r="K484">
        <f t="shared" si="58"/>
        <v>5058.6306888836834</v>
      </c>
      <c r="L484">
        <f t="shared" si="59"/>
        <v>12937.674396121985</v>
      </c>
      <c r="N484">
        <v>20000000000</v>
      </c>
      <c r="O484" s="2">
        <f t="shared" si="60"/>
        <v>0.82174629053764348</v>
      </c>
      <c r="P484" s="2">
        <f t="shared" si="61"/>
        <v>1.0392277509475127E-3</v>
      </c>
      <c r="Q484" s="2">
        <f t="shared" si="62"/>
        <v>1.2646576722209208E-3</v>
      </c>
    </row>
    <row r="485" spans="5:17" x14ac:dyDescent="0.15">
      <c r="E485" s="1">
        <v>43772</v>
      </c>
      <c r="F485">
        <f t="shared" si="56"/>
        <v>16458996820.230831</v>
      </c>
      <c r="G485">
        <f t="shared" si="57"/>
        <v>20797492.693346377</v>
      </c>
      <c r="H485">
        <v>4000000</v>
      </c>
      <c r="I485">
        <v>0.39099999999999902</v>
      </c>
      <c r="J485">
        <f t="shared" si="63"/>
        <v>24071009.477960039</v>
      </c>
      <c r="K485">
        <f t="shared" si="58"/>
        <v>5054.376744950292</v>
      </c>
      <c r="L485">
        <f t="shared" si="59"/>
        <v>12926.794744118426</v>
      </c>
      <c r="N485">
        <v>20000000000</v>
      </c>
      <c r="O485" s="2">
        <f t="shared" si="60"/>
        <v>0.82294984101154156</v>
      </c>
      <c r="P485" s="2">
        <f t="shared" si="61"/>
        <v>1.0398746346673188E-3</v>
      </c>
      <c r="Q485" s="2">
        <f t="shared" si="62"/>
        <v>1.2635941862375729E-3</v>
      </c>
    </row>
    <row r="486" spans="5:17" x14ac:dyDescent="0.15">
      <c r="E486" s="1">
        <v>43773</v>
      </c>
      <c r="F486">
        <f t="shared" si="56"/>
        <v>16483067829.708792</v>
      </c>
      <c r="G486">
        <f t="shared" si="57"/>
        <v>20810419.488090497</v>
      </c>
      <c r="H486">
        <v>4000000</v>
      </c>
      <c r="I486">
        <v>0.39099999999999902</v>
      </c>
      <c r="J486">
        <f t="shared" si="63"/>
        <v>24071009.477960039</v>
      </c>
      <c r="K486">
        <f t="shared" si="58"/>
        <v>5050.132585290261</v>
      </c>
      <c r="L486">
        <f t="shared" si="59"/>
        <v>12915.940115831901</v>
      </c>
      <c r="N486">
        <v>20000000000</v>
      </c>
      <c r="O486" s="2">
        <f t="shared" si="60"/>
        <v>0.82415339148543953</v>
      </c>
      <c r="P486" s="2">
        <f t="shared" si="61"/>
        <v>1.0405209744045248E-3</v>
      </c>
      <c r="Q486" s="2">
        <f t="shared" si="62"/>
        <v>1.2625331463225651E-3</v>
      </c>
    </row>
    <row r="487" spans="5:17" x14ac:dyDescent="0.15">
      <c r="E487" s="1">
        <v>43774</v>
      </c>
      <c r="F487">
        <f t="shared" si="56"/>
        <v>16507138839.186752</v>
      </c>
      <c r="G487">
        <f t="shared" si="57"/>
        <v>20823335.428206328</v>
      </c>
      <c r="H487">
        <v>4000000</v>
      </c>
      <c r="I487">
        <v>0.39099999999999902</v>
      </c>
      <c r="J487">
        <f t="shared" si="63"/>
        <v>24071009.477960039</v>
      </c>
      <c r="K487">
        <f t="shared" si="58"/>
        <v>5045.8981731645072</v>
      </c>
      <c r="L487">
        <f t="shared" si="59"/>
        <v>12905.110417300562</v>
      </c>
      <c r="N487">
        <v>20000000000</v>
      </c>
      <c r="O487" s="2">
        <f t="shared" si="60"/>
        <v>0.82535694195933762</v>
      </c>
      <c r="P487" s="2">
        <f t="shared" si="61"/>
        <v>1.0411667714103163E-3</v>
      </c>
      <c r="Q487" s="2">
        <f t="shared" si="62"/>
        <v>1.2614745432911268E-3</v>
      </c>
    </row>
    <row r="488" spans="5:17" x14ac:dyDescent="0.15">
      <c r="E488" s="1">
        <v>43775</v>
      </c>
      <c r="F488">
        <f t="shared" ref="F488:F551" si="64">F487+J487</f>
        <v>16531209848.664713</v>
      </c>
      <c r="G488">
        <f t="shared" ref="G488:G551" si="65">G487+L487</f>
        <v>20836240.538623627</v>
      </c>
      <c r="H488">
        <v>4000000</v>
      </c>
      <c r="I488">
        <v>0.39099999999999902</v>
      </c>
      <c r="J488">
        <f t="shared" si="63"/>
        <v>24071009.477960039</v>
      </c>
      <c r="K488">
        <f t="shared" ref="K488:K551" si="66">H488*G488/F488</f>
        <v>5041.6734720251943</v>
      </c>
      <c r="L488">
        <f t="shared" ref="L488:L551" si="67">K488/I488</f>
        <v>12894.30555505168</v>
      </c>
      <c r="N488">
        <v>20000000000</v>
      </c>
      <c r="O488" s="2">
        <f t="shared" ref="O488:O551" si="68">F488/N488</f>
        <v>0.82656049243323559</v>
      </c>
      <c r="P488" s="2">
        <f t="shared" ref="P488:P551" si="69">G488/N488</f>
        <v>1.0418120269311813E-3</v>
      </c>
      <c r="Q488" s="2">
        <f t="shared" ref="Q488:Q551" si="70">G488/F488</f>
        <v>1.2604183680062985E-3</v>
      </c>
    </row>
    <row r="489" spans="5:17" x14ac:dyDescent="0.15">
      <c r="E489" s="1">
        <v>43776</v>
      </c>
      <c r="F489">
        <f t="shared" si="64"/>
        <v>16555280858.142673</v>
      </c>
      <c r="G489">
        <f t="shared" si="65"/>
        <v>20849134.84417868</v>
      </c>
      <c r="H489">
        <v>4000000</v>
      </c>
      <c r="I489">
        <v>0.39099999999999902</v>
      </c>
      <c r="J489">
        <f t="shared" si="63"/>
        <v>24071009.477960039</v>
      </c>
      <c r="K489">
        <f t="shared" si="66"/>
        <v>5037.4584455144623</v>
      </c>
      <c r="L489">
        <f t="shared" si="67"/>
        <v>12883.525436098402</v>
      </c>
      <c r="N489">
        <v>20000000000</v>
      </c>
      <c r="O489" s="2">
        <f t="shared" si="68"/>
        <v>0.82776404290713368</v>
      </c>
      <c r="P489" s="2">
        <f t="shared" si="69"/>
        <v>1.0424567422089341E-3</v>
      </c>
      <c r="Q489" s="2">
        <f t="shared" si="70"/>
        <v>1.2593646113786155E-3</v>
      </c>
    </row>
    <row r="490" spans="5:17" x14ac:dyDescent="0.15">
      <c r="E490" s="1">
        <v>43777</v>
      </c>
      <c r="F490">
        <f t="shared" si="64"/>
        <v>16579351867.620634</v>
      </c>
      <c r="G490">
        <f t="shared" si="65"/>
        <v>20862018.36961478</v>
      </c>
      <c r="H490">
        <v>4000000</v>
      </c>
      <c r="I490">
        <v>0.39099999999999902</v>
      </c>
      <c r="J490">
        <f t="shared" si="63"/>
        <v>24071009.477960039</v>
      </c>
      <c r="K490">
        <f t="shared" si="66"/>
        <v>5033.253057463161</v>
      </c>
      <c r="L490">
        <f t="shared" si="67"/>
        <v>12872.769967936505</v>
      </c>
      <c r="N490">
        <v>20000000000</v>
      </c>
      <c r="O490" s="2">
        <f t="shared" si="68"/>
        <v>0.82896759338103165</v>
      </c>
      <c r="P490" s="2">
        <f t="shared" si="69"/>
        <v>1.0431009184807391E-3</v>
      </c>
      <c r="Q490" s="2">
        <f t="shared" si="70"/>
        <v>1.2583132643657902E-3</v>
      </c>
    </row>
    <row r="491" spans="5:17" x14ac:dyDescent="0.15">
      <c r="E491" s="1">
        <v>43778</v>
      </c>
      <c r="F491">
        <f t="shared" si="64"/>
        <v>16603422877.098595</v>
      </c>
      <c r="G491">
        <f t="shared" si="65"/>
        <v>20874891.139582716</v>
      </c>
      <c r="H491">
        <v>4000000</v>
      </c>
      <c r="I491">
        <v>0.39099999999999902</v>
      </c>
      <c r="J491">
        <f t="shared" si="63"/>
        <v>24071009.477960039</v>
      </c>
      <c r="K491">
        <f t="shared" si="66"/>
        <v>5029.0572718896019</v>
      </c>
      <c r="L491">
        <f t="shared" si="67"/>
        <v>12862.039058541213</v>
      </c>
      <c r="N491">
        <v>20000000000</v>
      </c>
      <c r="O491" s="2">
        <f t="shared" si="68"/>
        <v>0.83017114385492974</v>
      </c>
      <c r="P491" s="2">
        <f t="shared" si="69"/>
        <v>1.0437445569791359E-3</v>
      </c>
      <c r="Q491" s="2">
        <f t="shared" si="70"/>
        <v>1.2572643179724005E-3</v>
      </c>
    </row>
    <row r="492" spans="5:17" x14ac:dyDescent="0.15">
      <c r="E492" s="1">
        <v>43779</v>
      </c>
      <c r="F492">
        <f t="shared" si="64"/>
        <v>16627493886.576555</v>
      </c>
      <c r="G492">
        <f t="shared" si="65"/>
        <v>20887753.178641256</v>
      </c>
      <c r="H492">
        <v>4000000</v>
      </c>
      <c r="I492">
        <v>0.39099999999999902</v>
      </c>
      <c r="J492">
        <f t="shared" si="63"/>
        <v>24071009.477960039</v>
      </c>
      <c r="K492">
        <f t="shared" si="66"/>
        <v>5024.8710529983182</v>
      </c>
      <c r="L492">
        <f t="shared" si="67"/>
        <v>12851.332616364018</v>
      </c>
      <c r="N492">
        <v>20000000000</v>
      </c>
      <c r="O492" s="2">
        <f t="shared" si="68"/>
        <v>0.83137469432882771</v>
      </c>
      <c r="P492" s="2">
        <f t="shared" si="69"/>
        <v>1.0443876589320627E-3</v>
      </c>
      <c r="Q492" s="2">
        <f t="shared" si="70"/>
        <v>1.2562177632495794E-3</v>
      </c>
    </row>
    <row r="493" spans="5:17" x14ac:dyDescent="0.15">
      <c r="E493" s="1">
        <v>43780</v>
      </c>
      <c r="F493">
        <f t="shared" si="64"/>
        <v>16651564896.054516</v>
      </c>
      <c r="G493">
        <f t="shared" si="65"/>
        <v>20900604.511257619</v>
      </c>
      <c r="H493">
        <v>4000000</v>
      </c>
      <c r="I493">
        <v>0.39099999999999902</v>
      </c>
      <c r="J493">
        <f t="shared" si="63"/>
        <v>24071009.477960039</v>
      </c>
      <c r="K493">
        <f t="shared" si="66"/>
        <v>5020.694365178827</v>
      </c>
      <c r="L493">
        <f t="shared" si="67"/>
        <v>12840.650550329514</v>
      </c>
      <c r="N493">
        <v>20000000000</v>
      </c>
      <c r="O493" s="2">
        <f t="shared" si="68"/>
        <v>0.8325782448027258</v>
      </c>
      <c r="P493" s="2">
        <f t="shared" si="69"/>
        <v>1.0450302255628808E-3</v>
      </c>
      <c r="Q493" s="2">
        <f t="shared" si="70"/>
        <v>1.2551735912947068E-3</v>
      </c>
    </row>
    <row r="494" spans="5:17" x14ac:dyDescent="0.15">
      <c r="E494" s="1">
        <v>43781</v>
      </c>
      <c r="F494">
        <f t="shared" si="64"/>
        <v>16675635905.532476</v>
      </c>
      <c r="G494">
        <f t="shared" si="65"/>
        <v>20913445.161807947</v>
      </c>
      <c r="H494">
        <v>4000000</v>
      </c>
      <c r="I494">
        <v>0.39099999999999902</v>
      </c>
      <c r="J494">
        <f t="shared" si="63"/>
        <v>24071009.477960039</v>
      </c>
      <c r="K494">
        <f t="shared" si="66"/>
        <v>5016.5271730044169</v>
      </c>
      <c r="L494">
        <f t="shared" si="67"/>
        <v>12829.992769832301</v>
      </c>
      <c r="N494">
        <v>20000000000</v>
      </c>
      <c r="O494" s="2">
        <f t="shared" si="68"/>
        <v>0.83378179527662377</v>
      </c>
      <c r="P494" s="2">
        <f t="shared" si="69"/>
        <v>1.0456722580903972E-3</v>
      </c>
      <c r="Q494" s="2">
        <f t="shared" si="70"/>
        <v>1.2541317932511043E-3</v>
      </c>
    </row>
    <row r="495" spans="5:17" x14ac:dyDescent="0.15">
      <c r="E495" s="1">
        <v>43782</v>
      </c>
      <c r="F495">
        <f t="shared" si="64"/>
        <v>16699706915.010437</v>
      </c>
      <c r="G495">
        <f t="shared" si="65"/>
        <v>20926275.154577781</v>
      </c>
      <c r="H495">
        <v>4000000</v>
      </c>
      <c r="I495">
        <v>0.39099999999999902</v>
      </c>
      <c r="J495">
        <f t="shared" si="63"/>
        <v>24071009.477960039</v>
      </c>
      <c r="K495">
        <f t="shared" si="66"/>
        <v>5012.3694412309278</v>
      </c>
      <c r="L495">
        <f t="shared" si="67"/>
        <v>12819.359184733863</v>
      </c>
      <c r="N495">
        <v>20000000000</v>
      </c>
      <c r="O495" s="2">
        <f t="shared" si="68"/>
        <v>0.83498534575052186</v>
      </c>
      <c r="P495" s="2">
        <f t="shared" si="69"/>
        <v>1.0463137577288891E-3</v>
      </c>
      <c r="Q495" s="2">
        <f t="shared" si="70"/>
        <v>1.2530923603077319E-3</v>
      </c>
    </row>
    <row r="496" spans="5:17" x14ac:dyDescent="0.15">
      <c r="E496" s="1">
        <v>43783</v>
      </c>
      <c r="F496">
        <f t="shared" si="64"/>
        <v>16723777924.488398</v>
      </c>
      <c r="G496">
        <f t="shared" si="65"/>
        <v>20939094.513762515</v>
      </c>
      <c r="H496">
        <v>4000000</v>
      </c>
      <c r="I496">
        <v>0.39099999999999902</v>
      </c>
      <c r="J496">
        <f t="shared" si="63"/>
        <v>24071009.477960039</v>
      </c>
      <c r="K496">
        <f t="shared" si="66"/>
        <v>5008.2211347955508</v>
      </c>
      <c r="L496">
        <f t="shared" si="67"/>
        <v>12808.749705359498</v>
      </c>
      <c r="N496">
        <v>20000000000</v>
      </c>
      <c r="O496" s="2">
        <f t="shared" si="68"/>
        <v>0.83618889622441983</v>
      </c>
      <c r="P496" s="2">
        <f t="shared" si="69"/>
        <v>1.0469547256881258E-3</v>
      </c>
      <c r="Q496" s="2">
        <f t="shared" si="70"/>
        <v>1.2520552836988877E-3</v>
      </c>
    </row>
    <row r="497" spans="5:17" x14ac:dyDescent="0.15">
      <c r="E497" s="1">
        <v>43784</v>
      </c>
      <c r="F497">
        <f t="shared" si="64"/>
        <v>16747848933.966358</v>
      </c>
      <c r="G497">
        <f t="shared" si="65"/>
        <v>20951903.263467874</v>
      </c>
      <c r="H497">
        <v>4000000</v>
      </c>
      <c r="I497">
        <v>0.39099999999999902</v>
      </c>
      <c r="J497">
        <f t="shared" si="63"/>
        <v>24071009.477960039</v>
      </c>
      <c r="K497">
        <f t="shared" si="66"/>
        <v>5004.082218815639</v>
      </c>
      <c r="L497">
        <f t="shared" si="67"/>
        <v>12798.164242495273</v>
      </c>
      <c r="N497">
        <v>20000000000</v>
      </c>
      <c r="O497" s="2">
        <f t="shared" si="68"/>
        <v>0.83739244669831792</v>
      </c>
      <c r="P497" s="2">
        <f t="shared" si="69"/>
        <v>1.0475951631733938E-3</v>
      </c>
      <c r="Q497" s="2">
        <f t="shared" si="70"/>
        <v>1.2510205547039096E-3</v>
      </c>
    </row>
    <row r="498" spans="5:17" x14ac:dyDescent="0.15">
      <c r="E498" s="1">
        <v>43785</v>
      </c>
      <c r="F498">
        <f t="shared" si="64"/>
        <v>16771919943.444319</v>
      </c>
      <c r="G498">
        <f t="shared" si="65"/>
        <v>20964701.427710369</v>
      </c>
      <c r="H498">
        <v>4000000</v>
      </c>
      <c r="I498">
        <v>0.39099999999999902</v>
      </c>
      <c r="J498">
        <f t="shared" si="63"/>
        <v>24071009.477960039</v>
      </c>
      <c r="K498">
        <f t="shared" si="66"/>
        <v>4999.952658587521</v>
      </c>
      <c r="L498">
        <f t="shared" si="67"/>
        <v>12787.602707384996</v>
      </c>
      <c r="N498">
        <v>20000000000</v>
      </c>
      <c r="O498" s="2">
        <f t="shared" si="68"/>
        <v>0.83859599717221589</v>
      </c>
      <c r="P498" s="2">
        <f t="shared" si="69"/>
        <v>1.0482350713855184E-3</v>
      </c>
      <c r="Q498" s="2">
        <f t="shared" si="70"/>
        <v>1.2499881646468802E-3</v>
      </c>
    </row>
    <row r="499" spans="5:17" x14ac:dyDescent="0.15">
      <c r="E499" s="1">
        <v>43786</v>
      </c>
      <c r="F499">
        <f t="shared" si="64"/>
        <v>16795990952.922279</v>
      </c>
      <c r="G499">
        <f t="shared" si="65"/>
        <v>20977489.030417755</v>
      </c>
      <c r="H499">
        <v>4000000</v>
      </c>
      <c r="I499">
        <v>0.39099999999999902</v>
      </c>
      <c r="J499">
        <f t="shared" si="63"/>
        <v>24071009.477960039</v>
      </c>
      <c r="K499">
        <f t="shared" si="66"/>
        <v>4995.8324195853293</v>
      </c>
      <c r="L499">
        <f t="shared" si="67"/>
        <v>12777.065011727216</v>
      </c>
      <c r="N499">
        <v>20000000000</v>
      </c>
      <c r="O499" s="2">
        <f t="shared" si="68"/>
        <v>0.83979954764611398</v>
      </c>
      <c r="P499" s="2">
        <f t="shared" si="69"/>
        <v>1.0488744515208877E-3</v>
      </c>
      <c r="Q499" s="2">
        <f t="shared" si="70"/>
        <v>1.2489581048963324E-3</v>
      </c>
    </row>
    <row r="500" spans="5:17" x14ac:dyDescent="0.15">
      <c r="E500" s="1">
        <v>43787</v>
      </c>
      <c r="F500">
        <f t="shared" si="64"/>
        <v>16820061962.40024</v>
      </c>
      <c r="G500">
        <f t="shared" si="65"/>
        <v>20990266.095429484</v>
      </c>
      <c r="H500">
        <v>4000000</v>
      </c>
      <c r="I500">
        <v>0.39099999999999902</v>
      </c>
      <c r="J500">
        <f t="shared" si="63"/>
        <v>24071009.477960039</v>
      </c>
      <c r="K500">
        <f t="shared" si="66"/>
        <v>4991.721467459839</v>
      </c>
      <c r="L500">
        <f t="shared" si="67"/>
        <v>12766.551067672255</v>
      </c>
      <c r="N500">
        <v>20000000000</v>
      </c>
      <c r="O500" s="2">
        <f t="shared" si="68"/>
        <v>0.84100309812001195</v>
      </c>
      <c r="P500" s="2">
        <f t="shared" si="69"/>
        <v>1.0495133047714741E-3</v>
      </c>
      <c r="Q500" s="2">
        <f t="shared" si="70"/>
        <v>1.2479303668649596E-3</v>
      </c>
    </row>
    <row r="501" spans="5:17" x14ac:dyDescent="0.15">
      <c r="E501" s="1">
        <v>43788</v>
      </c>
      <c r="F501">
        <f t="shared" si="64"/>
        <v>16844132971.878201</v>
      </c>
      <c r="G501">
        <f t="shared" si="65"/>
        <v>21003032.646497156</v>
      </c>
      <c r="H501">
        <v>4000000</v>
      </c>
      <c r="I501">
        <v>0.39099999999999902</v>
      </c>
      <c r="J501">
        <f t="shared" si="63"/>
        <v>24071009.477960039</v>
      </c>
      <c r="K501">
        <f t="shared" si="66"/>
        <v>4987.6197680373025</v>
      </c>
      <c r="L501">
        <f t="shared" si="67"/>
        <v>12756.06078781922</v>
      </c>
      <c r="N501">
        <v>20000000000</v>
      </c>
      <c r="O501" s="2">
        <f t="shared" si="68"/>
        <v>0.84220664859391003</v>
      </c>
      <c r="P501" s="2">
        <f t="shared" si="69"/>
        <v>1.0501516323248579E-3</v>
      </c>
      <c r="Q501" s="2">
        <f t="shared" si="70"/>
        <v>1.2469049420093256E-3</v>
      </c>
    </row>
    <row r="502" spans="5:17" x14ac:dyDescent="0.15">
      <c r="E502" s="1">
        <v>43789</v>
      </c>
      <c r="F502">
        <f t="shared" si="64"/>
        <v>16868203981.356161</v>
      </c>
      <c r="G502">
        <f t="shared" si="65"/>
        <v>21015788.707284976</v>
      </c>
      <c r="H502">
        <v>4000000</v>
      </c>
      <c r="I502">
        <v>0.39099999999999902</v>
      </c>
      <c r="J502">
        <f t="shared" si="63"/>
        <v>24071009.477960039</v>
      </c>
      <c r="K502">
        <f t="shared" si="66"/>
        <v>4983.5272873183167</v>
      </c>
      <c r="L502">
        <f t="shared" si="67"/>
        <v>12745.594085213119</v>
      </c>
      <c r="N502">
        <v>20000000000</v>
      </c>
      <c r="O502" s="2">
        <f t="shared" si="68"/>
        <v>0.84341019906780801</v>
      </c>
      <c r="P502" s="2">
        <f t="shared" si="69"/>
        <v>1.0507894353642489E-3</v>
      </c>
      <c r="Q502" s="2">
        <f t="shared" si="70"/>
        <v>1.2458818218295793E-3</v>
      </c>
    </row>
    <row r="503" spans="5:17" x14ac:dyDescent="0.15">
      <c r="E503" s="1">
        <v>43790</v>
      </c>
      <c r="F503">
        <f t="shared" si="64"/>
        <v>16892274990.834122</v>
      </c>
      <c r="G503">
        <f t="shared" si="65"/>
        <v>21028534.301370189</v>
      </c>
      <c r="H503">
        <v>4000000</v>
      </c>
      <c r="I503">
        <v>0.39099999999999902</v>
      </c>
      <c r="J503">
        <f t="shared" si="63"/>
        <v>24071009.477960039</v>
      </c>
      <c r="K503">
        <f t="shared" si="66"/>
        <v>4979.4439914766799</v>
      </c>
      <c r="L503">
        <f t="shared" si="67"/>
        <v>12735.150873341925</v>
      </c>
      <c r="N503">
        <v>20000000000</v>
      </c>
      <c r="O503" s="2">
        <f t="shared" si="68"/>
        <v>0.84461374954170609</v>
      </c>
      <c r="P503" s="2">
        <f t="shared" si="69"/>
        <v>1.0514267150685094E-3</v>
      </c>
      <c r="Q503" s="2">
        <f t="shared" si="70"/>
        <v>1.2448609978691699E-3</v>
      </c>
    </row>
    <row r="504" spans="5:17" x14ac:dyDescent="0.15">
      <c r="E504" s="1">
        <v>43791</v>
      </c>
      <c r="F504">
        <f t="shared" si="64"/>
        <v>16916346000.312082</v>
      </c>
      <c r="G504">
        <f t="shared" si="65"/>
        <v>21041269.452243529</v>
      </c>
      <c r="H504">
        <v>4000000</v>
      </c>
      <c r="I504">
        <v>0.39099999999999902</v>
      </c>
      <c r="J504">
        <f t="shared" si="63"/>
        <v>24071009.477960039</v>
      </c>
      <c r="K504">
        <f t="shared" si="66"/>
        <v>4975.3698468582625</v>
      </c>
      <c r="L504">
        <f t="shared" si="67"/>
        <v>12724.731066133696</v>
      </c>
      <c r="N504">
        <v>20000000000</v>
      </c>
      <c r="O504" s="2">
        <f t="shared" si="68"/>
        <v>0.84581730001560407</v>
      </c>
      <c r="P504" s="2">
        <f t="shared" si="69"/>
        <v>1.0520634726121764E-3</v>
      </c>
      <c r="Q504" s="2">
        <f t="shared" si="70"/>
        <v>1.2438424617145659E-3</v>
      </c>
    </row>
    <row r="505" spans="5:17" x14ac:dyDescent="0.15">
      <c r="E505" s="1">
        <v>43792</v>
      </c>
      <c r="F505">
        <f t="shared" si="64"/>
        <v>16940417009.790043</v>
      </c>
      <c r="G505">
        <f t="shared" si="65"/>
        <v>21053994.183309663</v>
      </c>
      <c r="H505">
        <v>4000000</v>
      </c>
      <c r="I505">
        <v>0.39099999999999902</v>
      </c>
      <c r="J505">
        <f t="shared" si="63"/>
        <v>24071009.477960039</v>
      </c>
      <c r="K505">
        <f t="shared" si="66"/>
        <v>4971.3048199798959</v>
      </c>
      <c r="L505">
        <f t="shared" si="67"/>
        <v>12714.33457795373</v>
      </c>
      <c r="N505">
        <v>20000000000</v>
      </c>
      <c r="O505" s="2">
        <f t="shared" si="68"/>
        <v>0.84702085048950215</v>
      </c>
      <c r="P505" s="2">
        <f t="shared" si="69"/>
        <v>1.0526997091654831E-3</v>
      </c>
      <c r="Q505" s="2">
        <f t="shared" si="70"/>
        <v>1.2428262049949739E-3</v>
      </c>
    </row>
    <row r="506" spans="5:17" x14ac:dyDescent="0.15">
      <c r="E506" s="1">
        <v>43793</v>
      </c>
      <c r="F506">
        <f t="shared" si="64"/>
        <v>16964488019.268003</v>
      </c>
      <c r="G506">
        <f t="shared" si="65"/>
        <v>21066708.517887618</v>
      </c>
      <c r="H506">
        <v>4000000</v>
      </c>
      <c r="I506">
        <v>0.39099999999999902</v>
      </c>
      <c r="J506">
        <f t="shared" si="63"/>
        <v>24071009.477960039</v>
      </c>
      <c r="K506">
        <f t="shared" si="66"/>
        <v>4967.2488775282518</v>
      </c>
      <c r="L506">
        <f t="shared" si="67"/>
        <v>12703.961323601699</v>
      </c>
      <c r="N506">
        <v>20000000000</v>
      </c>
      <c r="O506" s="2">
        <f t="shared" si="68"/>
        <v>0.84822440096340013</v>
      </c>
      <c r="P506" s="2">
        <f t="shared" si="69"/>
        <v>1.0533354258943808E-3</v>
      </c>
      <c r="Q506" s="2">
        <f t="shared" si="70"/>
        <v>1.241812219382063E-3</v>
      </c>
    </row>
    <row r="507" spans="5:17" x14ac:dyDescent="0.15">
      <c r="E507" s="1">
        <v>43794</v>
      </c>
      <c r="F507">
        <f t="shared" si="64"/>
        <v>16988559028.745964</v>
      </c>
      <c r="G507">
        <f t="shared" si="65"/>
        <v>21079412.479211219</v>
      </c>
      <c r="H507">
        <v>4000000</v>
      </c>
      <c r="I507">
        <v>0.39099999999999902</v>
      </c>
      <c r="J507">
        <f t="shared" si="63"/>
        <v>24071009.477960039</v>
      </c>
      <c r="K507">
        <f t="shared" si="66"/>
        <v>4963.201986358752</v>
      </c>
      <c r="L507">
        <f t="shared" si="67"/>
        <v>12693.611218308861</v>
      </c>
      <c r="N507">
        <v>20000000000</v>
      </c>
      <c r="O507" s="2">
        <f t="shared" si="68"/>
        <v>0.84942795143729821</v>
      </c>
      <c r="P507" s="2">
        <f t="shared" si="69"/>
        <v>1.0539706239605609E-3</v>
      </c>
      <c r="Q507" s="2">
        <f t="shared" si="70"/>
        <v>1.240800496589688E-3</v>
      </c>
    </row>
    <row r="508" spans="5:17" x14ac:dyDescent="0.15">
      <c r="E508" s="1">
        <v>43795</v>
      </c>
      <c r="F508">
        <f t="shared" si="64"/>
        <v>17012630038.223925</v>
      </c>
      <c r="G508">
        <f t="shared" si="65"/>
        <v>21092106.090429526</v>
      </c>
      <c r="H508">
        <v>4000000</v>
      </c>
      <c r="I508">
        <v>0.39099999999999902</v>
      </c>
      <c r="J508">
        <f t="shared" si="63"/>
        <v>24071009.477960039</v>
      </c>
      <c r="K508">
        <f t="shared" si="66"/>
        <v>4959.1641134944684</v>
      </c>
      <c r="L508">
        <f t="shared" si="67"/>
        <v>12683.284177735246</v>
      </c>
      <c r="N508">
        <v>20000000000</v>
      </c>
      <c r="O508" s="2">
        <f t="shared" si="68"/>
        <v>0.85063150191119619</v>
      </c>
      <c r="P508" s="2">
        <f t="shared" si="69"/>
        <v>1.0546053045214763E-3</v>
      </c>
      <c r="Q508" s="2">
        <f t="shared" si="70"/>
        <v>1.2397910283736169E-3</v>
      </c>
    </row>
    <row r="509" spans="5:17" x14ac:dyDescent="0.15">
      <c r="E509" s="1">
        <v>43796</v>
      </c>
      <c r="F509">
        <f t="shared" si="64"/>
        <v>17036701047.701885</v>
      </c>
      <c r="G509">
        <f t="shared" si="65"/>
        <v>21104789.374607261</v>
      </c>
      <c r="H509">
        <v>4000000</v>
      </c>
      <c r="I509">
        <v>0.39099999999999902</v>
      </c>
      <c r="J509">
        <f t="shared" si="63"/>
        <v>24071009.477960039</v>
      </c>
      <c r="K509">
        <f t="shared" si="66"/>
        <v>4955.1352261250431</v>
      </c>
      <c r="L509">
        <f t="shared" si="67"/>
        <v>12672.980117966894</v>
      </c>
      <c r="N509">
        <v>20000000000</v>
      </c>
      <c r="O509" s="2">
        <f t="shared" si="68"/>
        <v>0.85183505238509427</v>
      </c>
      <c r="P509" s="2">
        <f t="shared" si="69"/>
        <v>1.055239468730363E-3</v>
      </c>
      <c r="Q509" s="2">
        <f t="shared" si="70"/>
        <v>1.2387838065312609E-3</v>
      </c>
    </row>
    <row r="510" spans="5:17" x14ac:dyDescent="0.15">
      <c r="E510" s="1">
        <v>43797</v>
      </c>
      <c r="F510">
        <f t="shared" si="64"/>
        <v>17060772057.179846</v>
      </c>
      <c r="G510">
        <f t="shared" si="65"/>
        <v>21117462.354725227</v>
      </c>
      <c r="H510">
        <v>4000000</v>
      </c>
      <c r="I510">
        <v>0.39099999999999902</v>
      </c>
      <c r="J510">
        <f t="shared" si="63"/>
        <v>24071009.477960039</v>
      </c>
      <c r="K510">
        <f t="shared" si="66"/>
        <v>4951.1152916056144</v>
      </c>
      <c r="L510">
        <f t="shared" si="67"/>
        <v>12662.698955513113</v>
      </c>
      <c r="N510">
        <v>20000000000</v>
      </c>
      <c r="O510" s="2">
        <f t="shared" si="68"/>
        <v>0.85303860285899225</v>
      </c>
      <c r="P510" s="2">
        <f t="shared" si="69"/>
        <v>1.0558731177362614E-3</v>
      </c>
      <c r="Q510" s="2">
        <f t="shared" si="70"/>
        <v>1.2377788229014036E-3</v>
      </c>
    </row>
    <row r="511" spans="5:17" x14ac:dyDescent="0.15">
      <c r="E511" s="1">
        <v>43798</v>
      </c>
      <c r="F511">
        <f t="shared" si="64"/>
        <v>17084843066.657806</v>
      </c>
      <c r="G511">
        <f t="shared" si="65"/>
        <v>21130125.05368074</v>
      </c>
      <c r="H511">
        <v>4000000</v>
      </c>
      <c r="I511">
        <v>0.39099999999999902</v>
      </c>
      <c r="J511">
        <f t="shared" si="63"/>
        <v>24071009.477960039</v>
      </c>
      <c r="K511">
        <f t="shared" si="66"/>
        <v>4947.1042774557454</v>
      </c>
      <c r="L511">
        <f t="shared" si="67"/>
        <v>12652.440607303728</v>
      </c>
      <c r="N511">
        <v>20000000000</v>
      </c>
      <c r="O511" s="2">
        <f t="shared" si="68"/>
        <v>0.85424215333289033</v>
      </c>
      <c r="P511" s="2">
        <f t="shared" si="69"/>
        <v>1.0565062526840369E-3</v>
      </c>
      <c r="Q511" s="2">
        <f t="shared" si="70"/>
        <v>1.2367760693639362E-3</v>
      </c>
    </row>
    <row r="512" spans="5:17" x14ac:dyDescent="0.15">
      <c r="E512" s="1">
        <v>43799</v>
      </c>
      <c r="F512">
        <f t="shared" si="64"/>
        <v>17108914076.135767</v>
      </c>
      <c r="G512">
        <f t="shared" si="65"/>
        <v>21142777.494288042</v>
      </c>
      <c r="H512">
        <v>4000000</v>
      </c>
      <c r="I512">
        <v>0.39099999999999902</v>
      </c>
      <c r="J512">
        <f t="shared" si="63"/>
        <v>24071009.477960039</v>
      </c>
      <c r="K512">
        <f t="shared" si="66"/>
        <v>4943.1021513583682</v>
      </c>
      <c r="L512">
        <f t="shared" si="67"/>
        <v>12642.204990686396</v>
      </c>
      <c r="N512">
        <v>20000000000</v>
      </c>
      <c r="O512" s="2">
        <f t="shared" si="68"/>
        <v>0.8554457038067883</v>
      </c>
      <c r="P512" s="2">
        <f t="shared" si="69"/>
        <v>1.057138874714402E-3</v>
      </c>
      <c r="Q512" s="2">
        <f t="shared" si="70"/>
        <v>1.2357755378395918E-3</v>
      </c>
    </row>
    <row r="513" spans="5:17" x14ac:dyDescent="0.15">
      <c r="E513" s="1">
        <v>43800</v>
      </c>
      <c r="F513">
        <f t="shared" si="64"/>
        <v>17132985085.613728</v>
      </c>
      <c r="G513">
        <f t="shared" si="65"/>
        <v>21155419.699278727</v>
      </c>
      <c r="H513">
        <v>4000000</v>
      </c>
      <c r="I513">
        <v>0.39099999999999902</v>
      </c>
      <c r="J513">
        <f t="shared" si="63"/>
        <v>24071009.477960039</v>
      </c>
      <c r="K513">
        <f t="shared" si="66"/>
        <v>4939.1088811587351</v>
      </c>
      <c r="L513">
        <f t="shared" si="67"/>
        <v>12631.992023423907</v>
      </c>
      <c r="N513">
        <v>20000000000</v>
      </c>
      <c r="O513" s="2">
        <f t="shared" si="68"/>
        <v>0.85664925428068639</v>
      </c>
      <c r="P513" s="2">
        <f t="shared" si="69"/>
        <v>1.0577709849639363E-3</v>
      </c>
      <c r="Q513" s="2">
        <f t="shared" si="70"/>
        <v>1.2347772202896837E-3</v>
      </c>
    </row>
    <row r="514" spans="5:17" x14ac:dyDescent="0.15">
      <c r="E514" s="1">
        <v>43801</v>
      </c>
      <c r="F514">
        <f t="shared" si="64"/>
        <v>17157056095.091688</v>
      </c>
      <c r="G514">
        <f t="shared" si="65"/>
        <v>21168051.69130215</v>
      </c>
      <c r="H514">
        <v>4000000</v>
      </c>
      <c r="I514">
        <v>0.39099999999999902</v>
      </c>
      <c r="J514">
        <f t="shared" si="63"/>
        <v>24071009.477960039</v>
      </c>
      <c r="K514">
        <f t="shared" si="66"/>
        <v>4935.1244348633763</v>
      </c>
      <c r="L514">
        <f t="shared" si="67"/>
        <v>12621.801623691532</v>
      </c>
      <c r="N514">
        <v>20000000000</v>
      </c>
      <c r="O514" s="2">
        <f t="shared" si="68"/>
        <v>0.85785280475458436</v>
      </c>
      <c r="P514" s="2">
        <f t="shared" si="69"/>
        <v>1.0584025845651074E-3</v>
      </c>
      <c r="Q514" s="2">
        <f t="shared" si="70"/>
        <v>1.2337811087158438E-3</v>
      </c>
    </row>
    <row r="515" spans="5:17" x14ac:dyDescent="0.15">
      <c r="E515" s="1">
        <v>43802</v>
      </c>
      <c r="F515">
        <f t="shared" si="64"/>
        <v>17181127104.569649</v>
      </c>
      <c r="G515">
        <f t="shared" si="65"/>
        <v>21180673.492925841</v>
      </c>
      <c r="H515">
        <v>4000000</v>
      </c>
      <c r="I515">
        <v>0.39099999999999902</v>
      </c>
      <c r="J515">
        <f t="shared" si="63"/>
        <v>24071009.477960039</v>
      </c>
      <c r="K515">
        <f t="shared" si="66"/>
        <v>4931.1487806390614</v>
      </c>
      <c r="L515">
        <f t="shared" si="67"/>
        <v>12611.633710074359</v>
      </c>
      <c r="N515">
        <v>20000000000</v>
      </c>
      <c r="O515" s="2">
        <f t="shared" si="68"/>
        <v>0.85905635522848245</v>
      </c>
      <c r="P515" s="2">
        <f t="shared" si="69"/>
        <v>1.059033674646292E-3</v>
      </c>
      <c r="Q515" s="2">
        <f t="shared" si="70"/>
        <v>1.2327871951597655E-3</v>
      </c>
    </row>
    <row r="516" spans="5:17" x14ac:dyDescent="0.15">
      <c r="E516" s="1">
        <v>43803</v>
      </c>
      <c r="F516">
        <f t="shared" si="64"/>
        <v>17205198114.047607</v>
      </c>
      <c r="G516">
        <f t="shared" si="65"/>
        <v>21193285.126635917</v>
      </c>
      <c r="H516">
        <v>4000000</v>
      </c>
      <c r="I516">
        <v>0.39099999999999902</v>
      </c>
      <c r="J516">
        <f t="shared" si="63"/>
        <v>24071009.477960039</v>
      </c>
      <c r="K516">
        <f t="shared" si="66"/>
        <v>4927.1818868117862</v>
      </c>
      <c r="L516">
        <f t="shared" si="67"/>
        <v>12601.488201564702</v>
      </c>
      <c r="N516">
        <v>20000000000</v>
      </c>
      <c r="O516" s="2">
        <f t="shared" si="68"/>
        <v>0.86025990570238042</v>
      </c>
      <c r="P516" s="2">
        <f t="shared" si="69"/>
        <v>1.0596642563317957E-3</v>
      </c>
      <c r="Q516" s="2">
        <f t="shared" si="70"/>
        <v>1.2317954717029464E-3</v>
      </c>
    </row>
    <row r="517" spans="5:17" x14ac:dyDescent="0.15">
      <c r="E517" s="1">
        <v>43804</v>
      </c>
      <c r="F517">
        <f t="shared" si="64"/>
        <v>17229269123.525566</v>
      </c>
      <c r="G517">
        <f t="shared" si="65"/>
        <v>21205886.614837483</v>
      </c>
      <c r="H517">
        <v>4000000</v>
      </c>
      <c r="I517">
        <v>0.39099999999999902</v>
      </c>
      <c r="J517">
        <f t="shared" si="63"/>
        <v>24071009.477960039</v>
      </c>
      <c r="K517">
        <f t="shared" si="66"/>
        <v>4923.2237218657356</v>
      </c>
      <c r="L517">
        <f t="shared" si="67"/>
        <v>12591.365017559458</v>
      </c>
      <c r="N517">
        <v>20000000000</v>
      </c>
      <c r="O517" s="2">
        <f t="shared" si="68"/>
        <v>0.86146345617627829</v>
      </c>
      <c r="P517" s="2">
        <f t="shared" si="69"/>
        <v>1.060294330741874E-3</v>
      </c>
      <c r="Q517" s="2">
        <f t="shared" si="70"/>
        <v>1.2308059304664337E-3</v>
      </c>
    </row>
    <row r="518" spans="5:17" x14ac:dyDescent="0.15">
      <c r="E518" s="1">
        <v>43805</v>
      </c>
      <c r="F518">
        <f t="shared" si="64"/>
        <v>17253340133.003525</v>
      </c>
      <c r="G518">
        <f t="shared" si="65"/>
        <v>21218477.979855042</v>
      </c>
      <c r="H518">
        <v>4000000</v>
      </c>
      <c r="I518">
        <v>0.39099999999999902</v>
      </c>
      <c r="J518">
        <f t="shared" si="63"/>
        <v>24071009.477960039</v>
      </c>
      <c r="K518">
        <f t="shared" si="66"/>
        <v>4919.2742544422908</v>
      </c>
      <c r="L518">
        <f t="shared" si="67"/>
        <v>12581.264077857553</v>
      </c>
      <c r="N518">
        <v>20000000000</v>
      </c>
      <c r="O518" s="2">
        <f t="shared" si="68"/>
        <v>0.86266700665017626</v>
      </c>
      <c r="P518" s="2">
        <f t="shared" si="69"/>
        <v>1.0609238989927521E-3</v>
      </c>
      <c r="Q518" s="2">
        <f t="shared" si="70"/>
        <v>1.2298185636105726E-3</v>
      </c>
    </row>
    <row r="519" spans="5:17" x14ac:dyDescent="0.15">
      <c r="E519" s="1">
        <v>43806</v>
      </c>
      <c r="F519">
        <f t="shared" si="64"/>
        <v>17277411142.481483</v>
      </c>
      <c r="G519">
        <f t="shared" si="65"/>
        <v>21231059.243932899</v>
      </c>
      <c r="H519">
        <v>4000000</v>
      </c>
      <c r="I519">
        <v>0.39099999999999902</v>
      </c>
      <c r="J519">
        <f t="shared" ref="J519:J582" si="71">H519/0.51*1.2/I519</f>
        <v>24071009.477960039</v>
      </c>
      <c r="K519">
        <f t="shared" si="66"/>
        <v>4915.3334533390216</v>
      </c>
      <c r="L519">
        <f t="shared" si="67"/>
        <v>12571.185302657375</v>
      </c>
      <c r="N519">
        <v>20000000000</v>
      </c>
      <c r="O519" s="2">
        <f t="shared" si="68"/>
        <v>0.86387055712407412</v>
      </c>
      <c r="P519" s="2">
        <f t="shared" si="69"/>
        <v>1.061552962196645E-3</v>
      </c>
      <c r="Q519" s="2">
        <f t="shared" si="70"/>
        <v>1.2288333633347554E-3</v>
      </c>
    </row>
    <row r="520" spans="5:17" x14ac:dyDescent="0.15">
      <c r="E520" s="1">
        <v>43807</v>
      </c>
      <c r="F520">
        <f t="shared" si="64"/>
        <v>17301482151.959442</v>
      </c>
      <c r="G520">
        <f t="shared" si="65"/>
        <v>21243630.429235555</v>
      </c>
      <c r="H520">
        <v>4000000</v>
      </c>
      <c r="I520">
        <v>0.39099999999999902</v>
      </c>
      <c r="J520">
        <f t="shared" si="71"/>
        <v>24071009.477960039</v>
      </c>
      <c r="K520">
        <f t="shared" si="66"/>
        <v>4911.4012875086901</v>
      </c>
      <c r="L520">
        <f t="shared" si="67"/>
        <v>12561.128612554226</v>
      </c>
      <c r="N520">
        <v>20000000000</v>
      </c>
      <c r="O520" s="2">
        <f t="shared" si="68"/>
        <v>0.8650741075979721</v>
      </c>
      <c r="P520" s="2">
        <f t="shared" si="69"/>
        <v>1.0621815214617778E-3</v>
      </c>
      <c r="Q520" s="2">
        <f t="shared" si="70"/>
        <v>1.2278503218771724E-3</v>
      </c>
    </row>
    <row r="521" spans="5:17" x14ac:dyDescent="0.15">
      <c r="E521" s="1">
        <v>43808</v>
      </c>
      <c r="F521">
        <f t="shared" si="64"/>
        <v>17325553161.437401</v>
      </c>
      <c r="G521">
        <f t="shared" si="65"/>
        <v>21256191.557848111</v>
      </c>
      <c r="H521">
        <v>4000000</v>
      </c>
      <c r="I521">
        <v>0.39099999999999902</v>
      </c>
      <c r="J521">
        <f t="shared" si="71"/>
        <v>24071009.477960039</v>
      </c>
      <c r="K521">
        <f t="shared" si="66"/>
        <v>4907.4777260582669</v>
      </c>
      <c r="L521">
        <f t="shared" si="67"/>
        <v>12551.093928537799</v>
      </c>
      <c r="N521">
        <v>20000000000</v>
      </c>
      <c r="O521" s="2">
        <f t="shared" si="68"/>
        <v>0.86627765807187007</v>
      </c>
      <c r="P521" s="2">
        <f t="shared" si="69"/>
        <v>1.0628095778924054E-3</v>
      </c>
      <c r="Q521" s="2">
        <f t="shared" si="70"/>
        <v>1.2268694315145669E-3</v>
      </c>
    </row>
    <row r="522" spans="5:17" x14ac:dyDescent="0.15">
      <c r="E522" s="1">
        <v>43809</v>
      </c>
      <c r="F522">
        <f t="shared" si="64"/>
        <v>17349624170.915359</v>
      </c>
      <c r="G522">
        <f t="shared" si="65"/>
        <v>21268742.651776649</v>
      </c>
      <c r="H522">
        <v>4000000</v>
      </c>
      <c r="I522">
        <v>0.39099999999999902</v>
      </c>
      <c r="J522">
        <f t="shared" si="71"/>
        <v>24071009.477960039</v>
      </c>
      <c r="K522">
        <f t="shared" si="66"/>
        <v>4903.5627382479533</v>
      </c>
      <c r="L522">
        <f t="shared" si="67"/>
        <v>12541.081171989683</v>
      </c>
      <c r="N522">
        <v>20000000000</v>
      </c>
      <c r="O522" s="2">
        <f t="shared" si="68"/>
        <v>0.86748120854576793</v>
      </c>
      <c r="P522" s="2">
        <f t="shared" si="69"/>
        <v>1.0634371325888325E-3</v>
      </c>
      <c r="Q522" s="2">
        <f t="shared" si="70"/>
        <v>1.2258906845619884E-3</v>
      </c>
    </row>
    <row r="523" spans="5:17" x14ac:dyDescent="0.15">
      <c r="E523" s="1">
        <v>43810</v>
      </c>
      <c r="F523">
        <f t="shared" si="64"/>
        <v>17373695180.393318</v>
      </c>
      <c r="G523">
        <f t="shared" si="65"/>
        <v>21281283.732948638</v>
      </c>
      <c r="H523">
        <v>4000000</v>
      </c>
      <c r="I523">
        <v>0.39099999999999902</v>
      </c>
      <c r="J523">
        <f t="shared" si="71"/>
        <v>24071009.477960039</v>
      </c>
      <c r="K523">
        <f t="shared" si="66"/>
        <v>4899.656293490204</v>
      </c>
      <c r="L523">
        <f t="shared" si="67"/>
        <v>12531.090264680861</v>
      </c>
      <c r="N523">
        <v>20000000000</v>
      </c>
      <c r="O523" s="2">
        <f t="shared" si="68"/>
        <v>0.86868475901966591</v>
      </c>
      <c r="P523" s="2">
        <f t="shared" si="69"/>
        <v>1.0640641866474319E-3</v>
      </c>
      <c r="Q523" s="2">
        <f t="shared" si="70"/>
        <v>1.2249140733725512E-3</v>
      </c>
    </row>
    <row r="524" spans="5:17" x14ac:dyDescent="0.15">
      <c r="E524" s="1">
        <v>43811</v>
      </c>
      <c r="F524">
        <f t="shared" si="64"/>
        <v>17397766189.871277</v>
      </c>
      <c r="G524">
        <f t="shared" si="65"/>
        <v>21293814.82321332</v>
      </c>
      <c r="H524">
        <v>4000000</v>
      </c>
      <c r="I524">
        <v>0.39099999999999902</v>
      </c>
      <c r="J524">
        <f t="shared" si="71"/>
        <v>24071009.477960039</v>
      </c>
      <c r="K524">
        <f t="shared" si="66"/>
        <v>4895.7583613487723</v>
      </c>
      <c r="L524">
        <f t="shared" si="67"/>
        <v>12521.121128769269</v>
      </c>
      <c r="N524">
        <v>20000000000</v>
      </c>
      <c r="O524" s="2">
        <f t="shared" si="68"/>
        <v>0.86988830949356388</v>
      </c>
      <c r="P524" s="2">
        <f t="shared" si="69"/>
        <v>1.0646907411606659E-3</v>
      </c>
      <c r="Q524" s="2">
        <f t="shared" si="70"/>
        <v>1.2239395903371933E-3</v>
      </c>
    </row>
    <row r="525" spans="5:17" x14ac:dyDescent="0.15">
      <c r="E525" s="1">
        <v>43812</v>
      </c>
      <c r="F525">
        <f t="shared" si="64"/>
        <v>17421837199.349236</v>
      </c>
      <c r="G525">
        <f t="shared" si="65"/>
        <v>21306335.944342088</v>
      </c>
      <c r="H525">
        <v>4000000</v>
      </c>
      <c r="I525">
        <v>0.39099999999999902</v>
      </c>
      <c r="J525">
        <f t="shared" si="71"/>
        <v>24071009.477960039</v>
      </c>
      <c r="K525">
        <f t="shared" si="66"/>
        <v>4891.8689115377465</v>
      </c>
      <c r="L525">
        <f t="shared" si="67"/>
        <v>12511.173686797338</v>
      </c>
      <c r="N525">
        <v>20000000000</v>
      </c>
      <c r="O525" s="2">
        <f t="shared" si="68"/>
        <v>0.87109185996746175</v>
      </c>
      <c r="P525" s="2">
        <f t="shared" si="69"/>
        <v>1.0653167972171044E-3</v>
      </c>
      <c r="Q525" s="2">
        <f t="shared" si="70"/>
        <v>1.2229672278844365E-3</v>
      </c>
    </row>
    <row r="526" spans="5:17" x14ac:dyDescent="0.15">
      <c r="E526" s="1">
        <v>43813</v>
      </c>
      <c r="F526">
        <f t="shared" si="64"/>
        <v>17445908208.827194</v>
      </c>
      <c r="G526">
        <f t="shared" si="65"/>
        <v>21318847.118028887</v>
      </c>
      <c r="H526">
        <v>4000000</v>
      </c>
      <c r="I526">
        <v>0.39099999999999902</v>
      </c>
      <c r="J526">
        <f t="shared" si="71"/>
        <v>24071009.477960039</v>
      </c>
      <c r="K526">
        <f t="shared" si="66"/>
        <v>4887.9879139206023</v>
      </c>
      <c r="L526">
        <f t="shared" si="67"/>
        <v>12501.247861689551</v>
      </c>
      <c r="N526">
        <v>20000000000</v>
      </c>
      <c r="O526" s="2">
        <f t="shared" si="68"/>
        <v>0.87229541044135972</v>
      </c>
      <c r="P526" s="2">
        <f t="shared" si="69"/>
        <v>1.0659423559014442E-3</v>
      </c>
      <c r="Q526" s="2">
        <f t="shared" si="70"/>
        <v>1.2219969784801506E-3</v>
      </c>
    </row>
    <row r="527" spans="5:17" x14ac:dyDescent="0.15">
      <c r="E527" s="1">
        <v>43814</v>
      </c>
      <c r="F527">
        <f t="shared" si="64"/>
        <v>17469979218.305153</v>
      </c>
      <c r="G527">
        <f t="shared" si="65"/>
        <v>21331348.365890577</v>
      </c>
      <c r="H527">
        <v>4000000</v>
      </c>
      <c r="I527">
        <v>0.39099999999999902</v>
      </c>
      <c r="J527">
        <f t="shared" si="71"/>
        <v>24071009.477960039</v>
      </c>
      <c r="K527">
        <f t="shared" si="66"/>
        <v>4884.1153385092657</v>
      </c>
      <c r="L527">
        <f t="shared" si="67"/>
        <v>12491.343576750072</v>
      </c>
      <c r="N527">
        <v>20000000000</v>
      </c>
      <c r="O527" s="2">
        <f t="shared" si="68"/>
        <v>0.87349896091525769</v>
      </c>
      <c r="P527" s="2">
        <f t="shared" si="69"/>
        <v>1.0665674182945288E-3</v>
      </c>
      <c r="Q527" s="2">
        <f t="shared" si="70"/>
        <v>1.2210288346273163E-3</v>
      </c>
    </row>
    <row r="528" spans="5:17" x14ac:dyDescent="0.15">
      <c r="E528" s="1">
        <v>43815</v>
      </c>
      <c r="F528">
        <f t="shared" si="64"/>
        <v>17494050227.783112</v>
      </c>
      <c r="G528">
        <f t="shared" si="65"/>
        <v>21343839.709467329</v>
      </c>
      <c r="H528">
        <v>4000000</v>
      </c>
      <c r="I528">
        <v>0.39099999999999902</v>
      </c>
      <c r="J528">
        <f t="shared" si="71"/>
        <v>24071009.477960039</v>
      </c>
      <c r="K528">
        <f t="shared" si="66"/>
        <v>4880.2511554631728</v>
      </c>
      <c r="L528">
        <f t="shared" si="67"/>
        <v>12481.460755660321</v>
      </c>
      <c r="N528">
        <v>20000000000</v>
      </c>
      <c r="O528" s="2">
        <f t="shared" si="68"/>
        <v>0.87470251138915556</v>
      </c>
      <c r="P528" s="2">
        <f t="shared" si="69"/>
        <v>1.0671919854733664E-3</v>
      </c>
      <c r="Q528" s="2">
        <f t="shared" si="70"/>
        <v>1.2200627888657933E-3</v>
      </c>
    </row>
    <row r="529" spans="5:17" x14ac:dyDescent="0.15">
      <c r="E529" s="1">
        <v>43816</v>
      </c>
      <c r="F529">
        <f t="shared" si="64"/>
        <v>17518121237.26107</v>
      </c>
      <c r="G529">
        <f t="shared" si="65"/>
        <v>21356321.17022299</v>
      </c>
      <c r="H529">
        <v>4000000</v>
      </c>
      <c r="I529">
        <v>0.39099999999999902</v>
      </c>
      <c r="J529">
        <f t="shared" si="71"/>
        <v>24071009.477960039</v>
      </c>
      <c r="K529">
        <f t="shared" si="66"/>
        <v>4876.3953350883448</v>
      </c>
      <c r="L529">
        <f t="shared" si="67"/>
        <v>12471.599322476617</v>
      </c>
      <c r="N529">
        <v>20000000000</v>
      </c>
      <c r="O529" s="2">
        <f t="shared" si="68"/>
        <v>0.87590606186305353</v>
      </c>
      <c r="P529" s="2">
        <f t="shared" si="69"/>
        <v>1.0678160585111496E-3</v>
      </c>
      <c r="Q529" s="2">
        <f t="shared" si="70"/>
        <v>1.2190988337720864E-3</v>
      </c>
    </row>
    <row r="530" spans="5:17" x14ac:dyDescent="0.15">
      <c r="E530" s="1">
        <v>43817</v>
      </c>
      <c r="F530">
        <f t="shared" si="64"/>
        <v>17542192246.739029</v>
      </c>
      <c r="G530">
        <f t="shared" si="65"/>
        <v>21368792.769545466</v>
      </c>
      <c r="H530">
        <v>4000000</v>
      </c>
      <c r="I530">
        <v>0.39099999999999902</v>
      </c>
      <c r="J530">
        <f t="shared" si="71"/>
        <v>24071009.477960039</v>
      </c>
      <c r="K530">
        <f t="shared" si="66"/>
        <v>4872.5478478364694</v>
      </c>
      <c r="L530">
        <f t="shared" si="67"/>
        <v>12461.75920162783</v>
      </c>
      <c r="N530">
        <v>20000000000</v>
      </c>
      <c r="O530" s="2">
        <f t="shared" si="68"/>
        <v>0.87710961233695139</v>
      </c>
      <c r="P530" s="2">
        <f t="shared" si="69"/>
        <v>1.0684396384772732E-3</v>
      </c>
      <c r="Q530" s="2">
        <f t="shared" si="70"/>
        <v>1.2181369619591175E-3</v>
      </c>
    </row>
    <row r="531" spans="5:17" x14ac:dyDescent="0.15">
      <c r="E531" s="1">
        <v>43818</v>
      </c>
      <c r="F531">
        <f t="shared" si="64"/>
        <v>17566263256.216988</v>
      </c>
      <c r="G531">
        <f t="shared" si="65"/>
        <v>21381254.528747093</v>
      </c>
      <c r="H531">
        <v>4000000</v>
      </c>
      <c r="I531">
        <v>0.39099999999999902</v>
      </c>
      <c r="J531">
        <f t="shared" si="71"/>
        <v>24071009.477960039</v>
      </c>
      <c r="K531">
        <f t="shared" si="66"/>
        <v>4868.7086643039847</v>
      </c>
      <c r="L531">
        <f t="shared" si="67"/>
        <v>12451.940317913035</v>
      </c>
      <c r="N531">
        <v>20000000000</v>
      </c>
      <c r="O531" s="2">
        <f t="shared" si="68"/>
        <v>0.87831316281084937</v>
      </c>
      <c r="P531" s="2">
        <f t="shared" si="69"/>
        <v>1.0690627264373547E-3</v>
      </c>
      <c r="Q531" s="2">
        <f t="shared" si="70"/>
        <v>1.2171771660759961E-3</v>
      </c>
    </row>
    <row r="532" spans="5:17" x14ac:dyDescent="0.15">
      <c r="E532" s="1">
        <v>43819</v>
      </c>
      <c r="F532">
        <f t="shared" si="64"/>
        <v>17590334265.694946</v>
      </c>
      <c r="G532">
        <f t="shared" si="65"/>
        <v>21393706.469065007</v>
      </c>
      <c r="H532">
        <v>4000000</v>
      </c>
      <c r="I532">
        <v>0.39099999999999902</v>
      </c>
      <c r="J532">
        <f t="shared" si="71"/>
        <v>24071009.477960039</v>
      </c>
      <c r="K532">
        <f t="shared" si="66"/>
        <v>4864.877755231174</v>
      </c>
      <c r="L532">
        <f t="shared" si="67"/>
        <v>12442.142596499198</v>
      </c>
      <c r="N532">
        <v>20000000000</v>
      </c>
      <c r="O532" s="2">
        <f t="shared" si="68"/>
        <v>0.87951671328474734</v>
      </c>
      <c r="P532" s="2">
        <f t="shared" si="69"/>
        <v>1.0696853234532504E-3</v>
      </c>
      <c r="Q532" s="2">
        <f t="shared" si="70"/>
        <v>1.2162194388077934E-3</v>
      </c>
    </row>
    <row r="533" spans="5:17" x14ac:dyDescent="0.15">
      <c r="E533" s="1">
        <v>43820</v>
      </c>
      <c r="F533">
        <f t="shared" si="64"/>
        <v>17614405275.172905</v>
      </c>
      <c r="G533">
        <f t="shared" si="65"/>
        <v>21406148.611661505</v>
      </c>
      <c r="H533">
        <v>4000000</v>
      </c>
      <c r="I533">
        <v>0.39099999999999902</v>
      </c>
      <c r="J533">
        <f t="shared" si="71"/>
        <v>24071009.477960039</v>
      </c>
      <c r="K533">
        <f t="shared" si="66"/>
        <v>4861.0550915012664</v>
      </c>
      <c r="L533">
        <f t="shared" si="67"/>
        <v>12432.365962918871</v>
      </c>
      <c r="N533">
        <v>20000000000</v>
      </c>
      <c r="O533" s="2">
        <f t="shared" si="68"/>
        <v>0.88072026375864521</v>
      </c>
      <c r="P533" s="2">
        <f t="shared" si="69"/>
        <v>1.0703074305830752E-3</v>
      </c>
      <c r="Q533" s="2">
        <f t="shared" si="70"/>
        <v>1.2152637728753168E-3</v>
      </c>
    </row>
    <row r="534" spans="5:17" x14ac:dyDescent="0.15">
      <c r="E534" s="1">
        <v>43821</v>
      </c>
      <c r="F534">
        <f t="shared" si="64"/>
        <v>17638476284.650864</v>
      </c>
      <c r="G534">
        <f t="shared" si="65"/>
        <v>21418580.977624424</v>
      </c>
      <c r="H534">
        <v>4000000</v>
      </c>
      <c r="I534">
        <v>0.39099999999999902</v>
      </c>
      <c r="J534">
        <f t="shared" si="71"/>
        <v>24071009.477960039</v>
      </c>
      <c r="K534">
        <f t="shared" si="66"/>
        <v>4857.2406441395469</v>
      </c>
      <c r="L534">
        <f t="shared" si="67"/>
        <v>12422.610343067927</v>
      </c>
      <c r="N534">
        <v>20000000000</v>
      </c>
      <c r="O534" s="2">
        <f t="shared" si="68"/>
        <v>0.88192381423254318</v>
      </c>
      <c r="P534" s="2">
        <f t="shared" si="69"/>
        <v>1.0709290488812211E-3</v>
      </c>
      <c r="Q534" s="2">
        <f t="shared" si="70"/>
        <v>1.2143101610348869E-3</v>
      </c>
    </row>
    <row r="535" spans="5:17" x14ac:dyDescent="0.15">
      <c r="E535" s="1">
        <v>43822</v>
      </c>
      <c r="F535">
        <f t="shared" si="64"/>
        <v>17662547294.128822</v>
      </c>
      <c r="G535">
        <f t="shared" si="65"/>
        <v>21431003.587967493</v>
      </c>
      <c r="H535">
        <v>4000000</v>
      </c>
      <c r="I535">
        <v>0.39099999999999902</v>
      </c>
      <c r="J535">
        <f t="shared" si="71"/>
        <v>24071009.477960039</v>
      </c>
      <c r="K535">
        <f t="shared" si="66"/>
        <v>4853.434384312468</v>
      </c>
      <c r="L535">
        <f t="shared" si="67"/>
        <v>12412.875663203275</v>
      </c>
      <c r="N535">
        <v>20000000000</v>
      </c>
      <c r="O535" s="2">
        <f t="shared" si="68"/>
        <v>0.88312736470644115</v>
      </c>
      <c r="P535" s="2">
        <f t="shared" si="69"/>
        <v>1.0715501793983747E-3</v>
      </c>
      <c r="Q535" s="2">
        <f t="shared" si="70"/>
        <v>1.2133585960781171E-3</v>
      </c>
    </row>
    <row r="536" spans="5:17" x14ac:dyDescent="0.15">
      <c r="E536" s="1">
        <v>43823</v>
      </c>
      <c r="F536">
        <f t="shared" si="64"/>
        <v>17686618303.606781</v>
      </c>
      <c r="G536">
        <f t="shared" si="65"/>
        <v>21443416.463630695</v>
      </c>
      <c r="H536">
        <v>4000000</v>
      </c>
      <c r="I536">
        <v>0.39099999999999902</v>
      </c>
      <c r="J536">
        <f t="shared" si="71"/>
        <v>24071009.477960039</v>
      </c>
      <c r="K536">
        <f t="shared" si="66"/>
        <v>4849.6362833267685</v>
      </c>
      <c r="L536">
        <f t="shared" si="67"/>
        <v>12403.161849940616</v>
      </c>
      <c r="N536">
        <v>20000000000</v>
      </c>
      <c r="O536" s="2">
        <f t="shared" si="68"/>
        <v>0.88433091518033902</v>
      </c>
      <c r="P536" s="2">
        <f t="shared" si="69"/>
        <v>1.0721708231815348E-3</v>
      </c>
      <c r="Q536" s="2">
        <f t="shared" si="70"/>
        <v>1.2124090708316921E-3</v>
      </c>
    </row>
    <row r="537" spans="5:17" x14ac:dyDescent="0.15">
      <c r="E537" s="1">
        <v>43824</v>
      </c>
      <c r="F537">
        <f t="shared" si="64"/>
        <v>17710689313.08474</v>
      </c>
      <c r="G537">
        <f t="shared" si="65"/>
        <v>21455819.625480637</v>
      </c>
      <c r="H537">
        <v>4000000</v>
      </c>
      <c r="I537">
        <v>0.39099999999999902</v>
      </c>
      <c r="J537">
        <f t="shared" si="71"/>
        <v>24071009.477960039</v>
      </c>
      <c r="K537">
        <f t="shared" si="66"/>
        <v>4845.846312628606</v>
      </c>
      <c r="L537">
        <f t="shared" si="67"/>
        <v>12393.468830252221</v>
      </c>
      <c r="N537">
        <v>20000000000</v>
      </c>
      <c r="O537" s="2">
        <f t="shared" si="68"/>
        <v>0.88553446565423699</v>
      </c>
      <c r="P537" s="2">
        <f t="shared" si="69"/>
        <v>1.0727909812740318E-3</v>
      </c>
      <c r="Q537" s="2">
        <f t="shared" si="70"/>
        <v>1.2114615781571515E-3</v>
      </c>
    </row>
    <row r="538" spans="5:17" x14ac:dyDescent="0.15">
      <c r="E538" s="1">
        <v>43825</v>
      </c>
      <c r="F538">
        <f t="shared" si="64"/>
        <v>17734760322.562698</v>
      </c>
      <c r="G538">
        <f t="shared" si="65"/>
        <v>21468213.094310891</v>
      </c>
      <c r="H538">
        <v>4000000</v>
      </c>
      <c r="I538">
        <v>0.39099999999999902</v>
      </c>
      <c r="J538">
        <f t="shared" si="71"/>
        <v>24071009.477960039</v>
      </c>
      <c r="K538">
        <f t="shared" si="66"/>
        <v>4842.0644438026893</v>
      </c>
      <c r="L538">
        <f t="shared" si="67"/>
        <v>12383.79653146471</v>
      </c>
      <c r="N538">
        <v>20000000000</v>
      </c>
      <c r="O538" s="2">
        <f t="shared" si="68"/>
        <v>0.88673801612813496</v>
      </c>
      <c r="P538" s="2">
        <f t="shared" si="69"/>
        <v>1.0734106547155445E-3</v>
      </c>
      <c r="Q538" s="2">
        <f t="shared" si="70"/>
        <v>1.2105161109506725E-3</v>
      </c>
    </row>
    <row r="539" spans="5:17" x14ac:dyDescent="0.15">
      <c r="E539" s="1">
        <v>43826</v>
      </c>
      <c r="F539">
        <f t="shared" si="64"/>
        <v>17758831332.040657</v>
      </c>
      <c r="G539">
        <f t="shared" si="65"/>
        <v>21480596.890842356</v>
      </c>
      <c r="H539">
        <v>4000000</v>
      </c>
      <c r="I539">
        <v>0.39099999999999902</v>
      </c>
      <c r="J539">
        <f t="shared" si="71"/>
        <v>24071009.477960039</v>
      </c>
      <c r="K539">
        <f t="shared" si="66"/>
        <v>4838.2906485714184</v>
      </c>
      <c r="L539">
        <f t="shared" si="67"/>
        <v>12374.144881256856</v>
      </c>
      <c r="N539">
        <v>20000000000</v>
      </c>
      <c r="O539" s="2">
        <f t="shared" si="68"/>
        <v>0.88794156660203283</v>
      </c>
      <c r="P539" s="2">
        <f t="shared" si="69"/>
        <v>1.0740298445421179E-3</v>
      </c>
      <c r="Q539" s="2">
        <f t="shared" si="70"/>
        <v>1.2095726621428548E-3</v>
      </c>
    </row>
    <row r="540" spans="5:17" x14ac:dyDescent="0.15">
      <c r="E540" s="1">
        <v>43827</v>
      </c>
      <c r="F540">
        <f t="shared" si="64"/>
        <v>17782902341.518616</v>
      </c>
      <c r="G540">
        <f t="shared" si="65"/>
        <v>21492971.035723612</v>
      </c>
      <c r="H540">
        <v>4000000</v>
      </c>
      <c r="I540">
        <v>0.39099999999999902</v>
      </c>
      <c r="J540">
        <f t="shared" si="71"/>
        <v>24071009.477960039</v>
      </c>
      <c r="K540">
        <f t="shared" si="66"/>
        <v>4834.5248987940331</v>
      </c>
      <c r="L540">
        <f t="shared" si="67"/>
        <v>12364.513807657404</v>
      </c>
      <c r="N540">
        <v>20000000000</v>
      </c>
      <c r="O540" s="2">
        <f t="shared" si="68"/>
        <v>0.8891451170759308</v>
      </c>
      <c r="P540" s="2">
        <f t="shared" si="69"/>
        <v>1.0746485517861806E-3</v>
      </c>
      <c r="Q540" s="2">
        <f t="shared" si="70"/>
        <v>1.208631224698508E-3</v>
      </c>
    </row>
    <row r="541" spans="5:17" x14ac:dyDescent="0.15">
      <c r="E541" s="1">
        <v>43828</v>
      </c>
      <c r="F541">
        <f t="shared" si="64"/>
        <v>17806973350.996574</v>
      </c>
      <c r="G541">
        <f t="shared" si="65"/>
        <v>21505335.54953127</v>
      </c>
      <c r="H541">
        <v>4000000</v>
      </c>
      <c r="I541">
        <v>0.39099999999999902</v>
      </c>
      <c r="J541">
        <f t="shared" si="71"/>
        <v>24071009.477960039</v>
      </c>
      <c r="K541">
        <f t="shared" si="66"/>
        <v>4830.7671664657628</v>
      </c>
      <c r="L541">
        <f t="shared" si="67"/>
        <v>12354.903239042902</v>
      </c>
      <c r="N541">
        <v>20000000000</v>
      </c>
      <c r="O541" s="2">
        <f t="shared" si="68"/>
        <v>0.89034866754982867</v>
      </c>
      <c r="P541" s="2">
        <f t="shared" si="69"/>
        <v>1.0752667774765635E-3</v>
      </c>
      <c r="Q541" s="2">
        <f t="shared" si="70"/>
        <v>1.2076917916164409E-3</v>
      </c>
    </row>
    <row r="542" spans="5:17" x14ac:dyDescent="0.15">
      <c r="E542" s="1">
        <v>43829</v>
      </c>
      <c r="F542">
        <f t="shared" si="64"/>
        <v>17831044360.474533</v>
      </c>
      <c r="G542">
        <f t="shared" si="65"/>
        <v>21517690.452770311</v>
      </c>
      <c r="H542">
        <v>4000000</v>
      </c>
      <c r="I542">
        <v>0.39099999999999902</v>
      </c>
      <c r="J542">
        <f t="shared" si="71"/>
        <v>24071009.477960039</v>
      </c>
      <c r="K542">
        <f t="shared" si="66"/>
        <v>4827.0174237169958</v>
      </c>
      <c r="L542">
        <f t="shared" si="67"/>
        <v>12345.31310413557</v>
      </c>
      <c r="N542">
        <v>20000000000</v>
      </c>
      <c r="O542" s="2">
        <f t="shared" si="68"/>
        <v>0.89155221802372664</v>
      </c>
      <c r="P542" s="2">
        <f t="shared" si="69"/>
        <v>1.0758845226385156E-3</v>
      </c>
      <c r="Q542" s="2">
        <f t="shared" si="70"/>
        <v>1.206754355929249E-3</v>
      </c>
    </row>
    <row r="543" spans="5:17" x14ac:dyDescent="0.15">
      <c r="E543" s="1">
        <v>43830</v>
      </c>
      <c r="F543">
        <f t="shared" si="64"/>
        <v>17855115369.952492</v>
      </c>
      <c r="G543">
        <f t="shared" si="65"/>
        <v>21530035.765874445</v>
      </c>
      <c r="H543">
        <v>4000000</v>
      </c>
      <c r="I543">
        <v>0.39099999999999902</v>
      </c>
      <c r="J543">
        <f t="shared" si="71"/>
        <v>24071009.477960039</v>
      </c>
      <c r="K543">
        <f t="shared" si="66"/>
        <v>4823.2756428124339</v>
      </c>
      <c r="L543">
        <f t="shared" si="67"/>
        <v>12335.743332001141</v>
      </c>
      <c r="N543">
        <v>20000000000</v>
      </c>
      <c r="O543" s="2">
        <f t="shared" si="68"/>
        <v>0.89275576849762461</v>
      </c>
      <c r="P543" s="2">
        <f t="shared" si="69"/>
        <v>1.0765017882937223E-3</v>
      </c>
      <c r="Q543" s="2">
        <f t="shared" si="70"/>
        <v>1.2058189107031086E-3</v>
      </c>
    </row>
    <row r="544" spans="5:17" x14ac:dyDescent="0.15">
      <c r="E544" s="1">
        <v>43831</v>
      </c>
      <c r="F544">
        <f t="shared" si="64"/>
        <v>17879186379.43045</v>
      </c>
      <c r="G544">
        <f t="shared" si="65"/>
        <v>21542371.509206448</v>
      </c>
      <c r="H544">
        <v>4000000</v>
      </c>
      <c r="I544">
        <v>0.39099999999999902</v>
      </c>
      <c r="J544">
        <f t="shared" si="71"/>
        <v>24071009.477960039</v>
      </c>
      <c r="K544">
        <f t="shared" si="66"/>
        <v>4819.5417961502772</v>
      </c>
      <c r="L544">
        <f t="shared" si="67"/>
        <v>12326.193852046776</v>
      </c>
      <c r="N544">
        <v>20000000000</v>
      </c>
      <c r="O544" s="2">
        <f t="shared" si="68"/>
        <v>0.89395931897152248</v>
      </c>
      <c r="P544" s="2">
        <f t="shared" si="69"/>
        <v>1.0771185754603224E-3</v>
      </c>
      <c r="Q544" s="2">
        <f t="shared" si="70"/>
        <v>1.204885449037569E-3</v>
      </c>
    </row>
    <row r="545" spans="5:17" x14ac:dyDescent="0.15">
      <c r="E545" s="1">
        <v>43832</v>
      </c>
      <c r="F545">
        <f t="shared" si="64"/>
        <v>17903257388.908409</v>
      </c>
      <c r="G545">
        <f t="shared" si="65"/>
        <v>21554697.703058496</v>
      </c>
      <c r="H545">
        <v>4000000</v>
      </c>
      <c r="I545">
        <v>0.39099999999999902</v>
      </c>
      <c r="J545">
        <f t="shared" si="71"/>
        <v>24071009.477960039</v>
      </c>
      <c r="K545">
        <f t="shared" si="66"/>
        <v>4815.8158562613889</v>
      </c>
      <c r="L545">
        <f t="shared" si="67"/>
        <v>12316.664594018928</v>
      </c>
      <c r="N545">
        <v>20000000000</v>
      </c>
      <c r="O545" s="2">
        <f t="shared" si="68"/>
        <v>0.89516286944542045</v>
      </c>
      <c r="P545" s="2">
        <f t="shared" si="69"/>
        <v>1.0777348851529248E-3</v>
      </c>
      <c r="Q545" s="2">
        <f t="shared" si="70"/>
        <v>1.2039539640653471E-3</v>
      </c>
    </row>
    <row r="546" spans="5:17" x14ac:dyDescent="0.15">
      <c r="E546" s="1">
        <v>43833</v>
      </c>
      <c r="F546">
        <f t="shared" si="64"/>
        <v>17927328398.386368</v>
      </c>
      <c r="G546">
        <f t="shared" si="65"/>
        <v>21567014.367652517</v>
      </c>
      <c r="H546">
        <v>4000000</v>
      </c>
      <c r="I546">
        <v>0.39099999999999902</v>
      </c>
      <c r="J546">
        <f t="shared" si="71"/>
        <v>24071009.477960039</v>
      </c>
      <c r="K546">
        <f t="shared" si="66"/>
        <v>4812.0977958084941</v>
      </c>
      <c r="L546">
        <f t="shared" si="67"/>
        <v>12307.155488001295</v>
      </c>
      <c r="N546">
        <v>20000000000</v>
      </c>
      <c r="O546" s="2">
        <f t="shared" si="68"/>
        <v>0.89636641991931842</v>
      </c>
      <c r="P546" s="2">
        <f t="shared" si="69"/>
        <v>1.0783507183826258E-3</v>
      </c>
      <c r="Q546" s="2">
        <f t="shared" si="70"/>
        <v>1.2030244489521235E-3</v>
      </c>
    </row>
    <row r="547" spans="5:17" x14ac:dyDescent="0.15">
      <c r="E547" s="1">
        <v>43834</v>
      </c>
      <c r="F547">
        <f t="shared" si="64"/>
        <v>17951399407.864326</v>
      </c>
      <c r="G547">
        <f t="shared" si="65"/>
        <v>21579321.52314052</v>
      </c>
      <c r="H547">
        <v>4000000</v>
      </c>
      <c r="I547">
        <v>0.39099999999999902</v>
      </c>
      <c r="J547">
        <f t="shared" si="71"/>
        <v>24071009.477960039</v>
      </c>
      <c r="K547">
        <f t="shared" si="66"/>
        <v>4808.3875875853637</v>
      </c>
      <c r="L547">
        <f t="shared" si="67"/>
        <v>12297.666464412725</v>
      </c>
      <c r="N547">
        <v>20000000000</v>
      </c>
      <c r="O547" s="2">
        <f t="shared" si="68"/>
        <v>0.89756997039321629</v>
      </c>
      <c r="P547" s="2">
        <f t="shared" si="69"/>
        <v>1.078966076157026E-3</v>
      </c>
      <c r="Q547" s="2">
        <f t="shared" si="70"/>
        <v>1.202096896896341E-3</v>
      </c>
    </row>
    <row r="548" spans="5:17" x14ac:dyDescent="0.15">
      <c r="E548" s="1">
        <v>43835</v>
      </c>
      <c r="F548">
        <f t="shared" si="64"/>
        <v>17975470417.342285</v>
      </c>
      <c r="G548">
        <f t="shared" si="65"/>
        <v>21591619.189604934</v>
      </c>
      <c r="H548">
        <v>4000000</v>
      </c>
      <c r="I548">
        <v>0.39099999999999902</v>
      </c>
      <c r="J548">
        <f t="shared" si="71"/>
        <v>24071009.477960039</v>
      </c>
      <c r="K548">
        <f t="shared" si="66"/>
        <v>4804.6852045160113</v>
      </c>
      <c r="L548">
        <f t="shared" si="67"/>
        <v>12288.197454005174</v>
      </c>
      <c r="N548">
        <v>20000000000</v>
      </c>
      <c r="O548" s="2">
        <f t="shared" si="68"/>
        <v>0.89877352086711426</v>
      </c>
      <c r="P548" s="2">
        <f t="shared" si="69"/>
        <v>1.0795809594802467E-3</v>
      </c>
      <c r="Q548" s="2">
        <f t="shared" si="70"/>
        <v>1.201171301129003E-3</v>
      </c>
    </row>
    <row r="549" spans="5:17" x14ac:dyDescent="0.15">
      <c r="E549" s="1">
        <v>43836</v>
      </c>
      <c r="F549">
        <f t="shared" si="64"/>
        <v>17999541426.820244</v>
      </c>
      <c r="G549">
        <f t="shared" si="65"/>
        <v>21603907.38705894</v>
      </c>
      <c r="H549">
        <v>4000000</v>
      </c>
      <c r="I549">
        <v>0.39099999999999902</v>
      </c>
      <c r="J549">
        <f t="shared" si="71"/>
        <v>24071009.477960039</v>
      </c>
      <c r="K549">
        <f t="shared" si="66"/>
        <v>4800.9906196538996</v>
      </c>
      <c r="L549">
        <f t="shared" si="67"/>
        <v>12278.748387861666</v>
      </c>
      <c r="N549">
        <v>20000000000</v>
      </c>
      <c r="O549" s="2">
        <f t="shared" si="68"/>
        <v>0.89997707134101224</v>
      </c>
      <c r="P549" s="2">
        <f t="shared" si="69"/>
        <v>1.080195369352947E-3</v>
      </c>
      <c r="Q549" s="2">
        <f t="shared" si="70"/>
        <v>1.200247654913475E-3</v>
      </c>
    </row>
    <row r="550" spans="5:17" x14ac:dyDescent="0.15">
      <c r="E550" s="1">
        <v>43837</v>
      </c>
      <c r="F550">
        <f t="shared" si="64"/>
        <v>18023612436.298203</v>
      </c>
      <c r="G550">
        <f t="shared" si="65"/>
        <v>21616186.135446802</v>
      </c>
      <c r="H550">
        <v>4000000</v>
      </c>
      <c r="I550">
        <v>0.39099999999999902</v>
      </c>
      <c r="J550">
        <f t="shared" si="71"/>
        <v>24071009.477960039</v>
      </c>
      <c r="K550">
        <f t="shared" si="66"/>
        <v>4797.3038061811458</v>
      </c>
      <c r="L550">
        <f t="shared" si="67"/>
        <v>12269.319197394265</v>
      </c>
      <c r="N550">
        <v>20000000000</v>
      </c>
      <c r="O550" s="2">
        <f t="shared" si="68"/>
        <v>0.9011806218149101</v>
      </c>
      <c r="P550" s="2">
        <f t="shared" si="69"/>
        <v>1.08080930677234E-3</v>
      </c>
      <c r="Q550" s="2">
        <f t="shared" si="70"/>
        <v>1.1993259515452866E-3</v>
      </c>
    </row>
    <row r="551" spans="5:17" x14ac:dyDescent="0.15">
      <c r="E551" s="1">
        <v>43838</v>
      </c>
      <c r="F551">
        <f t="shared" si="64"/>
        <v>18047683445.776161</v>
      </c>
      <c r="G551">
        <f t="shared" si="65"/>
        <v>21628455.454644196</v>
      </c>
      <c r="H551">
        <v>4000000</v>
      </c>
      <c r="I551">
        <v>0.39099999999999902</v>
      </c>
      <c r="J551">
        <f t="shared" si="71"/>
        <v>24071009.477960039</v>
      </c>
      <c r="K551">
        <f t="shared" si="66"/>
        <v>4793.6247374077411</v>
      </c>
      <c r="L551">
        <f t="shared" si="67"/>
        <v>12259.90981434208</v>
      </c>
      <c r="N551">
        <v>20000000000</v>
      </c>
      <c r="O551" s="2">
        <f t="shared" si="68"/>
        <v>0.90238417228880807</v>
      </c>
      <c r="P551" s="2">
        <f t="shared" si="69"/>
        <v>1.0814227727322099E-3</v>
      </c>
      <c r="Q551" s="2">
        <f t="shared" si="70"/>
        <v>1.1984061843519351E-3</v>
      </c>
    </row>
    <row r="552" spans="5:17" x14ac:dyDescent="0.15">
      <c r="E552" s="1">
        <v>43839</v>
      </c>
      <c r="F552">
        <f t="shared" ref="F552:F615" si="72">F551+J551</f>
        <v>18071754455.25412</v>
      </c>
      <c r="G552">
        <f t="shared" ref="G552:G615" si="73">G551+L551</f>
        <v>21640715.364458539</v>
      </c>
      <c r="H552">
        <v>4000000</v>
      </c>
      <c r="I552">
        <v>0.39099999999999902</v>
      </c>
      <c r="J552">
        <f t="shared" si="71"/>
        <v>24071009.477960039</v>
      </c>
      <c r="K552">
        <f t="shared" ref="K552:K615" si="74">H552*G552/F552</f>
        <v>4789.953386770766</v>
      </c>
      <c r="L552">
        <f t="shared" ref="L552:L615" si="75">K552/I552</f>
        <v>12250.520170769254</v>
      </c>
      <c r="N552">
        <v>20000000000</v>
      </c>
      <c r="O552" s="2">
        <f t="shared" ref="O552:O615" si="76">F552/N552</f>
        <v>0.90358772276270605</v>
      </c>
      <c r="P552" s="2">
        <f t="shared" ref="P552:P615" si="77">G552/N552</f>
        <v>1.082035768222927E-3</v>
      </c>
      <c r="Q552" s="2">
        <f t="shared" ref="Q552:Q615" si="78">G552/F552</f>
        <v>1.1974883466926915E-3</v>
      </c>
    </row>
    <row r="553" spans="5:17" x14ac:dyDescent="0.15">
      <c r="E553" s="1">
        <v>43840</v>
      </c>
      <c r="F553">
        <f t="shared" si="72"/>
        <v>18095825464.732079</v>
      </c>
      <c r="G553">
        <f t="shared" si="73"/>
        <v>21652965.884629309</v>
      </c>
      <c r="H553">
        <v>4000000</v>
      </c>
      <c r="I553">
        <v>0.39099999999999902</v>
      </c>
      <c r="J553">
        <f t="shared" si="71"/>
        <v>24071009.477960039</v>
      </c>
      <c r="K553">
        <f t="shared" si="74"/>
        <v>4786.2897278336222</v>
      </c>
      <c r="L553">
        <f t="shared" si="75"/>
        <v>12241.150199063004</v>
      </c>
      <c r="N553">
        <v>20000000000</v>
      </c>
      <c r="O553" s="2">
        <f t="shared" si="76"/>
        <v>0.90479127323660391</v>
      </c>
      <c r="P553" s="2">
        <f t="shared" si="77"/>
        <v>1.0826482942314654E-3</v>
      </c>
      <c r="Q553" s="2">
        <f t="shared" si="78"/>
        <v>1.1965724319584056E-3</v>
      </c>
    </row>
    <row r="554" spans="5:17" x14ac:dyDescent="0.15">
      <c r="E554" s="1">
        <v>43841</v>
      </c>
      <c r="F554">
        <f t="shared" si="72"/>
        <v>18119896474.210037</v>
      </c>
      <c r="G554">
        <f t="shared" si="73"/>
        <v>21665207.034828372</v>
      </c>
      <c r="H554">
        <v>4000000</v>
      </c>
      <c r="I554">
        <v>0.39099999999999902</v>
      </c>
      <c r="J554">
        <f t="shared" si="71"/>
        <v>24071009.477960039</v>
      </c>
      <c r="K554">
        <f t="shared" si="74"/>
        <v>4782.6337342852612</v>
      </c>
      <c r="L554">
        <f t="shared" si="75"/>
        <v>12231.799831931645</v>
      </c>
      <c r="N554">
        <v>20000000000</v>
      </c>
      <c r="O554" s="2">
        <f t="shared" si="76"/>
        <v>0.90599482371050188</v>
      </c>
      <c r="P554" s="2">
        <f t="shared" si="77"/>
        <v>1.0832603517414187E-3</v>
      </c>
      <c r="Q554" s="2">
        <f t="shared" si="78"/>
        <v>1.1956584335713154E-3</v>
      </c>
    </row>
    <row r="555" spans="5:17" x14ac:dyDescent="0.15">
      <c r="E555" s="1">
        <v>43842</v>
      </c>
      <c r="F555">
        <f t="shared" si="72"/>
        <v>18143967483.687996</v>
      </c>
      <c r="G555">
        <f t="shared" si="73"/>
        <v>21677438.834660303</v>
      </c>
      <c r="H555">
        <v>4000000</v>
      </c>
      <c r="I555">
        <v>0.39099999999999902</v>
      </c>
      <c r="J555">
        <f t="shared" si="71"/>
        <v>24071009.477960039</v>
      </c>
      <c r="K555">
        <f t="shared" si="74"/>
        <v>4778.9853799394232</v>
      </c>
      <c r="L555">
        <f t="shared" si="75"/>
        <v>12222.469002402648</v>
      </c>
      <c r="N555">
        <v>20000000000</v>
      </c>
      <c r="O555" s="2">
        <f t="shared" si="76"/>
        <v>0.90719837418439975</v>
      </c>
      <c r="P555" s="2">
        <f t="shared" si="77"/>
        <v>1.0838719417330151E-3</v>
      </c>
      <c r="Q555" s="2">
        <f t="shared" si="78"/>
        <v>1.1947463449848558E-3</v>
      </c>
    </row>
    <row r="556" spans="5:17" x14ac:dyDescent="0.15">
      <c r="E556" s="1">
        <v>43843</v>
      </c>
      <c r="F556">
        <f t="shared" si="72"/>
        <v>18168038493.165955</v>
      </c>
      <c r="G556">
        <f t="shared" si="73"/>
        <v>21689661.303662706</v>
      </c>
      <c r="H556">
        <v>4000000</v>
      </c>
      <c r="I556">
        <v>0.39099999999999902</v>
      </c>
      <c r="J556">
        <f t="shared" si="71"/>
        <v>24071009.477960039</v>
      </c>
      <c r="K556">
        <f t="shared" si="74"/>
        <v>4775.3446387338818</v>
      </c>
      <c r="L556">
        <f t="shared" si="75"/>
        <v>12213.157643820699</v>
      </c>
      <c r="N556">
        <v>20000000000</v>
      </c>
      <c r="O556" s="2">
        <f t="shared" si="76"/>
        <v>0.90840192465829772</v>
      </c>
      <c r="P556" s="2">
        <f t="shared" si="77"/>
        <v>1.0844830651831354E-3</v>
      </c>
      <c r="Q556" s="2">
        <f t="shared" si="78"/>
        <v>1.1938361596834704E-3</v>
      </c>
    </row>
    <row r="557" spans="5:17" x14ac:dyDescent="0.15">
      <c r="E557" s="1">
        <v>43844</v>
      </c>
      <c r="F557">
        <f t="shared" si="72"/>
        <v>18192109502.643913</v>
      </c>
      <c r="G557">
        <f t="shared" si="73"/>
        <v>21701874.461306527</v>
      </c>
      <c r="H557">
        <v>4000000</v>
      </c>
      <c r="I557">
        <v>0.39099999999999902</v>
      </c>
      <c r="J557">
        <f t="shared" si="71"/>
        <v>24071009.477960039</v>
      </c>
      <c r="K557">
        <f t="shared" si="74"/>
        <v>4771.7114847296907</v>
      </c>
      <c r="L557">
        <f t="shared" si="75"/>
        <v>12203.865689845787</v>
      </c>
      <c r="N557">
        <v>20000000000</v>
      </c>
      <c r="O557" s="2">
        <f t="shared" si="76"/>
        <v>0.9096054751321957</v>
      </c>
      <c r="P557" s="2">
        <f t="shared" si="77"/>
        <v>1.0850937230653264E-3</v>
      </c>
      <c r="Q557" s="2">
        <f t="shared" si="78"/>
        <v>1.1929278711824227E-3</v>
      </c>
    </row>
    <row r="558" spans="5:17" x14ac:dyDescent="0.15">
      <c r="E558" s="1">
        <v>43845</v>
      </c>
      <c r="F558">
        <f t="shared" si="72"/>
        <v>18216180512.121872</v>
      </c>
      <c r="G558">
        <f t="shared" si="73"/>
        <v>21714078.326996375</v>
      </c>
      <c r="H558">
        <v>4000000</v>
      </c>
      <c r="I558">
        <v>0.39099999999999902</v>
      </c>
      <c r="J558">
        <f t="shared" si="71"/>
        <v>24071009.477960039</v>
      </c>
      <c r="K558">
        <f t="shared" si="74"/>
        <v>4768.0858921104436</v>
      </c>
      <c r="L558">
        <f t="shared" si="75"/>
        <v>12194.593074451293</v>
      </c>
      <c r="N558">
        <v>20000000000</v>
      </c>
      <c r="O558" s="2">
        <f t="shared" si="76"/>
        <v>0.91080902560609356</v>
      </c>
      <c r="P558" s="2">
        <f t="shared" si="77"/>
        <v>1.0857039163498187E-3</v>
      </c>
      <c r="Q558" s="2">
        <f t="shared" si="78"/>
        <v>1.1920214730276109E-3</v>
      </c>
    </row>
    <row r="559" spans="5:17" x14ac:dyDescent="0.15">
      <c r="E559" s="1">
        <v>43846</v>
      </c>
      <c r="F559">
        <f t="shared" si="72"/>
        <v>18240251521.599831</v>
      </c>
      <c r="G559">
        <f t="shared" si="73"/>
        <v>21726272.920070827</v>
      </c>
      <c r="H559">
        <v>4000000</v>
      </c>
      <c r="I559">
        <v>0.39099999999999902</v>
      </c>
      <c r="J559">
        <f t="shared" si="71"/>
        <v>24071009.477960039</v>
      </c>
      <c r="K559">
        <f t="shared" si="74"/>
        <v>4764.4678351815273</v>
      </c>
      <c r="L559">
        <f t="shared" si="75"/>
        <v>12185.339731922095</v>
      </c>
      <c r="N559">
        <v>20000000000</v>
      </c>
      <c r="O559" s="2">
        <f t="shared" si="76"/>
        <v>0.91201257607999153</v>
      </c>
      <c r="P559" s="2">
        <f t="shared" si="77"/>
        <v>1.0863136460035415E-3</v>
      </c>
      <c r="Q559" s="2">
        <f t="shared" si="78"/>
        <v>1.1911169587953819E-3</v>
      </c>
    </row>
    <row r="560" spans="5:17" x14ac:dyDescent="0.15">
      <c r="E560" s="1">
        <v>43847</v>
      </c>
      <c r="F560">
        <f t="shared" si="72"/>
        <v>18264322531.077789</v>
      </c>
      <c r="G560">
        <f t="shared" si="73"/>
        <v>21738458.259802748</v>
      </c>
      <c r="H560">
        <v>4000000</v>
      </c>
      <c r="I560">
        <v>0.39099999999999902</v>
      </c>
      <c r="J560">
        <f t="shared" si="71"/>
        <v>24071009.477960039</v>
      </c>
      <c r="K560">
        <f t="shared" si="74"/>
        <v>4760.8572883693914</v>
      </c>
      <c r="L560">
        <f t="shared" si="75"/>
        <v>12176.105596852694</v>
      </c>
      <c r="N560">
        <v>20000000000</v>
      </c>
      <c r="O560" s="2">
        <f t="shared" si="76"/>
        <v>0.91321612655388951</v>
      </c>
      <c r="P560" s="2">
        <f t="shared" si="77"/>
        <v>1.0869229129901374E-3</v>
      </c>
      <c r="Q560" s="2">
        <f t="shared" si="78"/>
        <v>1.190214322092348E-3</v>
      </c>
    </row>
    <row r="561" spans="5:17" x14ac:dyDescent="0.15">
      <c r="E561" s="1">
        <v>43848</v>
      </c>
      <c r="F561">
        <f t="shared" si="72"/>
        <v>18288393540.555748</v>
      </c>
      <c r="G561">
        <f t="shared" si="73"/>
        <v>21750634.365399599</v>
      </c>
      <c r="H561">
        <v>4000000</v>
      </c>
      <c r="I561">
        <v>0.39099999999999902</v>
      </c>
      <c r="J561">
        <f t="shared" si="71"/>
        <v>24071009.477960039</v>
      </c>
      <c r="K561">
        <f t="shared" si="74"/>
        <v>4757.2542262208208</v>
      </c>
      <c r="L561">
        <f t="shared" si="75"/>
        <v>12166.890604145352</v>
      </c>
      <c r="N561">
        <v>20000000000</v>
      </c>
      <c r="O561" s="2">
        <f t="shared" si="76"/>
        <v>0.91441967702778737</v>
      </c>
      <c r="P561" s="2">
        <f t="shared" si="77"/>
        <v>1.08753171826998E-3</v>
      </c>
      <c r="Q561" s="2">
        <f t="shared" si="78"/>
        <v>1.1893135565552054E-3</v>
      </c>
    </row>
    <row r="562" spans="5:17" x14ac:dyDescent="0.15">
      <c r="E562" s="1">
        <v>43849</v>
      </c>
      <c r="F562">
        <f t="shared" si="72"/>
        <v>18312464550.033707</v>
      </c>
      <c r="G562">
        <f t="shared" si="73"/>
        <v>21762801.256003745</v>
      </c>
      <c r="H562">
        <v>4000000</v>
      </c>
      <c r="I562">
        <v>0.39099999999999902</v>
      </c>
      <c r="J562">
        <f t="shared" si="71"/>
        <v>24071009.477960039</v>
      </c>
      <c r="K562">
        <f t="shared" si="74"/>
        <v>4753.6586234022088</v>
      </c>
      <c r="L562">
        <f t="shared" si="75"/>
        <v>12157.694689008238</v>
      </c>
      <c r="N562">
        <v>20000000000</v>
      </c>
      <c r="O562" s="2">
        <f t="shared" si="76"/>
        <v>0.91562322750168534</v>
      </c>
      <c r="P562" s="2">
        <f t="shared" si="77"/>
        <v>1.0881400628001872E-3</v>
      </c>
      <c r="Q562" s="2">
        <f t="shared" si="78"/>
        <v>1.1884146558505523E-3</v>
      </c>
    </row>
    <row r="563" spans="5:17" x14ac:dyDescent="0.15">
      <c r="E563" s="1">
        <v>43850</v>
      </c>
      <c r="F563">
        <f t="shared" si="72"/>
        <v>18336535559.511665</v>
      </c>
      <c r="G563">
        <f t="shared" si="73"/>
        <v>21774958.950692754</v>
      </c>
      <c r="H563">
        <v>4000000</v>
      </c>
      <c r="I563">
        <v>0.39099999999999902</v>
      </c>
      <c r="J563">
        <f t="shared" si="71"/>
        <v>24071009.477960039</v>
      </c>
      <c r="K563">
        <f t="shared" si="74"/>
        <v>4750.0704546988391</v>
      </c>
      <c r="L563">
        <f t="shared" si="75"/>
        <v>12148.517786953584</v>
      </c>
      <c r="N563">
        <v>20000000000</v>
      </c>
      <c r="O563" s="2">
        <f t="shared" si="76"/>
        <v>0.91682677797558332</v>
      </c>
      <c r="P563" s="2">
        <f t="shared" si="77"/>
        <v>1.0887479475346377E-3</v>
      </c>
      <c r="Q563" s="2">
        <f t="shared" si="78"/>
        <v>1.1875176136747099E-3</v>
      </c>
    </row>
    <row r="564" spans="5:17" x14ac:dyDescent="0.15">
      <c r="E564" s="1">
        <v>43851</v>
      </c>
      <c r="F564">
        <f t="shared" si="72"/>
        <v>18360606568.989624</v>
      </c>
      <c r="G564">
        <f t="shared" si="73"/>
        <v>21787107.468479708</v>
      </c>
      <c r="H564">
        <v>4000000</v>
      </c>
      <c r="I564">
        <v>0.39099999999999902</v>
      </c>
      <c r="J564">
        <f t="shared" si="71"/>
        <v>24071009.477960039</v>
      </c>
      <c r="K564">
        <f t="shared" si="74"/>
        <v>4746.4896950141756</v>
      </c>
      <c r="L564">
        <f t="shared" si="75"/>
        <v>12139.359833795876</v>
      </c>
      <c r="N564">
        <v>20000000000</v>
      </c>
      <c r="O564" s="2">
        <f t="shared" si="76"/>
        <v>0.91803032844948118</v>
      </c>
      <c r="P564" s="2">
        <f t="shared" si="77"/>
        <v>1.0893553734239855E-3</v>
      </c>
      <c r="Q564" s="2">
        <f t="shared" si="78"/>
        <v>1.186622423753544E-3</v>
      </c>
    </row>
    <row r="565" spans="5:17" x14ac:dyDescent="0.15">
      <c r="E565" s="1">
        <v>43852</v>
      </c>
      <c r="F565">
        <f t="shared" si="72"/>
        <v>18384677578.467583</v>
      </c>
      <c r="G565">
        <f t="shared" si="73"/>
        <v>21799246.828313503</v>
      </c>
      <c r="H565">
        <v>4000000</v>
      </c>
      <c r="I565">
        <v>0.39099999999999902</v>
      </c>
      <c r="J565">
        <f t="shared" si="71"/>
        <v>24071009.477960039</v>
      </c>
      <c r="K565">
        <f t="shared" si="74"/>
        <v>4742.9163193691502</v>
      </c>
      <c r="L565">
        <f t="shared" si="75"/>
        <v>12130.22076565003</v>
      </c>
      <c r="N565">
        <v>20000000000</v>
      </c>
      <c r="O565" s="2">
        <f t="shared" si="76"/>
        <v>0.91923387892337916</v>
      </c>
      <c r="P565" s="2">
        <f t="shared" si="77"/>
        <v>1.0899623414156751E-3</v>
      </c>
      <c r="Q565" s="2">
        <f t="shared" si="78"/>
        <v>1.1857290798422877E-3</v>
      </c>
    </row>
    <row r="566" spans="5:17" x14ac:dyDescent="0.15">
      <c r="E566" s="1">
        <v>43853</v>
      </c>
      <c r="F566">
        <f t="shared" si="72"/>
        <v>18408748587.945541</v>
      </c>
      <c r="G566">
        <f t="shared" si="73"/>
        <v>21811377.049079154</v>
      </c>
      <c r="H566">
        <v>4000000</v>
      </c>
      <c r="I566">
        <v>0.39099999999999902</v>
      </c>
      <c r="J566">
        <f t="shared" si="71"/>
        <v>24071009.477960039</v>
      </c>
      <c r="K566">
        <f t="shared" si="74"/>
        <v>4739.3503029014646</v>
      </c>
      <c r="L566">
        <f t="shared" si="75"/>
        <v>12121.100518929608</v>
      </c>
      <c r="N566">
        <v>20000000000</v>
      </c>
      <c r="O566" s="2">
        <f t="shared" si="76"/>
        <v>0.92043742939727702</v>
      </c>
      <c r="P566" s="2">
        <f t="shared" si="77"/>
        <v>1.0905688524539578E-3</v>
      </c>
      <c r="Q566" s="2">
        <f t="shared" si="78"/>
        <v>1.1848375757253663E-3</v>
      </c>
    </row>
    <row r="567" spans="5:17" x14ac:dyDescent="0.15">
      <c r="E567" s="1">
        <v>43854</v>
      </c>
      <c r="F567">
        <f t="shared" si="72"/>
        <v>18432819597.4235</v>
      </c>
      <c r="G567">
        <f t="shared" si="73"/>
        <v>21823498.149598084</v>
      </c>
      <c r="H567">
        <v>4000000</v>
      </c>
      <c r="I567">
        <v>0.39099999999999902</v>
      </c>
      <c r="J567">
        <f t="shared" si="71"/>
        <v>24071009.477960039</v>
      </c>
      <c r="K567">
        <f t="shared" si="74"/>
        <v>4735.7916208648894</v>
      </c>
      <c r="L567">
        <f t="shared" si="75"/>
        <v>12111.999030345016</v>
      </c>
      <c r="N567">
        <v>20000000000</v>
      </c>
      <c r="O567" s="2">
        <f t="shared" si="76"/>
        <v>0.92164097987117499</v>
      </c>
      <c r="P567" s="2">
        <f t="shared" si="77"/>
        <v>1.0911749074799042E-3</v>
      </c>
      <c r="Q567" s="2">
        <f t="shared" si="78"/>
        <v>1.1839479052162224E-3</v>
      </c>
    </row>
    <row r="568" spans="5:17" x14ac:dyDescent="0.15">
      <c r="E568" s="1">
        <v>43855</v>
      </c>
      <c r="F568">
        <f t="shared" si="72"/>
        <v>18456890606.901459</v>
      </c>
      <c r="G568">
        <f t="shared" si="73"/>
        <v>21835610.148628429</v>
      </c>
      <c r="H568">
        <v>4000000</v>
      </c>
      <c r="I568">
        <v>0.39099999999999902</v>
      </c>
      <c r="J568">
        <f t="shared" si="71"/>
        <v>24071009.477960039</v>
      </c>
      <c r="K568">
        <f t="shared" si="74"/>
        <v>4732.2402486285719</v>
      </c>
      <c r="L568">
        <f t="shared" si="75"/>
        <v>12102.916236901749</v>
      </c>
      <c r="N568">
        <v>20000000000</v>
      </c>
      <c r="O568" s="2">
        <f t="shared" si="76"/>
        <v>0.92284453034507297</v>
      </c>
      <c r="P568" s="2">
        <f t="shared" si="77"/>
        <v>1.0917805074314214E-3</v>
      </c>
      <c r="Q568" s="2">
        <f t="shared" si="78"/>
        <v>1.183060062157143E-3</v>
      </c>
    </row>
    <row r="569" spans="5:17" x14ac:dyDescent="0.15">
      <c r="E569" s="1">
        <v>43856</v>
      </c>
      <c r="F569">
        <f t="shared" si="72"/>
        <v>18480961616.379417</v>
      </c>
      <c r="G569">
        <f t="shared" si="73"/>
        <v>21847713.064865332</v>
      </c>
      <c r="H569">
        <v>4000000</v>
      </c>
      <c r="I569">
        <v>0.39099999999999902</v>
      </c>
      <c r="J569">
        <f t="shared" si="71"/>
        <v>24071009.477960039</v>
      </c>
      <c r="K569">
        <f t="shared" si="74"/>
        <v>4728.696161676351</v>
      </c>
      <c r="L569">
        <f t="shared" si="75"/>
        <v>12093.852075898627</v>
      </c>
      <c r="N569">
        <v>20000000000</v>
      </c>
      <c r="O569" s="2">
        <f t="shared" si="76"/>
        <v>0.92404808081897083</v>
      </c>
      <c r="P569" s="2">
        <f t="shared" si="77"/>
        <v>1.0923856532432665E-3</v>
      </c>
      <c r="Q569" s="2">
        <f t="shared" si="78"/>
        <v>1.1821740404190878E-3</v>
      </c>
    </row>
    <row r="570" spans="5:17" x14ac:dyDescent="0.15">
      <c r="E570" s="1">
        <v>43857</v>
      </c>
      <c r="F570">
        <f t="shared" si="72"/>
        <v>18505032625.857376</v>
      </c>
      <c r="G570">
        <f t="shared" si="73"/>
        <v>21859806.916941229</v>
      </c>
      <c r="H570">
        <v>4000000</v>
      </c>
      <c r="I570">
        <v>0.39099999999999902</v>
      </c>
      <c r="J570">
        <f t="shared" si="71"/>
        <v>24071009.477960039</v>
      </c>
      <c r="K570">
        <f t="shared" si="74"/>
        <v>4725.1593356060721</v>
      </c>
      <c r="L570">
        <f t="shared" si="75"/>
        <v>12084.806484926046</v>
      </c>
      <c r="N570">
        <v>20000000000</v>
      </c>
      <c r="O570" s="2">
        <f t="shared" si="76"/>
        <v>0.9252516312928688</v>
      </c>
      <c r="P570" s="2">
        <f t="shared" si="77"/>
        <v>1.0929903458470616E-3</v>
      </c>
      <c r="Q570" s="2">
        <f t="shared" si="78"/>
        <v>1.1812898339015178E-3</v>
      </c>
    </row>
    <row r="571" spans="5:17" x14ac:dyDescent="0.15">
      <c r="E571" s="1">
        <v>43858</v>
      </c>
      <c r="F571">
        <f t="shared" si="72"/>
        <v>18529103635.335335</v>
      </c>
      <c r="G571">
        <f t="shared" si="73"/>
        <v>21871891.723426156</v>
      </c>
      <c r="H571">
        <v>4000000</v>
      </c>
      <c r="I571">
        <v>0.39099999999999902</v>
      </c>
      <c r="J571">
        <f t="shared" si="71"/>
        <v>24071009.477960039</v>
      </c>
      <c r="K571">
        <f t="shared" si="74"/>
        <v>4721.6297461289096</v>
      </c>
      <c r="L571">
        <f t="shared" si="75"/>
        <v>12075.779401864249</v>
      </c>
      <c r="N571">
        <v>20000000000</v>
      </c>
      <c r="O571" s="2">
        <f t="shared" si="76"/>
        <v>0.92645518176676678</v>
      </c>
      <c r="P571" s="2">
        <f t="shared" si="77"/>
        <v>1.0935945861713077E-3</v>
      </c>
      <c r="Q571" s="2">
        <f t="shared" si="78"/>
        <v>1.1804074365322273E-3</v>
      </c>
    </row>
    <row r="572" spans="5:17" x14ac:dyDescent="0.15">
      <c r="E572" s="1">
        <v>43859</v>
      </c>
      <c r="F572">
        <f t="shared" si="72"/>
        <v>18553174644.813293</v>
      </c>
      <c r="G572">
        <f t="shared" si="73"/>
        <v>21883967.502828021</v>
      </c>
      <c r="H572">
        <v>4000000</v>
      </c>
      <c r="I572">
        <v>0.39099999999999902</v>
      </c>
      <c r="J572">
        <f t="shared" si="71"/>
        <v>24071009.477960039</v>
      </c>
      <c r="K572">
        <f t="shared" si="74"/>
        <v>4718.1073690686953</v>
      </c>
      <c r="L572">
        <f t="shared" si="75"/>
        <v>12066.770764881605</v>
      </c>
      <c r="N572">
        <v>20000000000</v>
      </c>
      <c r="O572" s="2">
        <f t="shared" si="76"/>
        <v>0.92765873224066464</v>
      </c>
      <c r="P572" s="2">
        <f t="shared" si="77"/>
        <v>1.094198375141401E-3</v>
      </c>
      <c r="Q572" s="2">
        <f t="shared" si="78"/>
        <v>1.1795268422671739E-3</v>
      </c>
    </row>
    <row r="573" spans="5:17" x14ac:dyDescent="0.15">
      <c r="E573" s="1">
        <v>43860</v>
      </c>
      <c r="F573">
        <f t="shared" si="72"/>
        <v>18577245654.291252</v>
      </c>
      <c r="G573">
        <f t="shared" si="73"/>
        <v>21896034.2735929</v>
      </c>
      <c r="H573">
        <v>4000000</v>
      </c>
      <c r="I573">
        <v>0.39099999999999902</v>
      </c>
      <c r="J573">
        <f t="shared" si="71"/>
        <v>24071009.477960039</v>
      </c>
      <c r="K573">
        <f t="shared" si="74"/>
        <v>4714.5921803612528</v>
      </c>
      <c r="L573">
        <f t="shared" si="75"/>
        <v>12057.780512432902</v>
      </c>
      <c r="N573">
        <v>20000000000</v>
      </c>
      <c r="O573" s="2">
        <f t="shared" si="76"/>
        <v>0.92886228271456261</v>
      </c>
      <c r="P573" s="2">
        <f t="shared" si="77"/>
        <v>1.094801713679645E-3</v>
      </c>
      <c r="Q573" s="2">
        <f t="shared" si="78"/>
        <v>1.1786480450903132E-3</v>
      </c>
    </row>
    <row r="574" spans="5:17" x14ac:dyDescent="0.15">
      <c r="E574" s="1">
        <v>43861</v>
      </c>
      <c r="F574">
        <f t="shared" si="72"/>
        <v>18601316663.769211</v>
      </c>
      <c r="G574">
        <f t="shared" si="73"/>
        <v>21908092.054105334</v>
      </c>
      <c r="H574">
        <v>4000000</v>
      </c>
      <c r="I574">
        <v>0.39099999999999902</v>
      </c>
      <c r="J574">
        <f t="shared" si="71"/>
        <v>24071009.477960039</v>
      </c>
      <c r="K574">
        <f t="shared" si="74"/>
        <v>4711.0841560537292</v>
      </c>
      <c r="L574">
        <f t="shared" si="75"/>
        <v>12048.808583257649</v>
      </c>
      <c r="N574">
        <v>20000000000</v>
      </c>
      <c r="O574" s="2">
        <f t="shared" si="76"/>
        <v>0.93006583318846059</v>
      </c>
      <c r="P574" s="2">
        <f t="shared" si="77"/>
        <v>1.0954046027052667E-3</v>
      </c>
      <c r="Q574" s="2">
        <f t="shared" si="78"/>
        <v>1.1777710390134322E-3</v>
      </c>
    </row>
    <row r="575" spans="5:17" x14ac:dyDescent="0.15">
      <c r="E575" s="1">
        <v>43862</v>
      </c>
      <c r="F575">
        <f t="shared" si="72"/>
        <v>18625387673.247169</v>
      </c>
      <c r="G575">
        <f t="shared" si="73"/>
        <v>21920140.86268859</v>
      </c>
      <c r="H575">
        <v>4000000</v>
      </c>
      <c r="I575">
        <v>0.39099999999999902</v>
      </c>
      <c r="J575">
        <f t="shared" si="71"/>
        <v>24071009.477960039</v>
      </c>
      <c r="K575">
        <f t="shared" si="74"/>
        <v>4707.5832723039393</v>
      </c>
      <c r="L575">
        <f t="shared" si="75"/>
        <v>12039.854916378392</v>
      </c>
      <c r="N575">
        <v>20000000000</v>
      </c>
      <c r="O575" s="2">
        <f t="shared" si="76"/>
        <v>0.93126938366235845</v>
      </c>
      <c r="P575" s="2">
        <f t="shared" si="77"/>
        <v>1.0960070431344296E-3</v>
      </c>
      <c r="Q575" s="2">
        <f t="shared" si="78"/>
        <v>1.1768958180759848E-3</v>
      </c>
    </row>
    <row r="576" spans="5:17" x14ac:dyDescent="0.15">
      <c r="E576" s="1">
        <v>43863</v>
      </c>
      <c r="F576">
        <f t="shared" si="72"/>
        <v>18649458682.725128</v>
      </c>
      <c r="G576">
        <f t="shared" si="73"/>
        <v>21932180.717604969</v>
      </c>
      <c r="H576">
        <v>4000000</v>
      </c>
      <c r="I576">
        <v>0.39099999999999902</v>
      </c>
      <c r="J576">
        <f t="shared" si="71"/>
        <v>24071009.477960039</v>
      </c>
      <c r="K576">
        <f t="shared" si="74"/>
        <v>4704.0895053797149</v>
      </c>
      <c r="L576">
        <f t="shared" si="75"/>
        <v>12030.919451099046</v>
      </c>
      <c r="N576">
        <v>20000000000</v>
      </c>
      <c r="O576" s="2">
        <f t="shared" si="76"/>
        <v>0.93247293413625643</v>
      </c>
      <c r="P576" s="2">
        <f t="shared" si="77"/>
        <v>1.0966090358802483E-3</v>
      </c>
      <c r="Q576" s="2">
        <f t="shared" si="78"/>
        <v>1.1760223763449286E-3</v>
      </c>
    </row>
    <row r="577" spans="5:17" x14ac:dyDescent="0.15">
      <c r="E577" s="1">
        <v>43864</v>
      </c>
      <c r="F577">
        <f t="shared" si="72"/>
        <v>18673529692.203087</v>
      </c>
      <c r="G577">
        <f t="shared" si="73"/>
        <v>21944211.637056068</v>
      </c>
      <c r="H577">
        <v>4000000</v>
      </c>
      <c r="I577">
        <v>0.39099999999999902</v>
      </c>
      <c r="J577">
        <f t="shared" si="71"/>
        <v>24071009.477960039</v>
      </c>
      <c r="K577">
        <f t="shared" si="74"/>
        <v>4700.6028316582515</v>
      </c>
      <c r="L577">
        <f t="shared" si="75"/>
        <v>12022.00212700323</v>
      </c>
      <c r="N577">
        <v>20000000000</v>
      </c>
      <c r="O577" s="2">
        <f t="shared" si="76"/>
        <v>0.93367648461015429</v>
      </c>
      <c r="P577" s="2">
        <f t="shared" si="77"/>
        <v>1.0972105818528033E-3</v>
      </c>
      <c r="Q577" s="2">
        <f t="shared" si="78"/>
        <v>1.1751507079145629E-3</v>
      </c>
    </row>
    <row r="578" spans="5:17" x14ac:dyDescent="0.15">
      <c r="E578" s="1">
        <v>43865</v>
      </c>
      <c r="F578">
        <f t="shared" si="72"/>
        <v>18697600701.681046</v>
      </c>
      <c r="G578">
        <f t="shared" si="73"/>
        <v>21956233.639183071</v>
      </c>
      <c r="H578">
        <v>4000000</v>
      </c>
      <c r="I578">
        <v>0.39099999999999902</v>
      </c>
      <c r="J578">
        <f t="shared" si="71"/>
        <v>24071009.477960039</v>
      </c>
      <c r="K578">
        <f t="shared" si="74"/>
        <v>4697.1232276254677</v>
      </c>
      <c r="L578">
        <f t="shared" si="75"/>
        <v>12013.102883952633</v>
      </c>
      <c r="N578">
        <v>20000000000</v>
      </c>
      <c r="O578" s="2">
        <f t="shared" si="76"/>
        <v>0.93488003508405226</v>
      </c>
      <c r="P578" s="2">
        <f t="shared" si="77"/>
        <v>1.0978116819591536E-3</v>
      </c>
      <c r="Q578" s="2">
        <f t="shared" si="78"/>
        <v>1.174280806906367E-3</v>
      </c>
    </row>
    <row r="579" spans="5:17" x14ac:dyDescent="0.15">
      <c r="E579" s="1">
        <v>43866</v>
      </c>
      <c r="F579">
        <f t="shared" si="72"/>
        <v>18721671711.159004</v>
      </c>
      <c r="G579">
        <f t="shared" si="73"/>
        <v>21968246.742067024</v>
      </c>
      <c r="H579">
        <v>4000000</v>
      </c>
      <c r="I579">
        <v>0.39099999999999902</v>
      </c>
      <c r="J579">
        <f t="shared" si="71"/>
        <v>24071009.477960039</v>
      </c>
      <c r="K579">
        <f t="shared" si="74"/>
        <v>4693.6506698753628</v>
      </c>
      <c r="L579">
        <f t="shared" si="75"/>
        <v>12004.221662085358</v>
      </c>
      <c r="N579">
        <v>20000000000</v>
      </c>
      <c r="O579" s="2">
        <f t="shared" si="76"/>
        <v>0.93608358555795024</v>
      </c>
      <c r="P579" s="2">
        <f t="shared" si="77"/>
        <v>1.0984123371033513E-3</v>
      </c>
      <c r="Q579" s="2">
        <f t="shared" si="78"/>
        <v>1.1734126674688408E-3</v>
      </c>
    </row>
    <row r="580" spans="5:17" x14ac:dyDescent="0.15">
      <c r="E580" s="1">
        <v>43867</v>
      </c>
      <c r="F580">
        <f t="shared" si="72"/>
        <v>18745742720.636963</v>
      </c>
      <c r="G580">
        <f t="shared" si="73"/>
        <v>21980250.96372911</v>
      </c>
      <c r="H580">
        <v>4000000</v>
      </c>
      <c r="I580">
        <v>0.39099999999999902</v>
      </c>
      <c r="J580">
        <f t="shared" si="71"/>
        <v>24071009.477960039</v>
      </c>
      <c r="K580">
        <f t="shared" si="74"/>
        <v>4690.1851351093846</v>
      </c>
      <c r="L580">
        <f t="shared" si="75"/>
        <v>11995.358401814314</v>
      </c>
      <c r="N580">
        <v>20000000000</v>
      </c>
      <c r="O580" s="2">
        <f t="shared" si="76"/>
        <v>0.9372871360318481</v>
      </c>
      <c r="P580" s="2">
        <f t="shared" si="77"/>
        <v>1.0990125481864556E-3</v>
      </c>
      <c r="Q580" s="2">
        <f t="shared" si="78"/>
        <v>1.1725462837773462E-3</v>
      </c>
    </row>
    <row r="581" spans="5:17" x14ac:dyDescent="0.15">
      <c r="E581" s="1">
        <v>43868</v>
      </c>
      <c r="F581">
        <f t="shared" si="72"/>
        <v>18769813730.114922</v>
      </c>
      <c r="G581">
        <f t="shared" si="73"/>
        <v>21992246.322130922</v>
      </c>
      <c r="H581">
        <v>4000000</v>
      </c>
      <c r="I581">
        <v>0.39099999999999902</v>
      </c>
      <c r="J581">
        <f t="shared" si="71"/>
        <v>24071009.477960039</v>
      </c>
      <c r="K581">
        <f t="shared" si="74"/>
        <v>4686.7266001357957</v>
      </c>
      <c r="L581">
        <f t="shared" si="75"/>
        <v>11986.513043825595</v>
      </c>
      <c r="N581">
        <v>20000000000</v>
      </c>
      <c r="O581" s="2">
        <f t="shared" si="76"/>
        <v>0.93849068650574607</v>
      </c>
      <c r="P581" s="2">
        <f t="shared" si="77"/>
        <v>1.0996123161065461E-3</v>
      </c>
      <c r="Q581" s="2">
        <f t="shared" si="78"/>
        <v>1.1716816500339489E-3</v>
      </c>
    </row>
    <row r="582" spans="5:17" x14ac:dyDescent="0.15">
      <c r="E582" s="1">
        <v>43869</v>
      </c>
      <c r="F582">
        <f t="shared" si="72"/>
        <v>18793884739.59288</v>
      </c>
      <c r="G582">
        <f t="shared" si="73"/>
        <v>22004232.835174747</v>
      </c>
      <c r="H582">
        <v>4000000</v>
      </c>
      <c r="I582">
        <v>0.39099999999999902</v>
      </c>
      <c r="J582">
        <f t="shared" si="71"/>
        <v>24071009.477960039</v>
      </c>
      <c r="K582">
        <f t="shared" si="74"/>
        <v>4683.2750418690521</v>
      </c>
      <c r="L582">
        <f t="shared" si="75"/>
        <v>11977.685529076889</v>
      </c>
      <c r="N582">
        <v>20000000000</v>
      </c>
      <c r="O582" s="2">
        <f t="shared" si="76"/>
        <v>0.93969423697964405</v>
      </c>
      <c r="P582" s="2">
        <f t="shared" si="77"/>
        <v>1.1002116417587373E-3</v>
      </c>
      <c r="Q582" s="2">
        <f t="shared" si="78"/>
        <v>1.1708187604672631E-3</v>
      </c>
    </row>
    <row r="583" spans="5:17" x14ac:dyDescent="0.15">
      <c r="E583" s="1">
        <v>43870</v>
      </c>
      <c r="F583">
        <f t="shared" si="72"/>
        <v>18817955749.070839</v>
      </c>
      <c r="G583">
        <f t="shared" si="73"/>
        <v>22016210.520703822</v>
      </c>
      <c r="H583">
        <v>4000000</v>
      </c>
      <c r="I583">
        <v>0.39099999999999902</v>
      </c>
      <c r="J583">
        <f t="shared" ref="J583:J646" si="79">H583/0.51*1.2/I583</f>
        <v>24071009.477960039</v>
      </c>
      <c r="K583">
        <f t="shared" si="74"/>
        <v>4679.8304373291776</v>
      </c>
      <c r="L583">
        <f t="shared" si="75"/>
        <v>11968.875798795882</v>
      </c>
      <c r="N583">
        <v>20000000000</v>
      </c>
      <c r="O583" s="2">
        <f t="shared" si="76"/>
        <v>0.94089778745354191</v>
      </c>
      <c r="P583" s="2">
        <f t="shared" si="77"/>
        <v>1.1008105260351911E-3</v>
      </c>
      <c r="Q583" s="2">
        <f t="shared" si="78"/>
        <v>1.1699576093322944E-3</v>
      </c>
    </row>
    <row r="584" spans="5:17" x14ac:dyDescent="0.15">
      <c r="E584" s="1">
        <v>43871</v>
      </c>
      <c r="F584">
        <f t="shared" si="72"/>
        <v>18842026758.548798</v>
      </c>
      <c r="G584">
        <f t="shared" si="73"/>
        <v>22028179.396502618</v>
      </c>
      <c r="H584">
        <v>4000000</v>
      </c>
      <c r="I584">
        <v>0.39099999999999902</v>
      </c>
      <c r="J584">
        <f t="shared" si="79"/>
        <v>24071009.477960039</v>
      </c>
      <c r="K584">
        <f t="shared" si="74"/>
        <v>4676.3927636411481</v>
      </c>
      <c r="L584">
        <f t="shared" si="75"/>
        <v>11960.083794478669</v>
      </c>
      <c r="N584">
        <v>20000000000</v>
      </c>
      <c r="O584" s="2">
        <f t="shared" si="76"/>
        <v>0.94210133792743989</v>
      </c>
      <c r="P584" s="2">
        <f t="shared" si="77"/>
        <v>1.1014089698251309E-3</v>
      </c>
      <c r="Q584" s="2">
        <f t="shared" si="78"/>
        <v>1.1690981909102871E-3</v>
      </c>
    </row>
    <row r="585" spans="5:17" x14ac:dyDescent="0.15">
      <c r="E585" s="1">
        <v>43872</v>
      </c>
      <c r="F585">
        <f t="shared" si="72"/>
        <v>18866097768.026756</v>
      </c>
      <c r="G585">
        <f t="shared" si="73"/>
        <v>22040139.480297096</v>
      </c>
      <c r="H585">
        <v>4000000</v>
      </c>
      <c r="I585">
        <v>0.39099999999999902</v>
      </c>
      <c r="J585">
        <f t="shared" si="79"/>
        <v>24071009.477960039</v>
      </c>
      <c r="K585">
        <f t="shared" si="74"/>
        <v>4672.9619980342804</v>
      </c>
      <c r="L585">
        <f t="shared" si="75"/>
        <v>11951.309457888216</v>
      </c>
      <c r="N585">
        <v>20000000000</v>
      </c>
      <c r="O585" s="2">
        <f t="shared" si="76"/>
        <v>0.94330488840133786</v>
      </c>
      <c r="P585" s="2">
        <f t="shared" si="77"/>
        <v>1.1020069740148549E-3</v>
      </c>
      <c r="Q585" s="2">
        <f t="shared" si="78"/>
        <v>1.16824049950857E-3</v>
      </c>
    </row>
    <row r="586" spans="5:17" x14ac:dyDescent="0.15">
      <c r="E586" s="1">
        <v>43873</v>
      </c>
      <c r="F586">
        <f t="shared" si="72"/>
        <v>18890168777.504715</v>
      </c>
      <c r="G586">
        <f t="shared" si="73"/>
        <v>22052090.789754983</v>
      </c>
      <c r="H586">
        <v>4000000</v>
      </c>
      <c r="I586">
        <v>0.39099999999999902</v>
      </c>
      <c r="J586">
        <f t="shared" si="79"/>
        <v>24071009.477960039</v>
      </c>
      <c r="K586">
        <f t="shared" si="74"/>
        <v>4669.5381178416219</v>
      </c>
      <c r="L586">
        <f t="shared" si="75"/>
        <v>11942.552731052772</v>
      </c>
      <c r="N586">
        <v>20000000000</v>
      </c>
      <c r="O586" s="2">
        <f t="shared" si="76"/>
        <v>0.94450843887523572</v>
      </c>
      <c r="P586" s="2">
        <f t="shared" si="77"/>
        <v>1.102604539487749E-3</v>
      </c>
      <c r="Q586" s="2">
        <f t="shared" si="78"/>
        <v>1.1673845294604055E-3</v>
      </c>
    </row>
    <row r="587" spans="5:17" x14ac:dyDescent="0.15">
      <c r="E587" s="1">
        <v>43874</v>
      </c>
      <c r="F587">
        <f t="shared" si="72"/>
        <v>18914239786.982674</v>
      </c>
      <c r="G587">
        <f t="shared" si="73"/>
        <v>22064033.342486035</v>
      </c>
      <c r="H587">
        <v>4000000</v>
      </c>
      <c r="I587">
        <v>0.39099999999999902</v>
      </c>
      <c r="J587">
        <f t="shared" si="79"/>
        <v>24071009.477960039</v>
      </c>
      <c r="K587">
        <f t="shared" si="74"/>
        <v>4666.1211004993474</v>
      </c>
      <c r="L587">
        <f t="shared" si="75"/>
        <v>11933.813556264346</v>
      </c>
      <c r="N587">
        <v>20000000000</v>
      </c>
      <c r="O587" s="2">
        <f t="shared" si="76"/>
        <v>0.9457119893491337</v>
      </c>
      <c r="P587" s="2">
        <f t="shared" si="77"/>
        <v>1.1032016671243018E-3</v>
      </c>
      <c r="Q587" s="2">
        <f t="shared" si="78"/>
        <v>1.166530275124837E-3</v>
      </c>
    </row>
    <row r="588" spans="5:17" x14ac:dyDescent="0.15">
      <c r="E588" s="1">
        <v>43875</v>
      </c>
      <c r="F588">
        <f t="shared" si="72"/>
        <v>18938310796.460632</v>
      </c>
      <c r="G588">
        <f t="shared" si="73"/>
        <v>22075967.1560423</v>
      </c>
      <c r="H588">
        <v>4000000</v>
      </c>
      <c r="I588">
        <v>0.39099999999999902</v>
      </c>
      <c r="J588">
        <f t="shared" si="79"/>
        <v>24071009.477960039</v>
      </c>
      <c r="K588">
        <f t="shared" si="74"/>
        <v>4662.7109235461621</v>
      </c>
      <c r="L588">
        <f t="shared" si="75"/>
        <v>11925.091876077171</v>
      </c>
      <c r="N588">
        <v>20000000000</v>
      </c>
      <c r="O588" s="2">
        <f t="shared" si="76"/>
        <v>0.94691553982303167</v>
      </c>
      <c r="P588" s="2">
        <f t="shared" si="77"/>
        <v>1.103798357802115E-3</v>
      </c>
      <c r="Q588" s="2">
        <f t="shared" si="78"/>
        <v>1.1656777308865405E-3</v>
      </c>
    </row>
    <row r="589" spans="5:17" x14ac:dyDescent="0.15">
      <c r="E589" s="1">
        <v>43876</v>
      </c>
      <c r="F589">
        <f t="shared" si="72"/>
        <v>18962381805.938591</v>
      </c>
      <c r="G589">
        <f t="shared" si="73"/>
        <v>22087892.247918379</v>
      </c>
      <c r="H589">
        <v>4000000</v>
      </c>
      <c r="I589">
        <v>0.39099999999999902</v>
      </c>
      <c r="J589">
        <f t="shared" si="79"/>
        <v>24071009.477960039</v>
      </c>
      <c r="K589">
        <f t="shared" si="74"/>
        <v>4659.3075646226989</v>
      </c>
      <c r="L589">
        <f t="shared" si="75"/>
        <v>11916.387633306165</v>
      </c>
      <c r="N589">
        <v>20000000000</v>
      </c>
      <c r="O589" s="2">
        <f t="shared" si="76"/>
        <v>0.94811909029692953</v>
      </c>
      <c r="P589" s="2">
        <f t="shared" si="77"/>
        <v>1.104394612395919E-3</v>
      </c>
      <c r="Q589" s="2">
        <f t="shared" si="78"/>
        <v>1.1648268911556747E-3</v>
      </c>
    </row>
    <row r="590" spans="5:17" x14ac:dyDescent="0.15">
      <c r="E590" s="1">
        <v>43877</v>
      </c>
      <c r="F590">
        <f t="shared" si="72"/>
        <v>18986452815.41655</v>
      </c>
      <c r="G590">
        <f t="shared" si="73"/>
        <v>22099808.635551684</v>
      </c>
      <c r="H590">
        <v>4000000</v>
      </c>
      <c r="I590">
        <v>0.39099999999999902</v>
      </c>
      <c r="J590">
        <f t="shared" si="79"/>
        <v>24071009.477960039</v>
      </c>
      <c r="K590">
        <f t="shared" si="74"/>
        <v>4655.9110014709358</v>
      </c>
      <c r="L590">
        <f t="shared" si="75"/>
        <v>11907.700771025442</v>
      </c>
      <c r="N590">
        <v>20000000000</v>
      </c>
      <c r="O590" s="2">
        <f t="shared" si="76"/>
        <v>0.94932264077082751</v>
      </c>
      <c r="P590" s="2">
        <f t="shared" si="77"/>
        <v>1.1049904317775841E-3</v>
      </c>
      <c r="Q590" s="2">
        <f t="shared" si="78"/>
        <v>1.1639777503677339E-3</v>
      </c>
    </row>
    <row r="591" spans="5:17" x14ac:dyDescent="0.15">
      <c r="E591" s="1">
        <v>43878</v>
      </c>
      <c r="F591">
        <f t="shared" si="72"/>
        <v>19010523824.894508</v>
      </c>
      <c r="G591">
        <f t="shared" si="73"/>
        <v>22111716.33632271</v>
      </c>
      <c r="H591">
        <v>4000000</v>
      </c>
      <c r="I591">
        <v>0.39099999999999902</v>
      </c>
      <c r="J591">
        <f t="shared" si="79"/>
        <v>24071009.477960039</v>
      </c>
      <c r="K591">
        <f t="shared" si="74"/>
        <v>4652.5212119336038</v>
      </c>
      <c r="L591">
        <f t="shared" si="75"/>
        <v>11899.031232566791</v>
      </c>
      <c r="N591">
        <v>20000000000</v>
      </c>
      <c r="O591" s="2">
        <f t="shared" si="76"/>
        <v>0.95052619124472537</v>
      </c>
      <c r="P591" s="2">
        <f t="shared" si="77"/>
        <v>1.1055858168161354E-3</v>
      </c>
      <c r="Q591" s="2">
        <f t="shared" si="78"/>
        <v>1.1631303029834008E-3</v>
      </c>
    </row>
    <row r="592" spans="5:17" x14ac:dyDescent="0.15">
      <c r="E592" s="1">
        <v>43879</v>
      </c>
      <c r="F592">
        <f t="shared" si="72"/>
        <v>19034594834.372467</v>
      </c>
      <c r="G592">
        <f t="shared" si="73"/>
        <v>22123615.367555276</v>
      </c>
      <c r="H592">
        <v>4000000</v>
      </c>
      <c r="I592">
        <v>0.39099999999999902</v>
      </c>
      <c r="J592">
        <f t="shared" si="79"/>
        <v>24071009.477960039</v>
      </c>
      <c r="K592">
        <f t="shared" si="74"/>
        <v>4649.1381739536037</v>
      </c>
      <c r="L592">
        <f t="shared" si="75"/>
        <v>11890.378961518198</v>
      </c>
      <c r="N592">
        <v>20000000000</v>
      </c>
      <c r="O592" s="2">
        <f t="shared" si="76"/>
        <v>0.95172974171862335</v>
      </c>
      <c r="P592" s="2">
        <f t="shared" si="77"/>
        <v>1.1061807683777638E-3</v>
      </c>
      <c r="Q592" s="2">
        <f t="shared" si="78"/>
        <v>1.1622845434884007E-3</v>
      </c>
    </row>
    <row r="593" spans="5:17" x14ac:dyDescent="0.15">
      <c r="E593" s="1">
        <v>43880</v>
      </c>
      <c r="F593">
        <f t="shared" si="72"/>
        <v>19058665843.850426</v>
      </c>
      <c r="G593">
        <f t="shared" si="73"/>
        <v>22135505.746516794</v>
      </c>
      <c r="H593">
        <v>4000000</v>
      </c>
      <c r="I593">
        <v>0.39099999999999902</v>
      </c>
      <c r="J593">
        <f t="shared" si="79"/>
        <v>24071009.477960039</v>
      </c>
      <c r="K593">
        <f t="shared" si="74"/>
        <v>4645.7618655734304</v>
      </c>
      <c r="L593">
        <f t="shared" si="75"/>
        <v>11881.743901722359</v>
      </c>
      <c r="N593">
        <v>20000000000</v>
      </c>
      <c r="O593" s="2">
        <f t="shared" si="76"/>
        <v>0.95293329219252132</v>
      </c>
      <c r="P593" s="2">
        <f t="shared" si="77"/>
        <v>1.1067752873258397E-3</v>
      </c>
      <c r="Q593" s="2">
        <f t="shared" si="78"/>
        <v>1.1614404663933577E-3</v>
      </c>
    </row>
    <row r="594" spans="5:17" x14ac:dyDescent="0.15">
      <c r="E594" s="1">
        <v>43881</v>
      </c>
      <c r="F594">
        <f t="shared" si="72"/>
        <v>19082736853.328384</v>
      </c>
      <c r="G594">
        <f t="shared" si="73"/>
        <v>22147387.490418516</v>
      </c>
      <c r="H594">
        <v>4000000</v>
      </c>
      <c r="I594">
        <v>0.39099999999999902</v>
      </c>
      <c r="J594">
        <f t="shared" si="79"/>
        <v>24071009.477960039</v>
      </c>
      <c r="K594">
        <f t="shared" si="74"/>
        <v>4642.3922649345968</v>
      </c>
      <c r="L594">
        <f t="shared" si="75"/>
        <v>11873.125997275214</v>
      </c>
      <c r="N594">
        <v>20000000000</v>
      </c>
      <c r="O594" s="2">
        <f t="shared" si="76"/>
        <v>0.95413684266641918</v>
      </c>
      <c r="P594" s="2">
        <f t="shared" si="77"/>
        <v>1.1073693745209257E-3</v>
      </c>
      <c r="Q594" s="2">
        <f t="shared" si="78"/>
        <v>1.1605980662336493E-3</v>
      </c>
    </row>
    <row r="595" spans="5:17" x14ac:dyDescent="0.15">
      <c r="E595" s="1">
        <v>43882</v>
      </c>
      <c r="F595">
        <f t="shared" si="72"/>
        <v>19106807862.806343</v>
      </c>
      <c r="G595">
        <f t="shared" si="73"/>
        <v>22159260.616415791</v>
      </c>
      <c r="H595">
        <v>4000000</v>
      </c>
      <c r="I595">
        <v>0.39099999999999902</v>
      </c>
      <c r="J595">
        <f t="shared" si="79"/>
        <v>24071009.477960039</v>
      </c>
      <c r="K595">
        <f t="shared" si="74"/>
        <v>4639.0293502770619</v>
      </c>
      <c r="L595">
        <f t="shared" si="75"/>
        <v>11864.525192524485</v>
      </c>
      <c r="N595">
        <v>20000000000</v>
      </c>
      <c r="O595" s="2">
        <f t="shared" si="76"/>
        <v>0.95534039314031716</v>
      </c>
      <c r="P595" s="2">
        <f t="shared" si="77"/>
        <v>1.1079630308207895E-3</v>
      </c>
      <c r="Q595" s="2">
        <f t="shared" si="78"/>
        <v>1.1597573375692655E-3</v>
      </c>
    </row>
    <row r="596" spans="5:17" x14ac:dyDescent="0.15">
      <c r="E596" s="1">
        <v>43883</v>
      </c>
      <c r="F596">
        <f t="shared" si="72"/>
        <v>19130878872.284302</v>
      </c>
      <c r="G596">
        <f t="shared" si="73"/>
        <v>22171125.141608316</v>
      </c>
      <c r="H596">
        <v>4000000</v>
      </c>
      <c r="I596">
        <v>0.39099999999999902</v>
      </c>
      <c r="J596">
        <f t="shared" si="79"/>
        <v>24071009.477960039</v>
      </c>
      <c r="K596">
        <f t="shared" si="74"/>
        <v>4635.6730999386646</v>
      </c>
      <c r="L596">
        <f t="shared" si="75"/>
        <v>11855.941432068226</v>
      </c>
      <c r="N596">
        <v>20000000000</v>
      </c>
      <c r="O596" s="2">
        <f t="shared" si="76"/>
        <v>0.95654394361421513</v>
      </c>
      <c r="P596" s="2">
        <f t="shared" si="77"/>
        <v>1.1085562570804159E-3</v>
      </c>
      <c r="Q596" s="2">
        <f t="shared" si="78"/>
        <v>1.158918274984666E-3</v>
      </c>
    </row>
    <row r="597" spans="5:17" x14ac:dyDescent="0.15">
      <c r="E597" s="1">
        <v>43884</v>
      </c>
      <c r="F597">
        <f t="shared" si="72"/>
        <v>19154949881.76226</v>
      </c>
      <c r="G597">
        <f t="shared" si="73"/>
        <v>22182981.083040386</v>
      </c>
      <c r="H597">
        <v>4000000</v>
      </c>
      <c r="I597">
        <v>0.39099999999999902</v>
      </c>
      <c r="J597">
        <f t="shared" si="79"/>
        <v>24071009.477960039</v>
      </c>
      <c r="K597">
        <f t="shared" si="74"/>
        <v>4632.3234923545615</v>
      </c>
      <c r="L597">
        <f t="shared" si="75"/>
        <v>11847.374660753385</v>
      </c>
      <c r="N597">
        <v>20000000000</v>
      </c>
      <c r="O597" s="2">
        <f t="shared" si="76"/>
        <v>0.95774749408811299</v>
      </c>
      <c r="P597" s="2">
        <f t="shared" si="77"/>
        <v>1.1091490541520193E-3</v>
      </c>
      <c r="Q597" s="2">
        <f t="shared" si="78"/>
        <v>1.1580808730886404E-3</v>
      </c>
    </row>
    <row r="598" spans="5:17" x14ac:dyDescent="0.15">
      <c r="E598" s="1">
        <v>43885</v>
      </c>
      <c r="F598">
        <f t="shared" si="72"/>
        <v>19179020891.240219</v>
      </c>
      <c r="G598">
        <f t="shared" si="73"/>
        <v>22194828.457701139</v>
      </c>
      <c r="H598">
        <v>4000000</v>
      </c>
      <c r="I598">
        <v>0.39099999999999902</v>
      </c>
      <c r="J598">
        <f t="shared" si="79"/>
        <v>24071009.477960039</v>
      </c>
      <c r="K598">
        <f t="shared" si="74"/>
        <v>4628.9805060566687</v>
      </c>
      <c r="L598">
        <f t="shared" si="75"/>
        <v>11838.824823674375</v>
      </c>
      <c r="N598">
        <v>20000000000</v>
      </c>
      <c r="O598" s="2">
        <f t="shared" si="76"/>
        <v>0.95895104456201097</v>
      </c>
      <c r="P598" s="2">
        <f t="shared" si="77"/>
        <v>1.1097414228850569E-3</v>
      </c>
      <c r="Q598" s="2">
        <f t="shared" si="78"/>
        <v>1.1572451265141671E-3</v>
      </c>
    </row>
    <row r="599" spans="5:17" x14ac:dyDescent="0.15">
      <c r="E599" s="1">
        <v>43886</v>
      </c>
      <c r="F599">
        <f t="shared" si="72"/>
        <v>19203091900.718178</v>
      </c>
      <c r="G599">
        <f t="shared" si="73"/>
        <v>22206667.282524813</v>
      </c>
      <c r="H599">
        <v>4000000</v>
      </c>
      <c r="I599">
        <v>0.39099999999999902</v>
      </c>
      <c r="J599">
        <f t="shared" si="79"/>
        <v>24071009.477960039</v>
      </c>
      <c r="K599">
        <f t="shared" si="74"/>
        <v>4625.6441196731039</v>
      </c>
      <c r="L599">
        <f t="shared" si="75"/>
        <v>11830.29186617165</v>
      </c>
      <c r="N599">
        <v>20000000000</v>
      </c>
      <c r="O599" s="2">
        <f t="shared" si="76"/>
        <v>0.96015459503590894</v>
      </c>
      <c r="P599" s="2">
        <f t="shared" si="77"/>
        <v>1.1103333641262407E-3</v>
      </c>
      <c r="Q599" s="2">
        <f t="shared" si="78"/>
        <v>1.156411029918276E-3</v>
      </c>
    </row>
    <row r="600" spans="5:17" x14ac:dyDescent="0.15">
      <c r="E600" s="1">
        <v>43887</v>
      </c>
      <c r="F600">
        <f t="shared" si="72"/>
        <v>19227162910.196136</v>
      </c>
      <c r="G600">
        <f t="shared" si="73"/>
        <v>22218497.574390985</v>
      </c>
      <c r="H600">
        <v>4000000</v>
      </c>
      <c r="I600">
        <v>0.39099999999999902</v>
      </c>
      <c r="J600">
        <f t="shared" si="79"/>
        <v>24071009.477960039</v>
      </c>
      <c r="K600">
        <f t="shared" si="74"/>
        <v>4622.3143119276419</v>
      </c>
      <c r="L600">
        <f t="shared" si="75"/>
        <v>11821.775733830316</v>
      </c>
      <c r="N600">
        <v>20000000000</v>
      </c>
      <c r="O600" s="2">
        <f t="shared" si="76"/>
        <v>0.96135814550980681</v>
      </c>
      <c r="P600" s="2">
        <f t="shared" si="77"/>
        <v>1.1109248787195493E-3</v>
      </c>
      <c r="Q600" s="2">
        <f t="shared" si="78"/>
        <v>1.1555785779819106E-3</v>
      </c>
    </row>
    <row r="601" spans="5:17" x14ac:dyDescent="0.15">
      <c r="E601" s="1">
        <v>43888</v>
      </c>
      <c r="F601">
        <f t="shared" si="72"/>
        <v>19251233919.674095</v>
      </c>
      <c r="G601">
        <f t="shared" si="73"/>
        <v>22230319.350124814</v>
      </c>
      <c r="H601">
        <v>4000000</v>
      </c>
      <c r="I601">
        <v>0.39099999999999902</v>
      </c>
      <c r="J601">
        <f t="shared" si="79"/>
        <v>24071009.477960039</v>
      </c>
      <c r="K601">
        <f t="shared" si="74"/>
        <v>4618.9910616391599</v>
      </c>
      <c r="L601">
        <f t="shared" si="75"/>
        <v>11813.2763724787</v>
      </c>
      <c r="N601">
        <v>20000000000</v>
      </c>
      <c r="O601" s="2">
        <f t="shared" si="76"/>
        <v>0.96256169598370478</v>
      </c>
      <c r="P601" s="2">
        <f t="shared" si="77"/>
        <v>1.1115159675062407E-3</v>
      </c>
      <c r="Q601" s="2">
        <f t="shared" si="78"/>
        <v>1.15474776540979E-3</v>
      </c>
    </row>
    <row r="602" spans="5:17" x14ac:dyDescent="0.15">
      <c r="E602" s="1">
        <v>43889</v>
      </c>
      <c r="F602">
        <f t="shared" si="72"/>
        <v>19275304929.152054</v>
      </c>
      <c r="G602">
        <f t="shared" si="73"/>
        <v>22242132.626497291</v>
      </c>
      <c r="H602">
        <v>4000000</v>
      </c>
      <c r="I602">
        <v>0.39099999999999902</v>
      </c>
      <c r="J602">
        <f t="shared" si="79"/>
        <v>24071009.477960039</v>
      </c>
      <c r="K602">
        <f t="shared" si="74"/>
        <v>4615.6743477210985</v>
      </c>
      <c r="L602">
        <f t="shared" si="75"/>
        <v>11804.793728186982</v>
      </c>
      <c r="N602">
        <v>20000000000</v>
      </c>
      <c r="O602" s="2">
        <f t="shared" si="76"/>
        <v>0.96376524645760264</v>
      </c>
      <c r="P602" s="2">
        <f t="shared" si="77"/>
        <v>1.1121066313248646E-3</v>
      </c>
      <c r="Q602" s="2">
        <f t="shared" si="78"/>
        <v>1.1539185869302744E-3</v>
      </c>
    </row>
    <row r="603" spans="5:17" x14ac:dyDescent="0.15">
      <c r="E603" s="1">
        <v>43890</v>
      </c>
      <c r="F603">
        <f t="shared" si="72"/>
        <v>19299375938.630013</v>
      </c>
      <c r="G603">
        <f t="shared" si="73"/>
        <v>22253937.420225479</v>
      </c>
      <c r="H603">
        <v>4000000</v>
      </c>
      <c r="I603">
        <v>0.39099999999999902</v>
      </c>
      <c r="J603">
        <f t="shared" si="79"/>
        <v>24071009.477960039</v>
      </c>
      <c r="K603">
        <f t="shared" si="74"/>
        <v>4612.3641491809194</v>
      </c>
      <c r="L603">
        <f t="shared" si="75"/>
        <v>11796.327747265808</v>
      </c>
      <c r="N603">
        <v>20000000000</v>
      </c>
      <c r="O603" s="2">
        <f t="shared" si="76"/>
        <v>0.96496879693150062</v>
      </c>
      <c r="P603" s="2">
        <f t="shared" si="77"/>
        <v>1.112696871011274E-3</v>
      </c>
      <c r="Q603" s="2">
        <f t="shared" si="78"/>
        <v>1.1530910372952298E-3</v>
      </c>
    </row>
    <row r="604" spans="5:17" x14ac:dyDescent="0.15">
      <c r="E604" s="1">
        <v>43891</v>
      </c>
      <c r="F604">
        <f t="shared" si="72"/>
        <v>19323446948.107971</v>
      </c>
      <c r="G604">
        <f t="shared" si="73"/>
        <v>22265733.747972745</v>
      </c>
      <c r="H604">
        <v>4000000</v>
      </c>
      <c r="I604">
        <v>0.39099999999999902</v>
      </c>
      <c r="J604">
        <f t="shared" si="79"/>
        <v>24071009.477960039</v>
      </c>
      <c r="K604">
        <f t="shared" si="74"/>
        <v>4609.0604451195732</v>
      </c>
      <c r="L604">
        <f t="shared" si="75"/>
        <v>11787.878376264922</v>
      </c>
      <c r="N604">
        <v>20000000000</v>
      </c>
      <c r="O604" s="2">
        <f t="shared" si="76"/>
        <v>0.96617234740539859</v>
      </c>
      <c r="P604" s="2">
        <f t="shared" si="77"/>
        <v>1.1132866873986374E-3</v>
      </c>
      <c r="Q604" s="2">
        <f t="shared" si="78"/>
        <v>1.1522651112798933E-3</v>
      </c>
    </row>
    <row r="605" spans="5:17" x14ac:dyDescent="0.15">
      <c r="E605" s="1">
        <v>43892</v>
      </c>
      <c r="F605">
        <f t="shared" si="72"/>
        <v>19347517957.58593</v>
      </c>
      <c r="G605">
        <f t="shared" si="73"/>
        <v>22277521.62634901</v>
      </c>
      <c r="H605">
        <v>4000000</v>
      </c>
      <c r="I605">
        <v>0.39099999999999902</v>
      </c>
      <c r="J605">
        <f t="shared" si="79"/>
        <v>24071009.477960039</v>
      </c>
      <c r="K605">
        <f t="shared" si="74"/>
        <v>4605.7632147309641</v>
      </c>
      <c r="L605">
        <f t="shared" si="75"/>
        <v>11779.445561971805</v>
      </c>
      <c r="N605">
        <v>20000000000</v>
      </c>
      <c r="O605" s="2">
        <f t="shared" si="76"/>
        <v>0.96737589787929645</v>
      </c>
      <c r="P605" s="2">
        <f t="shared" si="77"/>
        <v>1.1138760813174506E-3</v>
      </c>
      <c r="Q605" s="2">
        <f t="shared" si="78"/>
        <v>1.1514408036827411E-3</v>
      </c>
    </row>
    <row r="606" spans="5:17" x14ac:dyDescent="0.15">
      <c r="E606" s="1">
        <v>43893</v>
      </c>
      <c r="F606">
        <f t="shared" si="72"/>
        <v>19371588967.063889</v>
      </c>
      <c r="G606">
        <f t="shared" si="73"/>
        <v>22289301.071910981</v>
      </c>
      <c r="H606">
        <v>4000000</v>
      </c>
      <c r="I606">
        <v>0.39099999999999902</v>
      </c>
      <c r="J606">
        <f t="shared" si="79"/>
        <v>24071009.477960039</v>
      </c>
      <c r="K606">
        <f t="shared" si="74"/>
        <v>4602.4724373014242</v>
      </c>
      <c r="L606">
        <f t="shared" si="75"/>
        <v>11771.029251410322</v>
      </c>
      <c r="N606">
        <v>20000000000</v>
      </c>
      <c r="O606" s="2">
        <f t="shared" si="76"/>
        <v>0.96857944835319443</v>
      </c>
      <c r="P606" s="2">
        <f t="shared" si="77"/>
        <v>1.114465053595549E-3</v>
      </c>
      <c r="Q606" s="2">
        <f t="shared" si="78"/>
        <v>1.1506181093253562E-3</v>
      </c>
    </row>
    <row r="607" spans="5:17" x14ac:dyDescent="0.15">
      <c r="E607" s="1">
        <v>43894</v>
      </c>
      <c r="F607">
        <f t="shared" si="72"/>
        <v>19395659976.541847</v>
      </c>
      <c r="G607">
        <f t="shared" si="73"/>
        <v>22301072.101162393</v>
      </c>
      <c r="H607">
        <v>4000000</v>
      </c>
      <c r="I607">
        <v>0.39099999999999902</v>
      </c>
      <c r="J607">
        <f t="shared" si="79"/>
        <v>24071009.477960039</v>
      </c>
      <c r="K607">
        <f t="shared" si="74"/>
        <v>4599.1880922091868</v>
      </c>
      <c r="L607">
        <f t="shared" si="75"/>
        <v>11762.629391839382</v>
      </c>
      <c r="N607">
        <v>20000000000</v>
      </c>
      <c r="O607" s="2">
        <f t="shared" si="76"/>
        <v>0.9697829988270924</v>
      </c>
      <c r="P607" s="2">
        <f t="shared" si="77"/>
        <v>1.1150536050581197E-3</v>
      </c>
      <c r="Q607" s="2">
        <f t="shared" si="78"/>
        <v>1.1497970230522965E-3</v>
      </c>
    </row>
    <row r="608" spans="5:17" x14ac:dyDescent="0.15">
      <c r="E608" s="1">
        <v>43895</v>
      </c>
      <c r="F608">
        <f t="shared" si="72"/>
        <v>19419730986.019806</v>
      </c>
      <c r="G608">
        <f t="shared" si="73"/>
        <v>22312834.730554231</v>
      </c>
      <c r="H608">
        <v>4000000</v>
      </c>
      <c r="I608">
        <v>0.39099999999999902</v>
      </c>
      <c r="J608">
        <f t="shared" si="79"/>
        <v>24071009.477960039</v>
      </c>
      <c r="K608">
        <f t="shared" si="74"/>
        <v>4595.9101589238617</v>
      </c>
      <c r="L608">
        <f t="shared" si="75"/>
        <v>11754.245930751595</v>
      </c>
      <c r="N608">
        <v>20000000000</v>
      </c>
      <c r="O608" s="2">
        <f t="shared" si="76"/>
        <v>0.97098654930099026</v>
      </c>
      <c r="P608" s="2">
        <f t="shared" si="77"/>
        <v>1.1156417365277115E-3</v>
      </c>
      <c r="Q608" s="2">
        <f t="shared" si="78"/>
        <v>1.1489775397309655E-3</v>
      </c>
    </row>
    <row r="609" spans="5:17" x14ac:dyDescent="0.15">
      <c r="E609" s="1">
        <v>43896</v>
      </c>
      <c r="F609">
        <f t="shared" si="72"/>
        <v>19443801995.497765</v>
      </c>
      <c r="G609">
        <f t="shared" si="73"/>
        <v>22324588.97648498</v>
      </c>
      <c r="H609">
        <v>4000000</v>
      </c>
      <c r="I609">
        <v>0.39099999999999902</v>
      </c>
      <c r="J609">
        <f t="shared" si="79"/>
        <v>24071009.477960039</v>
      </c>
      <c r="K609">
        <f t="shared" si="74"/>
        <v>4592.6386170059259</v>
      </c>
      <c r="L609">
        <f t="shared" si="75"/>
        <v>11745.878815871964</v>
      </c>
      <c r="N609">
        <v>20000000000</v>
      </c>
      <c r="O609" s="2">
        <f t="shared" si="76"/>
        <v>0.97219009977488824</v>
      </c>
      <c r="P609" s="2">
        <f t="shared" si="77"/>
        <v>1.1162294488242491E-3</v>
      </c>
      <c r="Q609" s="2">
        <f t="shared" si="78"/>
        <v>1.1481596542514815E-3</v>
      </c>
    </row>
    <row r="610" spans="5:17" x14ac:dyDescent="0.15">
      <c r="E610" s="1">
        <v>43897</v>
      </c>
      <c r="F610">
        <f t="shared" si="72"/>
        <v>19467873004.975723</v>
      </c>
      <c r="G610">
        <f t="shared" si="73"/>
        <v>22336334.855300851</v>
      </c>
      <c r="H610">
        <v>4000000</v>
      </c>
      <c r="I610">
        <v>0.39099999999999902</v>
      </c>
      <c r="J610">
        <f t="shared" si="79"/>
        <v>24071009.477960039</v>
      </c>
      <c r="K610">
        <f t="shared" si="74"/>
        <v>4589.3734461062058</v>
      </c>
      <c r="L610">
        <f t="shared" si="75"/>
        <v>11737.527995156566</v>
      </c>
      <c r="N610">
        <v>20000000000</v>
      </c>
      <c r="O610" s="2">
        <f t="shared" si="76"/>
        <v>0.97339365024878621</v>
      </c>
      <c r="P610" s="2">
        <f t="shared" si="77"/>
        <v>1.1168167427650425E-3</v>
      </c>
      <c r="Q610" s="2">
        <f t="shared" si="78"/>
        <v>1.1473433615265514E-3</v>
      </c>
    </row>
    <row r="611" spans="5:17" x14ac:dyDescent="0.15">
      <c r="E611" s="1">
        <v>43898</v>
      </c>
      <c r="F611">
        <f t="shared" si="72"/>
        <v>19491944014.453682</v>
      </c>
      <c r="G611">
        <f t="shared" si="73"/>
        <v>22348072.383296009</v>
      </c>
      <c r="H611">
        <v>4000000</v>
      </c>
      <c r="I611">
        <v>0.39099999999999902</v>
      </c>
      <c r="J611">
        <f t="shared" si="79"/>
        <v>24071009.477960039</v>
      </c>
      <c r="K611">
        <f t="shared" si="74"/>
        <v>4586.1146259653624</v>
      </c>
      <c r="L611">
        <f t="shared" si="75"/>
        <v>11729.193416791237</v>
      </c>
      <c r="N611">
        <v>20000000000</v>
      </c>
      <c r="O611" s="2">
        <f t="shared" si="76"/>
        <v>0.97459720072268408</v>
      </c>
      <c r="P611" s="2">
        <f t="shared" si="77"/>
        <v>1.1174036191648005E-3</v>
      </c>
      <c r="Q611" s="2">
        <f t="shared" si="78"/>
        <v>1.1465286564913406E-3</v>
      </c>
    </row>
    <row r="612" spans="5:17" x14ac:dyDescent="0.15">
      <c r="E612" s="1">
        <v>43899</v>
      </c>
      <c r="F612">
        <f t="shared" si="72"/>
        <v>19516015023.931641</v>
      </c>
      <c r="G612">
        <f t="shared" si="73"/>
        <v>22359801.576712802</v>
      </c>
      <c r="H612">
        <v>4000000</v>
      </c>
      <c r="I612">
        <v>0.39099999999999902</v>
      </c>
      <c r="J612">
        <f t="shared" si="79"/>
        <v>24071009.477960039</v>
      </c>
      <c r="K612">
        <f t="shared" si="74"/>
        <v>4582.8621364133915</v>
      </c>
      <c r="L612">
        <f t="shared" si="75"/>
        <v>11720.875029190289</v>
      </c>
      <c r="N612">
        <v>20000000000</v>
      </c>
      <c r="O612" s="2">
        <f t="shared" si="76"/>
        <v>0.97580075119658205</v>
      </c>
      <c r="P612" s="2">
        <f t="shared" si="77"/>
        <v>1.1179900788356402E-3</v>
      </c>
      <c r="Q612" s="2">
        <f t="shared" si="78"/>
        <v>1.145715534103348E-3</v>
      </c>
    </row>
    <row r="613" spans="5:17" x14ac:dyDescent="0.15">
      <c r="E613" s="1">
        <v>43900</v>
      </c>
      <c r="F613">
        <f t="shared" si="72"/>
        <v>19540086033.409599</v>
      </c>
      <c r="G613">
        <f t="shared" si="73"/>
        <v>22371522.451741993</v>
      </c>
      <c r="H613">
        <v>4000000</v>
      </c>
      <c r="I613">
        <v>0.39099999999999902</v>
      </c>
      <c r="J613">
        <f t="shared" si="79"/>
        <v>24071009.477960039</v>
      </c>
      <c r="K613">
        <f t="shared" si="74"/>
        <v>4579.6159573691148</v>
      </c>
      <c r="L613">
        <f t="shared" si="75"/>
        <v>11712.572780995208</v>
      </c>
      <c r="N613">
        <v>20000000000</v>
      </c>
      <c r="O613" s="2">
        <f t="shared" si="76"/>
        <v>0.97700430167047991</v>
      </c>
      <c r="P613" s="2">
        <f t="shared" si="77"/>
        <v>1.1185761225870996E-3</v>
      </c>
      <c r="Q613" s="2">
        <f t="shared" si="78"/>
        <v>1.1449039893422787E-3</v>
      </c>
    </row>
    <row r="614" spans="5:17" x14ac:dyDescent="0.15">
      <c r="E614" s="1">
        <v>43901</v>
      </c>
      <c r="F614">
        <f t="shared" si="72"/>
        <v>19564157042.887558</v>
      </c>
      <c r="G614">
        <f t="shared" si="73"/>
        <v>22383235.02452299</v>
      </c>
      <c r="H614">
        <v>4000000</v>
      </c>
      <c r="I614">
        <v>0.39099999999999902</v>
      </c>
      <c r="J614">
        <f t="shared" si="79"/>
        <v>24071009.477960039</v>
      </c>
      <c r="K614">
        <f t="shared" si="74"/>
        <v>4576.3760688396824</v>
      </c>
      <c r="L614">
        <f t="shared" si="75"/>
        <v>11704.286621073386</v>
      </c>
      <c r="N614">
        <v>20000000000</v>
      </c>
      <c r="O614" s="2">
        <f t="shared" si="76"/>
        <v>0.97820785214437789</v>
      </c>
      <c r="P614" s="2">
        <f t="shared" si="77"/>
        <v>1.1191617512261495E-3</v>
      </c>
      <c r="Q614" s="2">
        <f t="shared" si="78"/>
        <v>1.1440940172099208E-3</v>
      </c>
    </row>
    <row r="615" spans="5:17" x14ac:dyDescent="0.15">
      <c r="E615" s="1">
        <v>43902</v>
      </c>
      <c r="F615">
        <f t="shared" si="72"/>
        <v>19588228052.365517</v>
      </c>
      <c r="G615">
        <f t="shared" si="73"/>
        <v>22394939.311144065</v>
      </c>
      <c r="H615">
        <v>4000000</v>
      </c>
      <c r="I615">
        <v>0.39099999999999902</v>
      </c>
      <c r="J615">
        <f t="shared" si="79"/>
        <v>24071009.477960039</v>
      </c>
      <c r="K615">
        <f t="shared" si="74"/>
        <v>4573.1424509200779</v>
      </c>
      <c r="L615">
        <f t="shared" si="75"/>
        <v>11696.016498516852</v>
      </c>
      <c r="N615">
        <v>20000000000</v>
      </c>
      <c r="O615" s="2">
        <f t="shared" si="76"/>
        <v>0.97941140261827586</v>
      </c>
      <c r="P615" s="2">
        <f t="shared" si="77"/>
        <v>1.1197469655572032E-3</v>
      </c>
      <c r="Q615" s="2">
        <f t="shared" si="78"/>
        <v>1.1432856127300195E-3</v>
      </c>
    </row>
    <row r="616" spans="5:17" x14ac:dyDescent="0.15">
      <c r="E616" s="1">
        <v>43903</v>
      </c>
      <c r="F616">
        <f t="shared" ref="F616:F669" si="80">F615+J615</f>
        <v>19612299061.843475</v>
      </c>
      <c r="G616">
        <f t="shared" ref="G616:G669" si="81">G615+L615</f>
        <v>22406635.327642582</v>
      </c>
      <c r="H616">
        <v>4000000</v>
      </c>
      <c r="I616">
        <v>0.39099999999999902</v>
      </c>
      <c r="J616">
        <f t="shared" si="79"/>
        <v>24071009.477960039</v>
      </c>
      <c r="K616">
        <f t="shared" ref="K616:K669" si="82">H616*G616/F616</f>
        <v>4569.915083792619</v>
      </c>
      <c r="L616">
        <f t="shared" ref="L616:L669" si="83">K616/I616</f>
        <v>11687.762362640999</v>
      </c>
      <c r="N616">
        <v>20000000000</v>
      </c>
      <c r="O616" s="2">
        <f t="shared" ref="O616:O669" si="84">F616/N616</f>
        <v>0.98061495309217372</v>
      </c>
      <c r="P616" s="2">
        <f t="shared" ref="P616:P669" si="85">G616/N616</f>
        <v>1.1203317663821292E-3</v>
      </c>
      <c r="Q616" s="2">
        <f t="shared" ref="Q616:Q669" si="86">G616/F616</f>
        <v>1.1424787709481549E-3</v>
      </c>
    </row>
    <row r="617" spans="5:17" x14ac:dyDescent="0.15">
      <c r="E617" s="1">
        <v>43904</v>
      </c>
      <c r="F617">
        <f t="shared" si="80"/>
        <v>19636370071.321434</v>
      </c>
      <c r="G617">
        <f t="shared" si="81"/>
        <v>22418323.090005223</v>
      </c>
      <c r="H617">
        <v>4000000</v>
      </c>
      <c r="I617">
        <v>0.39099999999999902</v>
      </c>
      <c r="J617">
        <f t="shared" si="79"/>
        <v>24071009.477960039</v>
      </c>
      <c r="K617">
        <f t="shared" si="82"/>
        <v>4566.693947726475</v>
      </c>
      <c r="L617">
        <f t="shared" si="83"/>
        <v>11679.524162983342</v>
      </c>
      <c r="N617">
        <v>20000000000</v>
      </c>
      <c r="O617" s="2">
        <f t="shared" si="84"/>
        <v>0.9818185035660717</v>
      </c>
      <c r="P617" s="2">
        <f t="shared" si="85"/>
        <v>1.1209161545002611E-3</v>
      </c>
      <c r="Q617" s="2">
        <f t="shared" si="86"/>
        <v>1.1416734869316189E-3</v>
      </c>
    </row>
    <row r="618" spans="5:17" x14ac:dyDescent="0.15">
      <c r="E618" s="1">
        <v>43905</v>
      </c>
      <c r="F618">
        <f t="shared" si="80"/>
        <v>19660441080.799393</v>
      </c>
      <c r="G618">
        <f t="shared" si="81"/>
        <v>22430002.614168204</v>
      </c>
      <c r="H618">
        <v>4000000</v>
      </c>
      <c r="I618">
        <v>0.39099999999999902</v>
      </c>
      <c r="J618">
        <f t="shared" si="79"/>
        <v>24071009.477960039</v>
      </c>
      <c r="K618">
        <f t="shared" si="82"/>
        <v>4563.4790230771769</v>
      </c>
      <c r="L618">
        <f t="shared" si="83"/>
        <v>11671.301849302272</v>
      </c>
      <c r="N618">
        <v>20000000000</v>
      </c>
      <c r="O618" s="2">
        <f t="shared" si="84"/>
        <v>0.98302205403996967</v>
      </c>
      <c r="P618" s="2">
        <f t="shared" si="85"/>
        <v>1.1215001307084101E-3</v>
      </c>
      <c r="Q618" s="2">
        <f t="shared" si="86"/>
        <v>1.1408697557692942E-3</v>
      </c>
    </row>
    <row r="619" spans="5:17" x14ac:dyDescent="0.15">
      <c r="E619" s="1">
        <v>43906</v>
      </c>
      <c r="F619">
        <f t="shared" si="80"/>
        <v>19684512090.277351</v>
      </c>
      <c r="G619">
        <f t="shared" si="81"/>
        <v>22441673.916017506</v>
      </c>
      <c r="H619">
        <v>4000000</v>
      </c>
      <c r="I619">
        <v>0.39099999999999902</v>
      </c>
      <c r="J619">
        <f t="shared" si="79"/>
        <v>24071009.477960039</v>
      </c>
      <c r="K619">
        <f t="shared" si="82"/>
        <v>4560.2702902861347</v>
      </c>
      <c r="L619">
        <f t="shared" si="83"/>
        <v>11663.095371575821</v>
      </c>
      <c r="N619">
        <v>20000000000</v>
      </c>
      <c r="O619" s="2">
        <f t="shared" si="84"/>
        <v>0.98422560451386754</v>
      </c>
      <c r="P619" s="2">
        <f t="shared" si="85"/>
        <v>1.1220836958008753E-3</v>
      </c>
      <c r="Q619" s="2">
        <f t="shared" si="86"/>
        <v>1.1400675725715336E-3</v>
      </c>
    </row>
    <row r="620" spans="5:17" x14ac:dyDescent="0.15">
      <c r="E620" s="1">
        <v>43907</v>
      </c>
      <c r="F620">
        <f t="shared" si="80"/>
        <v>19708583099.75531</v>
      </c>
      <c r="G620">
        <f t="shared" si="81"/>
        <v>22453337.01138908</v>
      </c>
      <c r="H620">
        <v>4000000</v>
      </c>
      <c r="I620">
        <v>0.39099999999999902</v>
      </c>
      <c r="J620">
        <f t="shared" si="79"/>
        <v>24071009.477960039</v>
      </c>
      <c r="K620">
        <f t="shared" si="82"/>
        <v>4557.0677298801556</v>
      </c>
      <c r="L620">
        <f t="shared" si="83"/>
        <v>11654.904680000427</v>
      </c>
      <c r="N620">
        <v>20000000000</v>
      </c>
      <c r="O620" s="2">
        <f t="shared" si="84"/>
        <v>0.98542915498776551</v>
      </c>
      <c r="P620" s="2">
        <f t="shared" si="85"/>
        <v>1.1226668505694541E-3</v>
      </c>
      <c r="Q620" s="2">
        <f t="shared" si="86"/>
        <v>1.1392669324700388E-3</v>
      </c>
    </row>
    <row r="621" spans="5:17" x14ac:dyDescent="0.15">
      <c r="E621" s="1">
        <v>43908</v>
      </c>
      <c r="F621">
        <f t="shared" si="80"/>
        <v>19732654109.233269</v>
      </c>
      <c r="G621">
        <f t="shared" si="81"/>
        <v>22464991.916069079</v>
      </c>
      <c r="H621">
        <v>4000000</v>
      </c>
      <c r="I621">
        <v>0.39099999999999902</v>
      </c>
      <c r="J621">
        <f t="shared" si="79"/>
        <v>24071009.477960039</v>
      </c>
      <c r="K621">
        <f t="shared" si="82"/>
        <v>4553.8713224709691</v>
      </c>
      <c r="L621">
        <f t="shared" si="83"/>
        <v>11646.72972498972</v>
      </c>
      <c r="N621">
        <v>20000000000</v>
      </c>
      <c r="O621" s="2">
        <f t="shared" si="84"/>
        <v>0.98663270546166348</v>
      </c>
      <c r="P621" s="2">
        <f t="shared" si="85"/>
        <v>1.1232495958034539E-3</v>
      </c>
      <c r="Q621" s="2">
        <f t="shared" si="86"/>
        <v>1.1384678306177423E-3</v>
      </c>
    </row>
    <row r="622" spans="5:17" x14ac:dyDescent="0.15">
      <c r="E622" s="1">
        <v>43909</v>
      </c>
      <c r="F622">
        <f t="shared" si="80"/>
        <v>19756725118.711227</v>
      </c>
      <c r="G622">
        <f t="shared" si="81"/>
        <v>22476638.645794068</v>
      </c>
      <c r="H622">
        <v>4000000</v>
      </c>
      <c r="I622">
        <v>0.39099999999999902</v>
      </c>
      <c r="J622">
        <f t="shared" si="79"/>
        <v>24071009.477960039</v>
      </c>
      <c r="K622">
        <f t="shared" si="82"/>
        <v>4550.6810487547573</v>
      </c>
      <c r="L622">
        <f t="shared" si="83"/>
        <v>11638.570457173322</v>
      </c>
      <c r="N622">
        <v>20000000000</v>
      </c>
      <c r="O622" s="2">
        <f t="shared" si="84"/>
        <v>0.98783625593556135</v>
      </c>
      <c r="P622" s="2">
        <f t="shared" si="85"/>
        <v>1.1238319322897034E-3</v>
      </c>
      <c r="Q622" s="2">
        <f t="shared" si="86"/>
        <v>1.1376702621886893E-3</v>
      </c>
    </row>
    <row r="623" spans="5:17" x14ac:dyDescent="0.15">
      <c r="E623" s="1">
        <v>43910</v>
      </c>
      <c r="F623">
        <f t="shared" si="80"/>
        <v>19780796128.189186</v>
      </c>
      <c r="G623">
        <f t="shared" si="81"/>
        <v>22488277.216251239</v>
      </c>
      <c r="H623">
        <v>4000000</v>
      </c>
      <c r="I623">
        <v>0.39099999999999902</v>
      </c>
      <c r="J623">
        <f t="shared" si="79"/>
        <v>24071009.477960039</v>
      </c>
      <c r="K623">
        <f t="shared" si="82"/>
        <v>4547.4968895116772</v>
      </c>
      <c r="L623">
        <f t="shared" si="83"/>
        <v>11630.426827395622</v>
      </c>
      <c r="N623">
        <v>20000000000</v>
      </c>
      <c r="O623" s="2">
        <f t="shared" si="84"/>
        <v>0.98903980640945932</v>
      </c>
      <c r="P623" s="2">
        <f t="shared" si="85"/>
        <v>1.124413860812562E-3</v>
      </c>
      <c r="Q623" s="2">
        <f t="shared" si="86"/>
        <v>1.1368742223779194E-3</v>
      </c>
    </row>
    <row r="624" spans="5:17" x14ac:dyDescent="0.15">
      <c r="E624" s="1">
        <v>43911</v>
      </c>
      <c r="F624">
        <f t="shared" si="80"/>
        <v>19804867137.667145</v>
      </c>
      <c r="G624">
        <f t="shared" si="81"/>
        <v>22499907.643078636</v>
      </c>
      <c r="H624">
        <v>4000000</v>
      </c>
      <c r="I624">
        <v>0.39099999999999902</v>
      </c>
      <c r="J624">
        <f t="shared" si="79"/>
        <v>24071009.477960039</v>
      </c>
      <c r="K624">
        <f t="shared" si="82"/>
        <v>4544.3188256054</v>
      </c>
      <c r="L624">
        <f t="shared" si="83"/>
        <v>11622.298786714608</v>
      </c>
      <c r="N624">
        <v>20000000000</v>
      </c>
      <c r="O624" s="2">
        <f t="shared" si="84"/>
        <v>0.99024335688335718</v>
      </c>
      <c r="P624" s="2">
        <f t="shared" si="85"/>
        <v>1.1249953821539319E-3</v>
      </c>
      <c r="Q624" s="2">
        <f t="shared" si="86"/>
        <v>1.1360797064013501E-3</v>
      </c>
    </row>
    <row r="625" spans="5:17" x14ac:dyDescent="0.15">
      <c r="E625" s="1">
        <v>43912</v>
      </c>
      <c r="F625">
        <f t="shared" si="80"/>
        <v>19828938147.145103</v>
      </c>
      <c r="G625">
        <f t="shared" si="81"/>
        <v>22511529.941865351</v>
      </c>
      <c r="H625">
        <v>4000000</v>
      </c>
      <c r="I625">
        <v>0.39099999999999902</v>
      </c>
      <c r="J625">
        <f t="shared" si="79"/>
        <v>24071009.477960039</v>
      </c>
      <c r="K625">
        <f t="shared" si="82"/>
        <v>4541.1468379826438</v>
      </c>
      <c r="L625">
        <f t="shared" si="83"/>
        <v>11614.186286400653</v>
      </c>
      <c r="N625">
        <v>20000000000</v>
      </c>
      <c r="O625" s="2">
        <f t="shared" si="84"/>
        <v>0.99144690735725516</v>
      </c>
      <c r="P625" s="2">
        <f t="shared" si="85"/>
        <v>1.1255764970932675E-3</v>
      </c>
      <c r="Q625" s="2">
        <f t="shared" si="86"/>
        <v>1.1352867094956609E-3</v>
      </c>
    </row>
    <row r="626" spans="5:17" x14ac:dyDescent="0.15">
      <c r="E626" s="1">
        <v>43913</v>
      </c>
      <c r="F626">
        <f t="shared" si="80"/>
        <v>19853009156.623062</v>
      </c>
      <c r="G626">
        <f t="shared" si="81"/>
        <v>22523144.128151752</v>
      </c>
      <c r="H626">
        <v>4000000</v>
      </c>
      <c r="I626">
        <v>0.39099999999999902</v>
      </c>
      <c r="J626">
        <f t="shared" si="79"/>
        <v>24071009.477960039</v>
      </c>
      <c r="K626">
        <f t="shared" si="82"/>
        <v>4537.9809076727133</v>
      </c>
      <c r="L626">
        <f t="shared" si="83"/>
        <v>11606.089277935358</v>
      </c>
      <c r="N626">
        <v>20000000000</v>
      </c>
      <c r="O626" s="2">
        <f t="shared" si="84"/>
        <v>0.99265045783115313</v>
      </c>
      <c r="P626" s="2">
        <f t="shared" si="85"/>
        <v>1.1261572064075877E-3</v>
      </c>
      <c r="Q626" s="2">
        <f t="shared" si="86"/>
        <v>1.1344952269181784E-3</v>
      </c>
    </row>
    <row r="627" spans="5:17" x14ac:dyDescent="0.15">
      <c r="E627" s="1">
        <v>43914</v>
      </c>
      <c r="F627">
        <f t="shared" si="80"/>
        <v>19877080166.101021</v>
      </c>
      <c r="G627">
        <f t="shared" si="81"/>
        <v>22534750.217429686</v>
      </c>
      <c r="H627">
        <v>4000000</v>
      </c>
      <c r="I627">
        <v>0.39099999999999902</v>
      </c>
      <c r="J627">
        <f t="shared" si="79"/>
        <v>24071009.477960039</v>
      </c>
      <c r="K627">
        <f t="shared" si="82"/>
        <v>4534.8210157870444</v>
      </c>
      <c r="L627">
        <f t="shared" si="83"/>
        <v>11598.007713010373</v>
      </c>
      <c r="N627">
        <v>20000000000</v>
      </c>
      <c r="O627" s="2">
        <f t="shared" si="84"/>
        <v>0.993854008305051</v>
      </c>
      <c r="P627" s="2">
        <f t="shared" si="85"/>
        <v>1.1267375108714843E-3</v>
      </c>
      <c r="Q627" s="2">
        <f t="shared" si="86"/>
        <v>1.133705253946761E-3</v>
      </c>
    </row>
    <row r="628" spans="5:17" x14ac:dyDescent="0.15">
      <c r="E628" s="1">
        <v>43915</v>
      </c>
      <c r="F628">
        <f t="shared" si="80"/>
        <v>19901151175.578979</v>
      </c>
      <c r="G628">
        <f t="shared" si="81"/>
        <v>22546348.225142695</v>
      </c>
      <c r="H628">
        <v>4000000</v>
      </c>
      <c r="I628">
        <v>0.39099999999999902</v>
      </c>
      <c r="J628">
        <f t="shared" si="79"/>
        <v>24071009.477960039</v>
      </c>
      <c r="K628">
        <f t="shared" si="82"/>
        <v>4531.6671435187491</v>
      </c>
      <c r="L628">
        <f t="shared" si="83"/>
        <v>11589.941543526242</v>
      </c>
      <c r="N628">
        <v>20000000000</v>
      </c>
      <c r="O628" s="2">
        <f t="shared" si="84"/>
        <v>0.99505755877894897</v>
      </c>
      <c r="P628" s="2">
        <f t="shared" si="85"/>
        <v>1.1273174112571348E-3</v>
      </c>
      <c r="Q628" s="2">
        <f t="shared" si="86"/>
        <v>1.1329167858796872E-3</v>
      </c>
    </row>
    <row r="629" spans="5:17" x14ac:dyDescent="0.15">
      <c r="E629" s="1">
        <v>43916</v>
      </c>
      <c r="F629">
        <f t="shared" si="80"/>
        <v>19925222185.056938</v>
      </c>
      <c r="G629">
        <f t="shared" si="81"/>
        <v>22557938.166686222</v>
      </c>
      <c r="H629">
        <v>4000000</v>
      </c>
      <c r="I629">
        <v>0.39099999999999902</v>
      </c>
      <c r="J629">
        <f t="shared" si="79"/>
        <v>24071009.477960039</v>
      </c>
      <c r="K629">
        <f t="shared" si="82"/>
        <v>4528.5192721421618</v>
      </c>
      <c r="L629">
        <f t="shared" si="83"/>
        <v>11581.890721591235</v>
      </c>
      <c r="N629">
        <v>20000000000</v>
      </c>
      <c r="O629" s="2">
        <f t="shared" si="84"/>
        <v>0.99626110925284694</v>
      </c>
      <c r="P629" s="2">
        <f t="shared" si="85"/>
        <v>1.1278969083343112E-3</v>
      </c>
      <c r="Q629" s="2">
        <f t="shared" si="86"/>
        <v>1.1321298180355403E-3</v>
      </c>
    </row>
    <row r="630" spans="5:17" x14ac:dyDescent="0.15">
      <c r="E630" s="1">
        <v>43917</v>
      </c>
      <c r="F630">
        <f t="shared" si="80"/>
        <v>19949293194.534897</v>
      </c>
      <c r="G630">
        <f t="shared" si="81"/>
        <v>22569520.057407815</v>
      </c>
      <c r="H630">
        <v>4000000</v>
      </c>
      <c r="I630">
        <v>0.39099999999999902</v>
      </c>
      <c r="J630">
        <f t="shared" si="79"/>
        <v>24071009.477960039</v>
      </c>
      <c r="K630">
        <f t="shared" si="82"/>
        <v>4525.3773830123928</v>
      </c>
      <c r="L630">
        <f t="shared" si="83"/>
        <v>11573.855199520216</v>
      </c>
      <c r="N630">
        <v>20000000000</v>
      </c>
      <c r="O630" s="2">
        <f t="shared" si="84"/>
        <v>0.99746465972674481</v>
      </c>
      <c r="P630" s="2">
        <f t="shared" si="85"/>
        <v>1.1284760028703908E-3</v>
      </c>
      <c r="Q630" s="2">
        <f t="shared" si="86"/>
        <v>1.1313443457530981E-3</v>
      </c>
    </row>
    <row r="631" spans="5:17" x14ac:dyDescent="0.15">
      <c r="E631" s="1">
        <v>43918</v>
      </c>
      <c r="F631">
        <f t="shared" si="80"/>
        <v>19973364204.012856</v>
      </c>
      <c r="G631">
        <f t="shared" si="81"/>
        <v>22581093.912607335</v>
      </c>
      <c r="H631">
        <v>4000000</v>
      </c>
      <c r="I631">
        <v>0.39099999999999902</v>
      </c>
      <c r="J631">
        <f t="shared" si="79"/>
        <v>24071009.477960039</v>
      </c>
      <c r="K631">
        <f t="shared" si="82"/>
        <v>4522.2414575648827</v>
      </c>
      <c r="L631">
        <f t="shared" si="83"/>
        <v>11565.834929833489</v>
      </c>
      <c r="N631">
        <v>20000000000</v>
      </c>
      <c r="O631" s="2">
        <f t="shared" si="84"/>
        <v>0.99866821020064278</v>
      </c>
      <c r="P631" s="2">
        <f t="shared" si="85"/>
        <v>1.1290546956303667E-3</v>
      </c>
      <c r="Q631" s="2">
        <f t="shared" si="86"/>
        <v>1.1305603643912206E-3</v>
      </c>
    </row>
    <row r="632" spans="5:17" x14ac:dyDescent="0.15">
      <c r="E632" s="1">
        <v>43919</v>
      </c>
      <c r="F632">
        <f t="shared" si="80"/>
        <v>19997435213.490814</v>
      </c>
      <c r="G632">
        <f t="shared" si="81"/>
        <v>22592659.74753717</v>
      </c>
      <c r="H632">
        <v>4000000</v>
      </c>
      <c r="I632">
        <v>0.39099999999999902</v>
      </c>
      <c r="J632">
        <f t="shared" si="79"/>
        <v>24071009.477960039</v>
      </c>
      <c r="K632">
        <f t="shared" si="82"/>
        <v>4519.1114773149602</v>
      </c>
      <c r="L632">
        <f t="shared" si="83"/>
        <v>11557.829865255682</v>
      </c>
      <c r="N632">
        <v>20000000000</v>
      </c>
      <c r="O632" s="2">
        <f t="shared" si="84"/>
        <v>0.99987176067454075</v>
      </c>
      <c r="P632" s="2">
        <f t="shared" si="85"/>
        <v>1.1296329873768584E-3</v>
      </c>
      <c r="Q632" s="2">
        <f t="shared" si="86"/>
        <v>1.1297778693287401E-3</v>
      </c>
    </row>
    <row r="633" spans="5:17" x14ac:dyDescent="0.15">
      <c r="E633" s="1">
        <v>43920</v>
      </c>
      <c r="F633">
        <f t="shared" si="80"/>
        <v>20021506222.968773</v>
      </c>
      <c r="G633">
        <f t="shared" si="81"/>
        <v>22604217.577402424</v>
      </c>
      <c r="H633">
        <v>4000000</v>
      </c>
      <c r="I633">
        <v>0.39099999999999902</v>
      </c>
      <c r="J633">
        <f t="shared" si="79"/>
        <v>24071009.477960039</v>
      </c>
      <c r="K633">
        <f t="shared" si="82"/>
        <v>4515.987423857403</v>
      </c>
      <c r="L633">
        <f t="shared" si="83"/>
        <v>11549.839958714614</v>
      </c>
      <c r="N633">
        <v>20000000000</v>
      </c>
      <c r="O633" s="2">
        <f t="shared" si="84"/>
        <v>1.0010753111484387</v>
      </c>
      <c r="P633" s="2">
        <f t="shared" si="85"/>
        <v>1.1302108788701212E-3</v>
      </c>
      <c r="Q633" s="2">
        <f t="shared" si="86"/>
        <v>1.1289968559643506E-3</v>
      </c>
    </row>
    <row r="634" spans="5:17" x14ac:dyDescent="0.15">
      <c r="E634" s="1">
        <v>43921</v>
      </c>
      <c r="F634">
        <f t="shared" si="80"/>
        <v>20045577232.446732</v>
      </c>
      <c r="G634">
        <f t="shared" si="81"/>
        <v>22615767.41736114</v>
      </c>
      <c r="H634">
        <v>4000000</v>
      </c>
      <c r="I634">
        <v>0.39099999999999902</v>
      </c>
      <c r="J634">
        <f t="shared" si="79"/>
        <v>24071009.477960039</v>
      </c>
      <c r="K634">
        <f t="shared" si="82"/>
        <v>4512.8692788659982</v>
      </c>
      <c r="L634">
        <f t="shared" si="83"/>
        <v>11541.865163340179</v>
      </c>
      <c r="N634">
        <v>20000000000</v>
      </c>
      <c r="O634" s="2">
        <f t="shared" si="84"/>
        <v>1.0022788616223366</v>
      </c>
      <c r="P634" s="2">
        <f t="shared" si="85"/>
        <v>1.1307883708680569E-3</v>
      </c>
      <c r="Q634" s="2">
        <f t="shared" si="86"/>
        <v>1.1282173197164997E-3</v>
      </c>
    </row>
    <row r="635" spans="5:17" x14ac:dyDescent="0.15">
      <c r="E635" s="1">
        <v>43922</v>
      </c>
      <c r="F635">
        <f t="shared" si="80"/>
        <v>20069648241.92469</v>
      </c>
      <c r="G635">
        <f t="shared" si="81"/>
        <v>22627309.282524481</v>
      </c>
      <c r="H635">
        <v>4000000</v>
      </c>
      <c r="I635">
        <v>0.39099999999999902</v>
      </c>
      <c r="J635">
        <f t="shared" si="79"/>
        <v>24071009.477960039</v>
      </c>
      <c r="K635">
        <f t="shared" si="82"/>
        <v>4509.7570240931154</v>
      </c>
      <c r="L635">
        <f t="shared" si="83"/>
        <v>11533.90543246324</v>
      </c>
      <c r="N635">
        <v>20000000000</v>
      </c>
      <c r="O635" s="2">
        <f t="shared" si="84"/>
        <v>1.0034824120962345</v>
      </c>
      <c r="P635" s="2">
        <f t="shared" si="85"/>
        <v>1.1313654641262241E-3</v>
      </c>
      <c r="Q635" s="2">
        <f t="shared" si="86"/>
        <v>1.127439256023279E-3</v>
      </c>
    </row>
    <row r="636" spans="5:17" x14ac:dyDescent="0.15">
      <c r="E636" s="1">
        <v>43923</v>
      </c>
      <c r="F636">
        <f t="shared" si="80"/>
        <v>20093719251.402649</v>
      </c>
      <c r="G636">
        <f t="shared" si="81"/>
        <v>22638843.187956944</v>
      </c>
      <c r="H636">
        <v>4000000</v>
      </c>
      <c r="I636">
        <v>0.39099999999999902</v>
      </c>
      <c r="J636">
        <f t="shared" si="79"/>
        <v>24071009.477960039</v>
      </c>
      <c r="K636">
        <f t="shared" si="82"/>
        <v>4506.6506413692696</v>
      </c>
      <c r="L636">
        <f t="shared" si="83"/>
        <v>11525.96071961453</v>
      </c>
      <c r="N636">
        <v>20000000000</v>
      </c>
      <c r="O636" s="2">
        <f t="shared" si="84"/>
        <v>1.0046859625701325</v>
      </c>
      <c r="P636" s="2">
        <f t="shared" si="85"/>
        <v>1.1319421593978473E-3</v>
      </c>
      <c r="Q636" s="2">
        <f t="shared" si="86"/>
        <v>1.1266626603423173E-3</v>
      </c>
    </row>
    <row r="637" spans="5:17" x14ac:dyDescent="0.15">
      <c r="E637" s="1">
        <v>43924</v>
      </c>
      <c r="F637">
        <f t="shared" si="80"/>
        <v>20117790260.880608</v>
      </c>
      <c r="G637">
        <f t="shared" si="81"/>
        <v>22650369.148676559</v>
      </c>
      <c r="H637">
        <v>4000000</v>
      </c>
      <c r="I637">
        <v>0.39099999999999902</v>
      </c>
      <c r="J637">
        <f t="shared" si="79"/>
        <v>24071009.477960039</v>
      </c>
      <c r="K637">
        <f t="shared" si="82"/>
        <v>4503.5501126026938</v>
      </c>
      <c r="L637">
        <f t="shared" si="83"/>
        <v>11518.030978523542</v>
      </c>
      <c r="N637">
        <v>20000000000</v>
      </c>
      <c r="O637" s="2">
        <f t="shared" si="84"/>
        <v>1.0058895130440304</v>
      </c>
      <c r="P637" s="2">
        <f t="shared" si="85"/>
        <v>1.1325184574338279E-3</v>
      </c>
      <c r="Q637" s="2">
        <f t="shared" si="86"/>
        <v>1.1258875281506735E-3</v>
      </c>
    </row>
    <row r="638" spans="5:17" x14ac:dyDescent="0.15">
      <c r="E638" s="1">
        <v>43925</v>
      </c>
      <c r="F638">
        <f t="shared" si="80"/>
        <v>20141861270.358566</v>
      </c>
      <c r="G638">
        <f t="shared" si="81"/>
        <v>22661887.179655083</v>
      </c>
      <c r="H638">
        <v>4000000</v>
      </c>
      <c r="I638">
        <v>0.39099999999999902</v>
      </c>
      <c r="J638">
        <f t="shared" si="79"/>
        <v>24071009.477960039</v>
      </c>
      <c r="K638">
        <f t="shared" si="82"/>
        <v>4500.4554197789193</v>
      </c>
      <c r="L638">
        <f t="shared" si="83"/>
        <v>11510.116163117469</v>
      </c>
      <c r="N638">
        <v>20000000000</v>
      </c>
      <c r="O638" s="2">
        <f t="shared" si="84"/>
        <v>1.0070930635179283</v>
      </c>
      <c r="P638" s="2">
        <f t="shared" si="85"/>
        <v>1.1330943589827542E-3</v>
      </c>
      <c r="Q638" s="2">
        <f t="shared" si="86"/>
        <v>1.1251138549447299E-3</v>
      </c>
    </row>
    <row r="639" spans="5:17" x14ac:dyDescent="0.15">
      <c r="E639" s="1">
        <v>43926</v>
      </c>
      <c r="F639">
        <f t="shared" si="80"/>
        <v>20165932279.836525</v>
      </c>
      <c r="G639">
        <f t="shared" si="81"/>
        <v>22673397.295818198</v>
      </c>
      <c r="H639">
        <v>4000000</v>
      </c>
      <c r="I639">
        <v>0.39099999999999902</v>
      </c>
      <c r="J639">
        <f t="shared" si="79"/>
        <v>24071009.477960039</v>
      </c>
      <c r="K639">
        <f t="shared" si="82"/>
        <v>4497.3665449603504</v>
      </c>
      <c r="L639">
        <f t="shared" si="83"/>
        <v>11502.216227520106</v>
      </c>
      <c r="N639">
        <v>20000000000</v>
      </c>
      <c r="O639" s="2">
        <f t="shared" si="84"/>
        <v>1.0082966139918264</v>
      </c>
      <c r="P639" s="2">
        <f t="shared" si="85"/>
        <v>1.13366986479091E-3</v>
      </c>
      <c r="Q639" s="2">
        <f t="shared" si="86"/>
        <v>1.1243416362400876E-3</v>
      </c>
    </row>
    <row r="640" spans="5:17" x14ac:dyDescent="0.15">
      <c r="E640" s="1">
        <v>43927</v>
      </c>
      <c r="F640">
        <f t="shared" si="80"/>
        <v>20190003289.314484</v>
      </c>
      <c r="G640">
        <f t="shared" si="81"/>
        <v>22684899.512045719</v>
      </c>
      <c r="H640">
        <v>4000000</v>
      </c>
      <c r="I640">
        <v>0.39099999999999902</v>
      </c>
      <c r="J640">
        <f t="shared" si="79"/>
        <v>24071009.477960039</v>
      </c>
      <c r="K640">
        <f t="shared" si="82"/>
        <v>4494.2834702858427</v>
      </c>
      <c r="L640">
        <f t="shared" si="83"/>
        <v>11494.331126050778</v>
      </c>
      <c r="N640">
        <v>20000000000</v>
      </c>
      <c r="O640" s="2">
        <f t="shared" si="84"/>
        <v>1.0095001644657242</v>
      </c>
      <c r="P640" s="2">
        <f t="shared" si="85"/>
        <v>1.134244975602286E-3</v>
      </c>
      <c r="Q640" s="2">
        <f t="shared" si="86"/>
        <v>1.1235708675714606E-3</v>
      </c>
    </row>
    <row r="641" spans="5:17" x14ac:dyDescent="0.15">
      <c r="E641" s="1">
        <v>43928</v>
      </c>
      <c r="F641">
        <f t="shared" si="80"/>
        <v>20214074298.792442</v>
      </c>
      <c r="G641">
        <f t="shared" si="81"/>
        <v>22696393.843171768</v>
      </c>
      <c r="H641">
        <v>4000000</v>
      </c>
      <c r="I641">
        <v>0.39099999999999902</v>
      </c>
      <c r="J641">
        <f t="shared" si="79"/>
        <v>24071009.477960039</v>
      </c>
      <c r="K641">
        <f t="shared" si="82"/>
        <v>4491.2061779702899</v>
      </c>
      <c r="L641">
        <f t="shared" si="83"/>
        <v>11486.460813223277</v>
      </c>
      <c r="N641">
        <v>20000000000</v>
      </c>
      <c r="O641" s="2">
        <f t="shared" si="84"/>
        <v>1.0107037149396221</v>
      </c>
      <c r="P641" s="2">
        <f t="shared" si="85"/>
        <v>1.1348196921585885E-3</v>
      </c>
      <c r="Q641" s="2">
        <f t="shared" si="86"/>
        <v>1.1228015444925724E-3</v>
      </c>
    </row>
    <row r="642" spans="5:17" x14ac:dyDescent="0.15">
      <c r="E642" s="1">
        <v>43929</v>
      </c>
      <c r="F642">
        <f t="shared" si="80"/>
        <v>20238145308.270401</v>
      </c>
      <c r="G642">
        <f t="shared" si="81"/>
        <v>22707880.303984992</v>
      </c>
      <c r="H642">
        <v>4000000</v>
      </c>
      <c r="I642">
        <v>0.39099999999999902</v>
      </c>
      <c r="J642">
        <f t="shared" si="79"/>
        <v>24071009.477960039</v>
      </c>
      <c r="K642">
        <f t="shared" si="82"/>
        <v>4488.1346503042105</v>
      </c>
      <c r="L642">
        <f t="shared" si="83"/>
        <v>11478.605243744812</v>
      </c>
      <c r="N642">
        <v>20000000000</v>
      </c>
      <c r="O642" s="2">
        <f t="shared" si="84"/>
        <v>1.0119072654135199</v>
      </c>
      <c r="P642" s="2">
        <f t="shared" si="85"/>
        <v>1.1353940151992497E-3</v>
      </c>
      <c r="Q642" s="2">
        <f t="shared" si="86"/>
        <v>1.1220336625760525E-3</v>
      </c>
    </row>
    <row r="643" spans="5:17" x14ac:dyDescent="0.15">
      <c r="E643" s="1">
        <v>43930</v>
      </c>
      <c r="F643">
        <f t="shared" si="80"/>
        <v>20262216317.74836</v>
      </c>
      <c r="G643">
        <f t="shared" si="81"/>
        <v>22719358.909228738</v>
      </c>
      <c r="H643">
        <v>4000000</v>
      </c>
      <c r="I643">
        <v>0.39099999999999902</v>
      </c>
      <c r="J643">
        <f t="shared" si="79"/>
        <v>24071009.477960039</v>
      </c>
      <c r="K643">
        <f t="shared" si="82"/>
        <v>4485.0688696533325</v>
      </c>
      <c r="L643">
        <f t="shared" si="83"/>
        <v>11470.764372514946</v>
      </c>
      <c r="N643">
        <v>20000000000</v>
      </c>
      <c r="O643" s="2">
        <f t="shared" si="84"/>
        <v>1.013110815887418</v>
      </c>
      <c r="P643" s="2">
        <f t="shared" si="85"/>
        <v>1.1359679454614369E-3</v>
      </c>
      <c r="Q643" s="2">
        <f t="shared" si="86"/>
        <v>1.1212672174133332E-3</v>
      </c>
    </row>
    <row r="644" spans="5:17" x14ac:dyDescent="0.15">
      <c r="E644" s="1">
        <v>43931</v>
      </c>
      <c r="F644">
        <f t="shared" si="80"/>
        <v>20286287327.226318</v>
      </c>
      <c r="G644">
        <f t="shared" si="81"/>
        <v>22730829.673601255</v>
      </c>
      <c r="H644">
        <v>4000000</v>
      </c>
      <c r="I644">
        <v>0.39099999999999902</v>
      </c>
      <c r="J644">
        <f t="shared" si="79"/>
        <v>24071009.477960039</v>
      </c>
      <c r="K644">
        <f t="shared" si="82"/>
        <v>4482.0088184581919</v>
      </c>
      <c r="L644">
        <f t="shared" si="83"/>
        <v>11462.93815462456</v>
      </c>
      <c r="N644">
        <v>20000000000</v>
      </c>
      <c r="O644" s="2">
        <f t="shared" si="84"/>
        <v>1.0143143663613159</v>
      </c>
      <c r="P644" s="2">
        <f t="shared" si="85"/>
        <v>1.1365414836800628E-3</v>
      </c>
      <c r="Q644" s="2">
        <f t="shared" si="86"/>
        <v>1.120502204614548E-3</v>
      </c>
    </row>
    <row r="645" spans="5:17" x14ac:dyDescent="0.15">
      <c r="E645" s="1">
        <v>43932</v>
      </c>
      <c r="F645">
        <f t="shared" si="80"/>
        <v>20310358336.704277</v>
      </c>
      <c r="G645">
        <f t="shared" si="81"/>
        <v>22742292.611755878</v>
      </c>
      <c r="H645">
        <v>4000000</v>
      </c>
      <c r="I645">
        <v>0.39099999999999902</v>
      </c>
      <c r="J645">
        <f t="shared" si="79"/>
        <v>24071009.477960039</v>
      </c>
      <c r="K645">
        <f t="shared" si="82"/>
        <v>4478.9544792337183</v>
      </c>
      <c r="L645">
        <f t="shared" si="83"/>
        <v>11455.126545354808</v>
      </c>
      <c r="N645">
        <v>20000000000</v>
      </c>
      <c r="O645" s="2">
        <f t="shared" si="84"/>
        <v>1.0155179168352138</v>
      </c>
      <c r="P645" s="2">
        <f t="shared" si="85"/>
        <v>1.1371146305877938E-3</v>
      </c>
      <c r="Q645" s="2">
        <f t="shared" si="86"/>
        <v>1.1197386198084295E-3</v>
      </c>
    </row>
    <row r="646" spans="5:17" x14ac:dyDescent="0.15">
      <c r="E646" s="1">
        <v>43933</v>
      </c>
      <c r="F646">
        <f t="shared" si="80"/>
        <v>20334429346.182236</v>
      </c>
      <c r="G646">
        <f t="shared" si="81"/>
        <v>22753747.738301232</v>
      </c>
      <c r="H646">
        <v>4000000</v>
      </c>
      <c r="I646">
        <v>0.39099999999999902</v>
      </c>
      <c r="J646">
        <f t="shared" si="79"/>
        <v>24071009.477960039</v>
      </c>
      <c r="K646">
        <f t="shared" si="82"/>
        <v>4475.9058345688409</v>
      </c>
      <c r="L646">
        <f t="shared" si="83"/>
        <v>11447.329500176093</v>
      </c>
      <c r="N646">
        <v>20000000000</v>
      </c>
      <c r="O646" s="2">
        <f t="shared" si="84"/>
        <v>1.0167214673091118</v>
      </c>
      <c r="P646" s="2">
        <f t="shared" si="85"/>
        <v>1.1376873869150617E-3</v>
      </c>
      <c r="Q646" s="2">
        <f t="shared" si="86"/>
        <v>1.1189764586422102E-3</v>
      </c>
    </row>
    <row r="647" spans="5:17" x14ac:dyDescent="0.15">
      <c r="E647" s="1">
        <v>43934</v>
      </c>
      <c r="F647">
        <f t="shared" si="80"/>
        <v>20358500355.660194</v>
      </c>
      <c r="G647">
        <f t="shared" si="81"/>
        <v>22765195.067801408</v>
      </c>
      <c r="H647">
        <v>4000000</v>
      </c>
      <c r="I647">
        <v>0.39099999999999902</v>
      </c>
      <c r="J647">
        <f t="shared" ref="J647:J710" si="87">H647/0.51*1.2/I647</f>
        <v>24071009.477960039</v>
      </c>
      <c r="K647">
        <f t="shared" si="82"/>
        <v>4472.8628671260831</v>
      </c>
      <c r="L647">
        <f t="shared" si="83"/>
        <v>11439.546974747045</v>
      </c>
      <c r="N647">
        <v>20000000000</v>
      </c>
      <c r="O647" s="2">
        <f t="shared" si="84"/>
        <v>1.0179250177830097</v>
      </c>
      <c r="P647" s="2">
        <f t="shared" si="85"/>
        <v>1.1382597533900704E-3</v>
      </c>
      <c r="Q647" s="2">
        <f t="shared" si="86"/>
        <v>1.1182157167815207E-3</v>
      </c>
    </row>
    <row r="648" spans="5:17" x14ac:dyDescent="0.15">
      <c r="E648" s="1">
        <v>43935</v>
      </c>
      <c r="F648">
        <f t="shared" si="80"/>
        <v>20382571365.138153</v>
      </c>
      <c r="G648">
        <f t="shared" si="81"/>
        <v>22776634.614776157</v>
      </c>
      <c r="H648">
        <v>4000000</v>
      </c>
      <c r="I648">
        <v>0.39099999999999902</v>
      </c>
      <c r="J648">
        <f t="shared" si="87"/>
        <v>24071009.477960039</v>
      </c>
      <c r="K648">
        <f t="shared" si="82"/>
        <v>4469.8255596411645</v>
      </c>
      <c r="L648">
        <f t="shared" si="83"/>
        <v>11431.778924913493</v>
      </c>
      <c r="N648">
        <v>20000000000</v>
      </c>
      <c r="O648" s="2">
        <f t="shared" si="84"/>
        <v>1.0191285682569076</v>
      </c>
      <c r="P648" s="2">
        <f t="shared" si="85"/>
        <v>1.1388317307388079E-3</v>
      </c>
      <c r="Q648" s="2">
        <f t="shared" si="86"/>
        <v>1.1174563899102913E-3</v>
      </c>
    </row>
    <row r="649" spans="5:17" x14ac:dyDescent="0.15">
      <c r="E649" s="1">
        <v>43936</v>
      </c>
      <c r="F649">
        <f t="shared" si="80"/>
        <v>20406642374.616112</v>
      </c>
      <c r="G649">
        <f t="shared" si="81"/>
        <v>22788066.393701069</v>
      </c>
      <c r="H649">
        <v>4000000</v>
      </c>
      <c r="I649">
        <v>0.39099999999999902</v>
      </c>
      <c r="J649">
        <f t="shared" si="87"/>
        <v>24071009.477960039</v>
      </c>
      <c r="K649">
        <f t="shared" si="82"/>
        <v>4466.79389492261</v>
      </c>
      <c r="L649">
        <f t="shared" si="83"/>
        <v>11424.025306707472</v>
      </c>
      <c r="N649">
        <v>20000000000</v>
      </c>
      <c r="O649" s="2">
        <f t="shared" si="84"/>
        <v>1.0203321187308056</v>
      </c>
      <c r="P649" s="2">
        <f t="shared" si="85"/>
        <v>1.1394033196850534E-3</v>
      </c>
      <c r="Q649" s="2">
        <f t="shared" si="86"/>
        <v>1.1166984737306525E-3</v>
      </c>
    </row>
    <row r="650" spans="5:17" x14ac:dyDescent="0.15">
      <c r="E650" s="1">
        <v>43937</v>
      </c>
      <c r="F650">
        <f t="shared" si="80"/>
        <v>20430713384.09407</v>
      </c>
      <c r="G650">
        <f t="shared" si="81"/>
        <v>22799490.419007778</v>
      </c>
      <c r="H650">
        <v>4000000</v>
      </c>
      <c r="I650">
        <v>0.39099999999999902</v>
      </c>
      <c r="J650">
        <f t="shared" si="87"/>
        <v>24071009.477960039</v>
      </c>
      <c r="K650">
        <f t="shared" si="82"/>
        <v>4463.7678558513517</v>
      </c>
      <c r="L650">
        <f t="shared" si="83"/>
        <v>11416.286076346196</v>
      </c>
      <c r="N650">
        <v>20000000000</v>
      </c>
      <c r="O650" s="2">
        <f t="shared" si="84"/>
        <v>1.0215356692047035</v>
      </c>
      <c r="P650" s="2">
        <f t="shared" si="85"/>
        <v>1.1399745209503889E-3</v>
      </c>
      <c r="Q650" s="2">
        <f t="shared" si="86"/>
        <v>1.115941963962838E-3</v>
      </c>
    </row>
    <row r="651" spans="5:17" x14ac:dyDescent="0.15">
      <c r="E651" s="1">
        <v>43938</v>
      </c>
      <c r="F651">
        <f t="shared" si="80"/>
        <v>20454784393.572029</v>
      </c>
      <c r="G651">
        <f t="shared" si="81"/>
        <v>22810906.705084123</v>
      </c>
      <c r="H651">
        <v>4000000</v>
      </c>
      <c r="I651">
        <v>0.39099999999999902</v>
      </c>
      <c r="J651">
        <f t="shared" si="87"/>
        <v>24071009.477960039</v>
      </c>
      <c r="K651">
        <f t="shared" si="82"/>
        <v>4460.7474253803448</v>
      </c>
      <c r="L651">
        <f t="shared" si="83"/>
        <v>11408.56119023109</v>
      </c>
      <c r="N651">
        <v>20000000000</v>
      </c>
      <c r="O651" s="2">
        <f t="shared" si="84"/>
        <v>1.0227392196786014</v>
      </c>
      <c r="P651" s="2">
        <f t="shared" si="85"/>
        <v>1.1405453352542061E-3</v>
      </c>
      <c r="Q651" s="2">
        <f t="shared" si="86"/>
        <v>1.1151868563450862E-3</v>
      </c>
    </row>
    <row r="652" spans="5:17" x14ac:dyDescent="0.15">
      <c r="E652" s="1">
        <v>43939</v>
      </c>
      <c r="F652">
        <f t="shared" si="80"/>
        <v>20478855403.049988</v>
      </c>
      <c r="G652">
        <f t="shared" si="81"/>
        <v>22822315.266274355</v>
      </c>
      <c r="H652">
        <v>4000000</v>
      </c>
      <c r="I652">
        <v>0.39099999999999902</v>
      </c>
      <c r="J652">
        <f t="shared" si="87"/>
        <v>24071009.477960039</v>
      </c>
      <c r="K652">
        <f t="shared" si="82"/>
        <v>4457.7325865341763</v>
      </c>
      <c r="L652">
        <f t="shared" si="83"/>
        <v>11400.850604946771</v>
      </c>
      <c r="N652">
        <v>20000000000</v>
      </c>
      <c r="O652" s="2">
        <f t="shared" si="84"/>
        <v>1.0239427701524995</v>
      </c>
      <c r="P652" s="2">
        <f t="shared" si="85"/>
        <v>1.1411157633137178E-3</v>
      </c>
      <c r="Q652" s="2">
        <f t="shared" si="86"/>
        <v>1.1144331466335442E-3</v>
      </c>
    </row>
    <row r="653" spans="5:17" x14ac:dyDescent="0.15">
      <c r="E653" s="1">
        <v>43940</v>
      </c>
      <c r="F653">
        <f t="shared" si="80"/>
        <v>20502926412.527946</v>
      </c>
      <c r="G653">
        <f t="shared" si="81"/>
        <v>22833716.116879303</v>
      </c>
      <c r="H653">
        <v>4000000</v>
      </c>
      <c r="I653">
        <v>0.39099999999999902</v>
      </c>
      <c r="J653">
        <f t="shared" si="87"/>
        <v>24071009.477960039</v>
      </c>
      <c r="K653">
        <f t="shared" si="82"/>
        <v>4454.7233224086822</v>
      </c>
      <c r="L653">
        <f t="shared" si="83"/>
        <v>11393.154277260086</v>
      </c>
      <c r="N653">
        <v>20000000000</v>
      </c>
      <c r="O653" s="2">
        <f t="shared" si="84"/>
        <v>1.0251463206263973</v>
      </c>
      <c r="P653" s="2">
        <f t="shared" si="85"/>
        <v>1.141685805843965E-3</v>
      </c>
      <c r="Q653" s="2">
        <f t="shared" si="86"/>
        <v>1.1136808306021705E-3</v>
      </c>
    </row>
    <row r="654" spans="5:17" x14ac:dyDescent="0.15">
      <c r="E654" s="1">
        <v>43941</v>
      </c>
      <c r="F654">
        <f t="shared" si="80"/>
        <v>20526997422.005905</v>
      </c>
      <c r="G654">
        <f t="shared" si="81"/>
        <v>22845109.271156564</v>
      </c>
      <c r="H654">
        <v>4000000</v>
      </c>
      <c r="I654">
        <v>0.39099999999999902</v>
      </c>
      <c r="J654">
        <f t="shared" si="87"/>
        <v>24071009.477960039</v>
      </c>
      <c r="K654">
        <f t="shared" si="82"/>
        <v>4451.7196161705624</v>
      </c>
      <c r="L654">
        <f t="shared" si="83"/>
        <v>11385.472164119114</v>
      </c>
      <c r="N654">
        <v>20000000000</v>
      </c>
      <c r="O654" s="2">
        <f t="shared" si="84"/>
        <v>1.0263498711002952</v>
      </c>
      <c r="P654" s="2">
        <f t="shared" si="85"/>
        <v>1.1422554635578282E-3</v>
      </c>
      <c r="Q654" s="2">
        <f t="shared" si="86"/>
        <v>1.1129299040426406E-3</v>
      </c>
    </row>
    <row r="655" spans="5:17" x14ac:dyDescent="0.15">
      <c r="E655" s="1">
        <v>43942</v>
      </c>
      <c r="F655">
        <f t="shared" si="80"/>
        <v>20551068431.483864</v>
      </c>
      <c r="G655">
        <f t="shared" si="81"/>
        <v>22856494.743320685</v>
      </c>
      <c r="H655">
        <v>4000000</v>
      </c>
      <c r="I655">
        <v>0.39099999999999902</v>
      </c>
      <c r="J655">
        <f t="shared" si="87"/>
        <v>24071009.477960039</v>
      </c>
      <c r="K655">
        <f t="shared" si="82"/>
        <v>4448.7214510570066</v>
      </c>
      <c r="L655">
        <f t="shared" si="83"/>
        <v>11377.804222652219</v>
      </c>
      <c r="N655">
        <v>20000000000</v>
      </c>
      <c r="O655" s="2">
        <f t="shared" si="84"/>
        <v>1.0275534215741933</v>
      </c>
      <c r="P655" s="2">
        <f t="shared" si="85"/>
        <v>1.1428247371660343E-3</v>
      </c>
      <c r="Q655" s="2">
        <f t="shared" si="86"/>
        <v>1.1121803627642517E-3</v>
      </c>
    </row>
    <row r="656" spans="5:17" x14ac:dyDescent="0.15">
      <c r="E656" s="1">
        <v>43943</v>
      </c>
      <c r="F656">
        <f t="shared" si="80"/>
        <v>20575139440.961823</v>
      </c>
      <c r="G656">
        <f t="shared" si="81"/>
        <v>22867872.547543336</v>
      </c>
      <c r="H656">
        <v>4000000</v>
      </c>
      <c r="I656">
        <v>0.39099999999999902</v>
      </c>
      <c r="J656">
        <f t="shared" si="87"/>
        <v>24071009.477960039</v>
      </c>
      <c r="K656">
        <f t="shared" si="82"/>
        <v>4445.7288103753108</v>
      </c>
      <c r="L656">
        <f t="shared" si="83"/>
        <v>11370.150410167063</v>
      </c>
      <c r="N656">
        <v>20000000000</v>
      </c>
      <c r="O656" s="2">
        <f t="shared" si="84"/>
        <v>1.0287569720480911</v>
      </c>
      <c r="P656" s="2">
        <f t="shared" si="85"/>
        <v>1.1433936273771669E-3</v>
      </c>
      <c r="Q656" s="2">
        <f t="shared" si="86"/>
        <v>1.1114322025938277E-3</v>
      </c>
    </row>
    <row r="657" spans="5:17" x14ac:dyDescent="0.15">
      <c r="E657" s="1">
        <v>43944</v>
      </c>
      <c r="F657">
        <f t="shared" si="80"/>
        <v>20599210450.439781</v>
      </c>
      <c r="G657">
        <f t="shared" si="81"/>
        <v>22879242.697953504</v>
      </c>
      <c r="H657">
        <v>4000000</v>
      </c>
      <c r="I657">
        <v>0.39099999999999902</v>
      </c>
      <c r="J657">
        <f t="shared" si="87"/>
        <v>24071009.477960039</v>
      </c>
      <c r="K657">
        <f t="shared" si="82"/>
        <v>4442.7416775025076</v>
      </c>
      <c r="L657">
        <f t="shared" si="83"/>
        <v>11362.510684149665</v>
      </c>
      <c r="N657">
        <v>20000000000</v>
      </c>
      <c r="O657" s="2">
        <f t="shared" si="84"/>
        <v>1.029960522521989</v>
      </c>
      <c r="P657" s="2">
        <f t="shared" si="85"/>
        <v>1.1439621348976752E-3</v>
      </c>
      <c r="Q657" s="2">
        <f t="shared" si="86"/>
        <v>1.1106854193756268E-3</v>
      </c>
    </row>
    <row r="658" spans="5:17" x14ac:dyDescent="0.15">
      <c r="E658" s="1">
        <v>43945</v>
      </c>
      <c r="F658">
        <f t="shared" si="80"/>
        <v>20623281459.91774</v>
      </c>
      <c r="G658">
        <f t="shared" si="81"/>
        <v>22890605.208637655</v>
      </c>
      <c r="H658">
        <v>4000000</v>
      </c>
      <c r="I658">
        <v>0.39099999999999902</v>
      </c>
      <c r="J658">
        <f t="shared" si="87"/>
        <v>24071009.477960039</v>
      </c>
      <c r="K658">
        <f t="shared" si="82"/>
        <v>4439.7600358849895</v>
      </c>
      <c r="L658">
        <f t="shared" si="83"/>
        <v>11354.885002263429</v>
      </c>
      <c r="N658">
        <v>20000000000</v>
      </c>
      <c r="O658" s="2">
        <f t="shared" si="84"/>
        <v>1.0311640729958871</v>
      </c>
      <c r="P658" s="2">
        <f t="shared" si="85"/>
        <v>1.1445302604318828E-3</v>
      </c>
      <c r="Q658" s="2">
        <f t="shared" si="86"/>
        <v>1.1099400089712474E-3</v>
      </c>
    </row>
    <row r="659" spans="5:17" x14ac:dyDescent="0.15">
      <c r="E659" s="1">
        <v>43946</v>
      </c>
      <c r="F659">
        <f t="shared" si="80"/>
        <v>20647352469.395699</v>
      </c>
      <c r="G659">
        <f t="shared" si="81"/>
        <v>22901960.093639918</v>
      </c>
      <c r="H659">
        <v>4000000</v>
      </c>
      <c r="I659">
        <v>0.39099999999999902</v>
      </c>
      <c r="J659">
        <f t="shared" si="87"/>
        <v>24071009.477960039</v>
      </c>
      <c r="K659">
        <f t="shared" si="82"/>
        <v>4436.7838690381413</v>
      </c>
      <c r="L659">
        <f t="shared" si="83"/>
        <v>11347.273322348216</v>
      </c>
      <c r="N659">
        <v>20000000000</v>
      </c>
      <c r="O659" s="2">
        <f t="shared" si="84"/>
        <v>1.0323676234697849</v>
      </c>
      <c r="P659" s="2">
        <f t="shared" si="85"/>
        <v>1.1450980046819959E-3</v>
      </c>
      <c r="Q659" s="2">
        <f t="shared" si="86"/>
        <v>1.1091959672595354E-3</v>
      </c>
    </row>
    <row r="660" spans="5:17" x14ac:dyDescent="0.15">
      <c r="E660" s="1">
        <v>43947</v>
      </c>
      <c r="F660">
        <f t="shared" si="80"/>
        <v>20671423478.873657</v>
      </c>
      <c r="G660">
        <f t="shared" si="81"/>
        <v>22913307.366962265</v>
      </c>
      <c r="H660">
        <v>4000000</v>
      </c>
      <c r="I660">
        <v>0.39099999999999902</v>
      </c>
      <c r="J660">
        <f t="shared" si="87"/>
        <v>24071009.477960039</v>
      </c>
      <c r="K660">
        <f t="shared" si="82"/>
        <v>4433.8131605459739</v>
      </c>
      <c r="L660">
        <f t="shared" si="83"/>
        <v>11339.6756024194</v>
      </c>
      <c r="N660">
        <v>20000000000</v>
      </c>
      <c r="O660" s="2">
        <f t="shared" si="84"/>
        <v>1.0335711739436828</v>
      </c>
      <c r="P660" s="2">
        <f t="shared" si="85"/>
        <v>1.1456653683481132E-3</v>
      </c>
      <c r="Q660" s="2">
        <f t="shared" si="86"/>
        <v>1.1084532901364935E-3</v>
      </c>
    </row>
    <row r="661" spans="5:17" x14ac:dyDescent="0.15">
      <c r="E661" s="1">
        <v>43948</v>
      </c>
      <c r="F661">
        <f t="shared" si="80"/>
        <v>20695494488.351616</v>
      </c>
      <c r="G661">
        <f t="shared" si="81"/>
        <v>22924647.042564686</v>
      </c>
      <c r="H661">
        <v>4000000</v>
      </c>
      <c r="I661">
        <v>0.39099999999999902</v>
      </c>
      <c r="J661">
        <f t="shared" si="87"/>
        <v>24071009.477960039</v>
      </c>
      <c r="K661">
        <f t="shared" si="82"/>
        <v>4430.8478940607565</v>
      </c>
      <c r="L661">
        <f t="shared" si="83"/>
        <v>11332.091800666925</v>
      </c>
      <c r="N661">
        <v>20000000000</v>
      </c>
      <c r="O661" s="2">
        <f t="shared" si="84"/>
        <v>1.0347747244175809</v>
      </c>
      <c r="P661" s="2">
        <f t="shared" si="85"/>
        <v>1.1462323521282344E-3</v>
      </c>
      <c r="Q661" s="2">
        <f t="shared" si="86"/>
        <v>1.107711973515189E-3</v>
      </c>
    </row>
    <row r="662" spans="5:17" x14ac:dyDescent="0.15">
      <c r="E662" s="1">
        <v>43949</v>
      </c>
      <c r="F662">
        <f t="shared" si="80"/>
        <v>20719565497.829575</v>
      </c>
      <c r="G662">
        <f t="shared" si="81"/>
        <v>22935979.134365354</v>
      </c>
      <c r="H662">
        <v>4000000</v>
      </c>
      <c r="I662">
        <v>0.39099999999999902</v>
      </c>
      <c r="J662">
        <f t="shared" si="87"/>
        <v>24071009.477960039</v>
      </c>
      <c r="K662">
        <f t="shared" si="82"/>
        <v>4427.888053302654</v>
      </c>
      <c r="L662">
        <f t="shared" si="83"/>
        <v>11324.521875454388</v>
      </c>
      <c r="N662">
        <v>20000000000</v>
      </c>
      <c r="O662" s="2">
        <f t="shared" si="84"/>
        <v>1.0359782748914788</v>
      </c>
      <c r="P662" s="2">
        <f t="shared" si="85"/>
        <v>1.1467989567182676E-3</v>
      </c>
      <c r="Q662" s="2">
        <f t="shared" si="86"/>
        <v>1.1069720133256634E-3</v>
      </c>
    </row>
    <row r="663" spans="5:17" x14ac:dyDescent="0.15">
      <c r="E663" s="1">
        <v>43950</v>
      </c>
      <c r="F663">
        <f t="shared" si="80"/>
        <v>20743636507.307533</v>
      </c>
      <c r="G663">
        <f t="shared" si="81"/>
        <v>22947303.65624081</v>
      </c>
      <c r="H663">
        <v>4000000</v>
      </c>
      <c r="I663">
        <v>0.39099999999999902</v>
      </c>
      <c r="J663">
        <f t="shared" si="87"/>
        <v>24071009.477960039</v>
      </c>
      <c r="K663">
        <f t="shared" si="82"/>
        <v>4424.9336220593668</v>
      </c>
      <c r="L663">
        <f t="shared" si="83"/>
        <v>11316.965785318102</v>
      </c>
      <c r="N663">
        <v>20000000000</v>
      </c>
      <c r="O663" s="2">
        <f t="shared" si="84"/>
        <v>1.0371818253653766</v>
      </c>
      <c r="P663" s="2">
        <f t="shared" si="85"/>
        <v>1.1473651828120405E-3</v>
      </c>
      <c r="Q663" s="2">
        <f t="shared" si="86"/>
        <v>1.1062334055148416E-3</v>
      </c>
    </row>
    <row r="664" spans="5:17" x14ac:dyDescent="0.15">
      <c r="E664" s="1">
        <v>43951</v>
      </c>
      <c r="F664">
        <f t="shared" si="80"/>
        <v>20767707516.785492</v>
      </c>
      <c r="G664">
        <f t="shared" si="81"/>
        <v>22958620.622026127</v>
      </c>
      <c r="H664">
        <v>4000000</v>
      </c>
      <c r="I664">
        <v>0.39099999999999902</v>
      </c>
      <c r="J664">
        <f t="shared" si="87"/>
        <v>24071009.477960039</v>
      </c>
      <c r="K664">
        <f t="shared" si="82"/>
        <v>4421.9845841857759</v>
      </c>
      <c r="L664">
        <f t="shared" si="83"/>
        <v>11309.423488966208</v>
      </c>
      <c r="N664">
        <v>20000000000</v>
      </c>
      <c r="O664" s="2">
        <f t="shared" si="84"/>
        <v>1.0383853758392747</v>
      </c>
      <c r="P664" s="2">
        <f t="shared" si="85"/>
        <v>1.1479310311013062E-3</v>
      </c>
      <c r="Q664" s="2">
        <f t="shared" si="86"/>
        <v>1.1054961460464439E-3</v>
      </c>
    </row>
    <row r="665" spans="5:17" x14ac:dyDescent="0.15">
      <c r="E665" s="1">
        <v>43952</v>
      </c>
      <c r="F665">
        <f t="shared" si="80"/>
        <v>20791778526.263451</v>
      </c>
      <c r="G665">
        <f t="shared" si="81"/>
        <v>22969930.045515094</v>
      </c>
      <c r="H665">
        <v>4000000</v>
      </c>
      <c r="I665">
        <v>0.39099999999999902</v>
      </c>
      <c r="J665">
        <f t="shared" si="87"/>
        <v>24071009.477960039</v>
      </c>
      <c r="K665">
        <f t="shared" si="82"/>
        <v>4419.040923603583</v>
      </c>
      <c r="L665">
        <f t="shared" si="83"/>
        <v>11301.894945277734</v>
      </c>
      <c r="N665">
        <v>20000000000</v>
      </c>
      <c r="O665" s="2">
        <f t="shared" si="84"/>
        <v>1.0395889263131726</v>
      </c>
      <c r="P665" s="2">
        <f t="shared" si="85"/>
        <v>1.1484965022757548E-3</v>
      </c>
      <c r="Q665" s="2">
        <f t="shared" si="86"/>
        <v>1.1047602309008956E-3</v>
      </c>
    </row>
    <row r="666" spans="5:17" x14ac:dyDescent="0.15">
      <c r="E666" s="1">
        <v>43953</v>
      </c>
      <c r="F666">
        <f t="shared" si="80"/>
        <v>20815849535.741409</v>
      </c>
      <c r="G666">
        <f t="shared" si="81"/>
        <v>22981231.940460373</v>
      </c>
      <c r="H666">
        <v>4000000</v>
      </c>
      <c r="I666">
        <v>0.39099999999999902</v>
      </c>
      <c r="J666">
        <f t="shared" si="87"/>
        <v>24071009.477960039</v>
      </c>
      <c r="K666">
        <f t="shared" si="82"/>
        <v>4416.1026243009564</v>
      </c>
      <c r="L666">
        <f t="shared" si="83"/>
        <v>11294.380113301708</v>
      </c>
      <c r="N666">
        <v>20000000000</v>
      </c>
      <c r="O666" s="2">
        <f t="shared" si="84"/>
        <v>1.0407924767870704</v>
      </c>
      <c r="P666" s="2">
        <f t="shared" si="85"/>
        <v>1.1490615970230185E-3</v>
      </c>
      <c r="Q666" s="2">
        <f t="shared" si="86"/>
        <v>1.1040256560752393E-3</v>
      </c>
    </row>
    <row r="667" spans="5:17" x14ac:dyDescent="0.15">
      <c r="E667" s="1">
        <v>43954</v>
      </c>
      <c r="F667">
        <f t="shared" si="80"/>
        <v>20839920545.219368</v>
      </c>
      <c r="G667">
        <f t="shared" si="81"/>
        <v>22992526.320573673</v>
      </c>
      <c r="H667">
        <v>4000000</v>
      </c>
      <c r="I667">
        <v>0.39099999999999902</v>
      </c>
      <c r="J667">
        <f t="shared" si="87"/>
        <v>24071009.477960039</v>
      </c>
      <c r="K667">
        <f t="shared" si="82"/>
        <v>4413.169670332185</v>
      </c>
      <c r="L667">
        <f t="shared" si="83"/>
        <v>11286.878952256257</v>
      </c>
      <c r="N667">
        <v>20000000000</v>
      </c>
      <c r="O667" s="2">
        <f t="shared" si="84"/>
        <v>1.0419960272609683</v>
      </c>
      <c r="P667" s="2">
        <f t="shared" si="85"/>
        <v>1.1496263160286836E-3</v>
      </c>
      <c r="Q667" s="2">
        <f t="shared" si="86"/>
        <v>1.1032924175830463E-3</v>
      </c>
    </row>
    <row r="668" spans="5:17" x14ac:dyDescent="0.15">
      <c r="E668" s="1">
        <v>43955</v>
      </c>
      <c r="F668">
        <f t="shared" si="80"/>
        <v>20863991554.697327</v>
      </c>
      <c r="G668">
        <f t="shared" si="81"/>
        <v>23003813.19952593</v>
      </c>
      <c r="H668">
        <v>4000000</v>
      </c>
      <c r="I668">
        <v>0.39099999999999902</v>
      </c>
      <c r="J668">
        <f t="shared" si="87"/>
        <v>24071009.477960039</v>
      </c>
      <c r="K668">
        <f t="shared" si="82"/>
        <v>4410.2420458173247</v>
      </c>
      <c r="L668">
        <f t="shared" si="83"/>
        <v>11279.391421527713</v>
      </c>
      <c r="N668">
        <v>20000000000</v>
      </c>
      <c r="O668" s="2">
        <f t="shared" si="84"/>
        <v>1.0431995777348664</v>
      </c>
      <c r="P668" s="2">
        <f t="shared" si="85"/>
        <v>1.1501906599762964E-3</v>
      </c>
      <c r="Q668" s="2">
        <f t="shared" si="86"/>
        <v>1.1025605114543312E-3</v>
      </c>
    </row>
    <row r="669" spans="5:17" x14ac:dyDescent="0.15">
      <c r="E669" s="1">
        <v>43956</v>
      </c>
      <c r="F669">
        <f t="shared" si="80"/>
        <v>20888062564.175285</v>
      </c>
      <c r="G669">
        <f t="shared" si="81"/>
        <v>23015092.590947457</v>
      </c>
      <c r="H669">
        <v>4000000</v>
      </c>
      <c r="I669">
        <v>0.39099999999999902</v>
      </c>
      <c r="J669">
        <f t="shared" si="87"/>
        <v>24071009.477960039</v>
      </c>
      <c r="K669">
        <f t="shared" si="82"/>
        <v>4407.3197349418515</v>
      </c>
      <c r="L669">
        <f t="shared" si="83"/>
        <v>11271.917480669725</v>
      </c>
      <c r="N669">
        <v>20000000000</v>
      </c>
      <c r="O669" s="2">
        <f t="shared" si="84"/>
        <v>1.0444031282087642</v>
      </c>
      <c r="P669" s="2">
        <f t="shared" si="85"/>
        <v>1.1507546295473729E-3</v>
      </c>
      <c r="Q669" s="2">
        <f t="shared" si="86"/>
        <v>1.1018299337354628E-3</v>
      </c>
    </row>
    <row r="670" spans="5:17" x14ac:dyDescent="0.15">
      <c r="E670" s="1">
        <v>43957</v>
      </c>
      <c r="F670">
        <f t="shared" ref="F670:F695" si="88">F669+J669</f>
        <v>20912133573.653244</v>
      </c>
      <c r="G670">
        <f t="shared" ref="G670:G695" si="89">G669+L669</f>
        <v>23026364.508428127</v>
      </c>
      <c r="H670">
        <v>4000000</v>
      </c>
      <c r="I670">
        <v>0.39099999999999902</v>
      </c>
      <c r="J670">
        <f t="shared" si="87"/>
        <v>24071009.477960039</v>
      </c>
      <c r="K670">
        <f t="shared" ref="K670:K695" si="90">H670*G670/F670</f>
        <v>4404.4027219563204</v>
      </c>
      <c r="L670">
        <f t="shared" ref="L670:L695" si="91">K670/I670</f>
        <v>11264.457089402382</v>
      </c>
      <c r="N670">
        <v>20000000000</v>
      </c>
      <c r="O670" s="2">
        <f t="shared" ref="O670:O695" si="92">F670/N670</f>
        <v>1.0456066786826621</v>
      </c>
      <c r="P670" s="2">
        <f t="shared" ref="P670:P695" si="93">G670/N670</f>
        <v>1.1513182254214063E-3</v>
      </c>
      <c r="Q670" s="2">
        <f t="shared" ref="Q670:Q695" si="94">G670/F670</f>
        <v>1.1011006804890801E-3</v>
      </c>
    </row>
    <row r="671" spans="5:17" x14ac:dyDescent="0.15">
      <c r="E671" s="1">
        <v>43958</v>
      </c>
      <c r="F671">
        <f t="shared" si="88"/>
        <v>20936204583.131203</v>
      </c>
      <c r="G671">
        <f t="shared" si="89"/>
        <v>23037628.965517528</v>
      </c>
      <c r="H671">
        <v>4000000</v>
      </c>
      <c r="I671">
        <v>0.39099999999999902</v>
      </c>
      <c r="J671">
        <f t="shared" si="87"/>
        <v>24071009.477960039</v>
      </c>
      <c r="K671">
        <f t="shared" si="90"/>
        <v>4401.4909911760205</v>
      </c>
      <c r="L671">
        <f t="shared" si="91"/>
        <v>11257.010207611334</v>
      </c>
      <c r="N671">
        <v>20000000000</v>
      </c>
      <c r="O671" s="2">
        <f t="shared" si="92"/>
        <v>1.0468102291565602</v>
      </c>
      <c r="P671" s="2">
        <f t="shared" si="93"/>
        <v>1.1518814482758765E-3</v>
      </c>
      <c r="Q671" s="2">
        <f t="shared" si="94"/>
        <v>1.1003727477940052E-3</v>
      </c>
    </row>
    <row r="672" spans="5:17" x14ac:dyDescent="0.15">
      <c r="E672" s="1">
        <v>43959</v>
      </c>
      <c r="F672">
        <f t="shared" si="88"/>
        <v>20960275592.609161</v>
      </c>
      <c r="G672">
        <f t="shared" si="89"/>
        <v>23048885.97572514</v>
      </c>
      <c r="H672">
        <v>4000000</v>
      </c>
      <c r="I672">
        <v>0.39099999999999902</v>
      </c>
      <c r="J672">
        <f t="shared" si="87"/>
        <v>24071009.477960039</v>
      </c>
      <c r="K672">
        <f t="shared" si="90"/>
        <v>4398.5845269806368</v>
      </c>
      <c r="L672">
        <f t="shared" si="91"/>
        <v>11249.576795346926</v>
      </c>
      <c r="N672">
        <v>20000000000</v>
      </c>
      <c r="O672" s="2">
        <f t="shared" si="92"/>
        <v>1.0480137796304581</v>
      </c>
      <c r="P672" s="2">
        <f t="shared" si="93"/>
        <v>1.1524442987862571E-3</v>
      </c>
      <c r="Q672" s="2">
        <f t="shared" si="94"/>
        <v>1.0996461317451592E-3</v>
      </c>
    </row>
    <row r="673" spans="5:17" x14ac:dyDescent="0.15">
      <c r="E673" s="1">
        <v>43960</v>
      </c>
      <c r="F673">
        <f t="shared" si="88"/>
        <v>20984346602.08712</v>
      </c>
      <c r="G673">
        <f t="shared" si="89"/>
        <v>23060135.552520487</v>
      </c>
      <c r="H673">
        <v>4000000</v>
      </c>
      <c r="I673">
        <v>0.39099999999999902</v>
      </c>
      <c r="J673">
        <f t="shared" si="87"/>
        <v>24071009.477960039</v>
      </c>
      <c r="K673">
        <f t="shared" si="90"/>
        <v>4395.6833138139091</v>
      </c>
      <c r="L673">
        <f t="shared" si="91"/>
        <v>11242.156812823325</v>
      </c>
      <c r="N673">
        <v>20000000000</v>
      </c>
      <c r="O673" s="2">
        <f t="shared" si="92"/>
        <v>1.0492173301043559</v>
      </c>
      <c r="P673" s="2">
        <f t="shared" si="93"/>
        <v>1.1530067776260244E-3</v>
      </c>
      <c r="Q673" s="2">
        <f t="shared" si="94"/>
        <v>1.0989208284534772E-3</v>
      </c>
    </row>
    <row r="674" spans="5:17" x14ac:dyDescent="0.15">
      <c r="E674" s="1">
        <v>43961</v>
      </c>
      <c r="F674">
        <f t="shared" si="88"/>
        <v>21008417611.565079</v>
      </c>
      <c r="G674">
        <f t="shared" si="89"/>
        <v>23071377.709333312</v>
      </c>
      <c r="H674">
        <v>4000000</v>
      </c>
      <c r="I674">
        <v>0.39099999999999902</v>
      </c>
      <c r="J674">
        <f t="shared" si="87"/>
        <v>24071009.477960039</v>
      </c>
      <c r="K674">
        <f t="shared" si="90"/>
        <v>4392.7873361832981</v>
      </c>
      <c r="L674">
        <f t="shared" si="91"/>
        <v>11234.750220417671</v>
      </c>
      <c r="N674">
        <v>20000000000</v>
      </c>
      <c r="O674" s="2">
        <f t="shared" si="92"/>
        <v>1.050420880578254</v>
      </c>
      <c r="P674" s="2">
        <f t="shared" si="93"/>
        <v>1.1535688854666655E-3</v>
      </c>
      <c r="Q674" s="2">
        <f t="shared" si="94"/>
        <v>1.0981968340458244E-3</v>
      </c>
    </row>
    <row r="675" spans="5:17" x14ac:dyDescent="0.15">
      <c r="E675" s="1">
        <v>43962</v>
      </c>
      <c r="F675">
        <f t="shared" si="88"/>
        <v>21032488621.043037</v>
      </c>
      <c r="G675">
        <f t="shared" si="89"/>
        <v>23082612.45955373</v>
      </c>
      <c r="H675">
        <v>4000000</v>
      </c>
      <c r="I675">
        <v>0.39099999999999902</v>
      </c>
      <c r="J675">
        <f t="shared" si="87"/>
        <v>24071009.477960039</v>
      </c>
      <c r="K675">
        <f t="shared" si="90"/>
        <v>4389.8965786596536</v>
      </c>
      <c r="L675">
        <f t="shared" si="91"/>
        <v>11227.356978669219</v>
      </c>
      <c r="N675">
        <v>20000000000</v>
      </c>
      <c r="O675" s="2">
        <f t="shared" si="92"/>
        <v>1.0516244310521519</v>
      </c>
      <c r="P675" s="2">
        <f t="shared" si="93"/>
        <v>1.1541306229776865E-3</v>
      </c>
      <c r="Q675" s="2">
        <f t="shared" si="94"/>
        <v>1.0974741446649133E-3</v>
      </c>
    </row>
    <row r="676" spans="5:17" x14ac:dyDescent="0.15">
      <c r="E676" s="1">
        <v>43963</v>
      </c>
      <c r="F676">
        <f t="shared" si="88"/>
        <v>21056559630.520996</v>
      </c>
      <c r="G676">
        <f t="shared" si="89"/>
        <v>23093839.8165324</v>
      </c>
      <c r="H676">
        <v>4000000</v>
      </c>
      <c r="I676">
        <v>0.39099999999999902</v>
      </c>
      <c r="J676">
        <f t="shared" si="87"/>
        <v>24071009.477960039</v>
      </c>
      <c r="K676">
        <f t="shared" si="90"/>
        <v>4387.0110258768791</v>
      </c>
      <c r="L676">
        <f t="shared" si="91"/>
        <v>11219.977048278492</v>
      </c>
      <c r="N676">
        <v>20000000000</v>
      </c>
      <c r="O676" s="2">
        <f t="shared" si="92"/>
        <v>1.0528279815260497</v>
      </c>
      <c r="P676" s="2">
        <f t="shared" si="93"/>
        <v>1.15469199082662E-3</v>
      </c>
      <c r="Q676" s="2">
        <f t="shared" si="94"/>
        <v>1.0967527564692198E-3</v>
      </c>
    </row>
    <row r="677" spans="5:17" x14ac:dyDescent="0.15">
      <c r="E677" s="1">
        <v>43964</v>
      </c>
      <c r="F677">
        <f t="shared" si="88"/>
        <v>21080630639.998955</v>
      </c>
      <c r="G677">
        <f t="shared" si="89"/>
        <v>23105059.793580677</v>
      </c>
      <c r="H677">
        <v>4000000</v>
      </c>
      <c r="I677">
        <v>0.39099999999999902</v>
      </c>
      <c r="J677">
        <f t="shared" si="87"/>
        <v>24071009.477960039</v>
      </c>
      <c r="K677">
        <f t="shared" si="90"/>
        <v>4384.1306625316065</v>
      </c>
      <c r="L677">
        <f t="shared" si="91"/>
        <v>11212.610390106438</v>
      </c>
      <c r="N677">
        <v>20000000000</v>
      </c>
      <c r="O677" s="2">
        <f t="shared" si="92"/>
        <v>1.0540315319999478</v>
      </c>
      <c r="P677" s="2">
        <f t="shared" si="93"/>
        <v>1.1552529896790339E-3</v>
      </c>
      <c r="Q677" s="2">
        <f t="shared" si="94"/>
        <v>1.0960326656329017E-3</v>
      </c>
    </row>
    <row r="678" spans="5:17" x14ac:dyDescent="0.15">
      <c r="E678" s="1">
        <v>43965</v>
      </c>
      <c r="F678">
        <f t="shared" si="88"/>
        <v>21104701649.476913</v>
      </c>
      <c r="G678">
        <f t="shared" si="89"/>
        <v>23116272.403970785</v>
      </c>
      <c r="H678">
        <v>4000000</v>
      </c>
      <c r="I678">
        <v>0.39099999999999902</v>
      </c>
      <c r="J678">
        <f t="shared" si="87"/>
        <v>24071009.477960039</v>
      </c>
      <c r="K678">
        <f t="shared" si="90"/>
        <v>4381.2554733828665</v>
      </c>
      <c r="L678">
        <f t="shared" si="91"/>
        <v>11205.256965173599</v>
      </c>
      <c r="N678">
        <v>20000000000</v>
      </c>
      <c r="O678" s="2">
        <f t="shared" si="92"/>
        <v>1.0552350824738457</v>
      </c>
      <c r="P678" s="2">
        <f t="shared" si="93"/>
        <v>1.1558136201985393E-3</v>
      </c>
      <c r="Q678" s="2">
        <f t="shared" si="94"/>
        <v>1.0953138683457166E-3</v>
      </c>
    </row>
    <row r="679" spans="5:17" x14ac:dyDescent="0.15">
      <c r="E679" s="1">
        <v>43966</v>
      </c>
      <c r="F679">
        <f t="shared" si="88"/>
        <v>21128772658.954872</v>
      </c>
      <c r="G679">
        <f t="shared" si="89"/>
        <v>23127477.660935961</v>
      </c>
      <c r="H679">
        <v>4000000</v>
      </c>
      <c r="I679">
        <v>0.39099999999999902</v>
      </c>
      <c r="J679">
        <f t="shared" si="87"/>
        <v>24071009.477960039</v>
      </c>
      <c r="K679">
        <f t="shared" si="90"/>
        <v>4378.3854432517619</v>
      </c>
      <c r="L679">
        <f t="shared" si="91"/>
        <v>11197.916734659266</v>
      </c>
      <c r="N679">
        <v>20000000000</v>
      </c>
      <c r="O679" s="2">
        <f t="shared" si="92"/>
        <v>1.0564386329477435</v>
      </c>
      <c r="P679" s="2">
        <f t="shared" si="93"/>
        <v>1.156373883046798E-3</v>
      </c>
      <c r="Q679" s="2">
        <f t="shared" si="94"/>
        <v>1.0945963608129405E-3</v>
      </c>
    </row>
    <row r="680" spans="5:17" x14ac:dyDescent="0.15">
      <c r="E680" s="1">
        <v>43967</v>
      </c>
      <c r="F680">
        <f t="shared" si="88"/>
        <v>21152843668.432831</v>
      </c>
      <c r="G680">
        <f t="shared" si="89"/>
        <v>23138675.577670619</v>
      </c>
      <c r="H680">
        <v>4000000</v>
      </c>
      <c r="I680">
        <v>0.39099999999999902</v>
      </c>
      <c r="J680">
        <f t="shared" si="87"/>
        <v>24071009.477960039</v>
      </c>
      <c r="K680">
        <f t="shared" si="90"/>
        <v>4375.5205570211474</v>
      </c>
      <c r="L680">
        <f t="shared" si="91"/>
        <v>11190.589659900661</v>
      </c>
      <c r="N680">
        <v>20000000000</v>
      </c>
      <c r="O680" s="2">
        <f t="shared" si="92"/>
        <v>1.0576421834216416</v>
      </c>
      <c r="P680" s="2">
        <f t="shared" si="93"/>
        <v>1.156933778883531E-3</v>
      </c>
      <c r="Q680" s="2">
        <f t="shared" si="94"/>
        <v>1.093880139255287E-3</v>
      </c>
    </row>
    <row r="681" spans="5:17" x14ac:dyDescent="0.15">
      <c r="E681" s="1">
        <v>43968</v>
      </c>
      <c r="F681">
        <f t="shared" si="88"/>
        <v>21176914677.910789</v>
      </c>
      <c r="G681">
        <f t="shared" si="89"/>
        <v>23149866.167330518</v>
      </c>
      <c r="H681">
        <v>4000000</v>
      </c>
      <c r="I681">
        <v>0.39099999999999902</v>
      </c>
      <c r="J681">
        <f t="shared" si="87"/>
        <v>24071009.477960039</v>
      </c>
      <c r="K681">
        <f t="shared" si="90"/>
        <v>4372.6607996353077</v>
      </c>
      <c r="L681">
        <f t="shared" si="91"/>
        <v>11183.27570239212</v>
      </c>
      <c r="N681">
        <v>20000000000</v>
      </c>
      <c r="O681" s="2">
        <f t="shared" si="92"/>
        <v>1.0588457338955395</v>
      </c>
      <c r="P681" s="2">
        <f t="shared" si="93"/>
        <v>1.157493308366526E-3</v>
      </c>
      <c r="Q681" s="2">
        <f t="shared" si="94"/>
        <v>1.0931651999088268E-3</v>
      </c>
    </row>
    <row r="682" spans="5:17" x14ac:dyDescent="0.15">
      <c r="E682" s="1">
        <v>43969</v>
      </c>
      <c r="F682">
        <f t="shared" si="88"/>
        <v>21200985687.388748</v>
      </c>
      <c r="G682">
        <f t="shared" si="89"/>
        <v>23161049.443032909</v>
      </c>
      <c r="H682">
        <v>4000000</v>
      </c>
      <c r="I682">
        <v>0.39099999999999902</v>
      </c>
      <c r="J682">
        <f t="shared" si="87"/>
        <v>24071009.477960039</v>
      </c>
      <c r="K682">
        <f t="shared" si="90"/>
        <v>4369.8061560996366</v>
      </c>
      <c r="L682">
        <f t="shared" si="91"/>
        <v>11175.974823784265</v>
      </c>
      <c r="N682">
        <v>20000000000</v>
      </c>
      <c r="O682" s="2">
        <f t="shared" si="92"/>
        <v>1.0600492843694374</v>
      </c>
      <c r="P682" s="2">
        <f t="shared" si="93"/>
        <v>1.1580524721516454E-3</v>
      </c>
      <c r="Q682" s="2">
        <f t="shared" si="94"/>
        <v>1.0924515390249091E-3</v>
      </c>
    </row>
    <row r="683" spans="5:17" x14ac:dyDescent="0.15">
      <c r="E683" s="1">
        <v>43970</v>
      </c>
      <c r="F683">
        <f t="shared" si="88"/>
        <v>21225056696.866707</v>
      </c>
      <c r="G683">
        <f t="shared" si="89"/>
        <v>23172225.417856693</v>
      </c>
      <c r="H683">
        <v>4000000</v>
      </c>
      <c r="I683">
        <v>0.39099999999999902</v>
      </c>
      <c r="J683">
        <f t="shared" si="87"/>
        <v>24071009.477960039</v>
      </c>
      <c r="K683">
        <f t="shared" si="90"/>
        <v>4366.9566114803229</v>
      </c>
      <c r="L683">
        <f t="shared" si="91"/>
        <v>11168.686985883207</v>
      </c>
      <c r="N683">
        <v>20000000000</v>
      </c>
      <c r="O683" s="2">
        <f t="shared" si="92"/>
        <v>1.0612528348433354</v>
      </c>
      <c r="P683" s="2">
        <f t="shared" si="93"/>
        <v>1.1586112708928346E-3</v>
      </c>
      <c r="Q683" s="2">
        <f t="shared" si="94"/>
        <v>1.0917391528700807E-3</v>
      </c>
    </row>
    <row r="684" spans="5:17" x14ac:dyDescent="0.15">
      <c r="E684" s="1">
        <v>43971</v>
      </c>
      <c r="F684">
        <f t="shared" si="88"/>
        <v>21249127706.344666</v>
      </c>
      <c r="G684">
        <f t="shared" si="89"/>
        <v>23183394.104842577</v>
      </c>
      <c r="H684">
        <v>4000000</v>
      </c>
      <c r="I684">
        <v>0.39099999999999902</v>
      </c>
      <c r="J684">
        <f t="shared" si="87"/>
        <v>24071009.477960039</v>
      </c>
      <c r="K684">
        <f t="shared" si="90"/>
        <v>4364.112150904034</v>
      </c>
      <c r="L684">
        <f t="shared" si="91"/>
        <v>11161.412150649732</v>
      </c>
      <c r="N684">
        <v>20000000000</v>
      </c>
      <c r="O684" s="2">
        <f t="shared" si="92"/>
        <v>1.0624563853172333</v>
      </c>
      <c r="P684" s="2">
        <f t="shared" si="93"/>
        <v>1.1591697052421288E-3</v>
      </c>
      <c r="Q684" s="2">
        <f t="shared" si="94"/>
        <v>1.0910280377260083E-3</v>
      </c>
    </row>
    <row r="685" spans="5:17" x14ac:dyDescent="0.15">
      <c r="E685" s="1">
        <v>43972</v>
      </c>
      <c r="F685">
        <f t="shared" si="88"/>
        <v>21273198715.822624</v>
      </c>
      <c r="G685">
        <f t="shared" si="89"/>
        <v>23194555.516993228</v>
      </c>
      <c r="H685">
        <v>4000000</v>
      </c>
      <c r="I685">
        <v>0.39099999999999902</v>
      </c>
      <c r="J685">
        <f t="shared" si="87"/>
        <v>24071009.477960039</v>
      </c>
      <c r="K685">
        <f t="shared" si="90"/>
        <v>4361.2727595575989</v>
      </c>
      <c r="L685">
        <f t="shared" si="91"/>
        <v>11154.150280198492</v>
      </c>
      <c r="N685">
        <v>20000000000</v>
      </c>
      <c r="O685" s="2">
        <f t="shared" si="92"/>
        <v>1.0636599357911312</v>
      </c>
      <c r="P685" s="2">
        <f t="shared" si="93"/>
        <v>1.1597277758496614E-3</v>
      </c>
      <c r="Q685" s="2">
        <f t="shared" si="94"/>
        <v>1.0903181898893998E-3</v>
      </c>
    </row>
    <row r="686" spans="5:17" x14ac:dyDescent="0.15">
      <c r="E686" s="1">
        <v>43973</v>
      </c>
      <c r="F686">
        <f t="shared" si="88"/>
        <v>21297269725.300583</v>
      </c>
      <c r="G686">
        <f t="shared" si="89"/>
        <v>23205709.667273428</v>
      </c>
      <c r="H686">
        <v>4000000</v>
      </c>
      <c r="I686">
        <v>0.39099999999999902</v>
      </c>
      <c r="J686">
        <f t="shared" si="87"/>
        <v>24071009.477960039</v>
      </c>
      <c r="K686">
        <f t="shared" si="90"/>
        <v>4358.4384226877064</v>
      </c>
      <c r="L686">
        <f t="shared" si="91"/>
        <v>11146.901336797231</v>
      </c>
      <c r="N686">
        <v>20000000000</v>
      </c>
      <c r="O686" s="2">
        <f t="shared" si="92"/>
        <v>1.0648634862650292</v>
      </c>
      <c r="P686" s="2">
        <f t="shared" si="93"/>
        <v>1.1602854833636714E-3</v>
      </c>
      <c r="Q686" s="2">
        <f t="shared" si="94"/>
        <v>1.0896096056719265E-3</v>
      </c>
    </row>
    <row r="687" spans="5:17" x14ac:dyDescent="0.15">
      <c r="E687" s="1">
        <v>43974</v>
      </c>
      <c r="F687">
        <f t="shared" si="88"/>
        <v>21321340734.778542</v>
      </c>
      <c r="G687">
        <f t="shared" si="89"/>
        <v>23216856.568610225</v>
      </c>
      <c r="H687">
        <v>4000000</v>
      </c>
      <c r="I687">
        <v>0.39099999999999902</v>
      </c>
      <c r="J687">
        <f t="shared" si="87"/>
        <v>24071009.477960039</v>
      </c>
      <c r="K687">
        <f t="shared" si="90"/>
        <v>4355.6091256005857</v>
      </c>
      <c r="L687">
        <f t="shared" si="91"/>
        <v>11139.665282865975</v>
      </c>
      <c r="N687">
        <v>20000000000</v>
      </c>
      <c r="O687" s="2">
        <f t="shared" si="92"/>
        <v>1.0660670367389271</v>
      </c>
      <c r="P687" s="2">
        <f t="shared" si="93"/>
        <v>1.1608428284305113E-3</v>
      </c>
      <c r="Q687" s="2">
        <f t="shared" si="94"/>
        <v>1.0889022814001463E-3</v>
      </c>
    </row>
    <row r="688" spans="5:17" x14ac:dyDescent="0.15">
      <c r="E688" s="1">
        <v>43975</v>
      </c>
      <c r="F688">
        <f t="shared" si="88"/>
        <v>21345411744.2565</v>
      </c>
      <c r="G688">
        <f t="shared" si="89"/>
        <v>23227996.233893089</v>
      </c>
      <c r="H688">
        <v>4000000</v>
      </c>
      <c r="I688">
        <v>0.39099999999999902</v>
      </c>
      <c r="J688">
        <f t="shared" si="87"/>
        <v>24071009.477960039</v>
      </c>
      <c r="K688">
        <f t="shared" si="90"/>
        <v>4352.7848536617048</v>
      </c>
      <c r="L688">
        <f t="shared" si="91"/>
        <v>11132.442080976256</v>
      </c>
      <c r="N688">
        <v>20000000000</v>
      </c>
      <c r="O688" s="2">
        <f t="shared" si="92"/>
        <v>1.067270587212825</v>
      </c>
      <c r="P688" s="2">
        <f t="shared" si="93"/>
        <v>1.1613998116946544E-3</v>
      </c>
      <c r="Q688" s="2">
        <f t="shared" si="94"/>
        <v>1.088196213415426E-3</v>
      </c>
    </row>
    <row r="689" spans="5:17" x14ac:dyDescent="0.15">
      <c r="E689" s="1">
        <v>43976</v>
      </c>
      <c r="F689">
        <f t="shared" si="88"/>
        <v>21369482753.734459</v>
      </c>
      <c r="G689">
        <f t="shared" si="89"/>
        <v>23239128.675974064</v>
      </c>
      <c r="H689">
        <v>4000000</v>
      </c>
      <c r="I689">
        <v>0.39099999999999902</v>
      </c>
      <c r="J689">
        <f t="shared" si="87"/>
        <v>24071009.477960039</v>
      </c>
      <c r="K689">
        <f t="shared" si="90"/>
        <v>4349.9655922954653</v>
      </c>
      <c r="L689">
        <f t="shared" si="91"/>
        <v>11125.231693850323</v>
      </c>
      <c r="N689">
        <v>20000000000</v>
      </c>
      <c r="O689" s="2">
        <f t="shared" si="92"/>
        <v>1.0684741376867228</v>
      </c>
      <c r="P689" s="2">
        <f t="shared" si="93"/>
        <v>1.1619564337987031E-3</v>
      </c>
      <c r="Q689" s="2">
        <f t="shared" si="94"/>
        <v>1.0874913980738665E-3</v>
      </c>
    </row>
    <row r="690" spans="5:17" x14ac:dyDescent="0.15">
      <c r="E690" s="1">
        <v>43977</v>
      </c>
      <c r="F690">
        <f t="shared" si="88"/>
        <v>21393553763.212418</v>
      </c>
      <c r="G690">
        <f t="shared" si="89"/>
        <v>23250253.907667913</v>
      </c>
      <c r="H690">
        <v>4000000</v>
      </c>
      <c r="I690">
        <v>0.39099999999999902</v>
      </c>
      <c r="J690">
        <f t="shared" si="87"/>
        <v>24071009.477960039</v>
      </c>
      <c r="K690">
        <f t="shared" si="90"/>
        <v>4347.1513269849002</v>
      </c>
      <c r="L690">
        <f t="shared" si="91"/>
        <v>11118.034084360386</v>
      </c>
      <c r="N690">
        <v>20000000000</v>
      </c>
      <c r="O690" s="2">
        <f t="shared" si="92"/>
        <v>1.0696776881606209</v>
      </c>
      <c r="P690" s="2">
        <f t="shared" si="93"/>
        <v>1.1625126953833957E-3</v>
      </c>
      <c r="Q690" s="2">
        <f t="shared" si="94"/>
        <v>1.0867878317462249E-3</v>
      </c>
    </row>
    <row r="691" spans="5:17" x14ac:dyDescent="0.15">
      <c r="E691" s="1">
        <v>43978</v>
      </c>
      <c r="F691">
        <f t="shared" si="88"/>
        <v>21417624772.690376</v>
      </c>
      <c r="G691">
        <f t="shared" si="89"/>
        <v>23261371.941752274</v>
      </c>
      <c r="H691">
        <v>4000000</v>
      </c>
      <c r="I691">
        <v>0.39099999999999902</v>
      </c>
      <c r="J691">
        <f t="shared" si="87"/>
        <v>24071009.477960039</v>
      </c>
      <c r="K691">
        <f t="shared" si="90"/>
        <v>4344.3420432713638</v>
      </c>
      <c r="L691">
        <f t="shared" si="91"/>
        <v>11110.849215527813</v>
      </c>
      <c r="N691">
        <v>20000000000</v>
      </c>
      <c r="O691" s="2">
        <f t="shared" si="92"/>
        <v>1.0708812386345188</v>
      </c>
      <c r="P691" s="2">
        <f t="shared" si="93"/>
        <v>1.1630685970876137E-3</v>
      </c>
      <c r="Q691" s="2">
        <f t="shared" si="94"/>
        <v>1.086085510817841E-3</v>
      </c>
    </row>
    <row r="692" spans="5:17" x14ac:dyDescent="0.15">
      <c r="E692" s="1">
        <v>43979</v>
      </c>
      <c r="F692">
        <f t="shared" si="88"/>
        <v>21441695782.168335</v>
      </c>
      <c r="G692">
        <f t="shared" si="89"/>
        <v>23272482.7909678</v>
      </c>
      <c r="H692">
        <v>4000000</v>
      </c>
      <c r="I692">
        <v>0.39099999999999902</v>
      </c>
      <c r="J692">
        <f t="shared" si="87"/>
        <v>24071009.477960039</v>
      </c>
      <c r="K692">
        <f t="shared" si="90"/>
        <v>4341.5377267542453</v>
      </c>
      <c r="L692">
        <f t="shared" si="91"/>
        <v>11103.677050522394</v>
      </c>
      <c r="N692">
        <v>20000000000</v>
      </c>
      <c r="O692" s="2">
        <f t="shared" si="92"/>
        <v>1.0720847891084166</v>
      </c>
      <c r="P692" s="2">
        <f t="shared" si="93"/>
        <v>1.16362413954839E-3</v>
      </c>
      <c r="Q692" s="2">
        <f t="shared" si="94"/>
        <v>1.0853844316885612E-3</v>
      </c>
    </row>
    <row r="693" spans="5:17" x14ac:dyDescent="0.15">
      <c r="E693" s="1">
        <v>43980</v>
      </c>
      <c r="F693">
        <f t="shared" si="88"/>
        <v>21465766791.646294</v>
      </c>
      <c r="G693">
        <f t="shared" si="89"/>
        <v>23283586.468018323</v>
      </c>
      <c r="H693">
        <v>4000000</v>
      </c>
      <c r="I693">
        <v>0.39099999999999902</v>
      </c>
      <c r="J693">
        <f t="shared" si="87"/>
        <v>24071009.477960039</v>
      </c>
      <c r="K693">
        <f t="shared" si="90"/>
        <v>4338.7383630906606</v>
      </c>
      <c r="L693">
        <f t="shared" si="91"/>
        <v>11096.517552661564</v>
      </c>
      <c r="N693">
        <v>20000000000</v>
      </c>
      <c r="O693" s="2">
        <f t="shared" si="92"/>
        <v>1.0732883395823147</v>
      </c>
      <c r="P693" s="2">
        <f t="shared" si="93"/>
        <v>1.1641793234009161E-3</v>
      </c>
      <c r="Q693" s="2">
        <f t="shared" si="94"/>
        <v>1.084684590772665E-3</v>
      </c>
    </row>
    <row r="694" spans="5:17" x14ac:dyDescent="0.15">
      <c r="E694" s="1">
        <v>43981</v>
      </c>
      <c r="F694">
        <f t="shared" si="88"/>
        <v>21489837801.124252</v>
      </c>
      <c r="G694">
        <f t="shared" si="89"/>
        <v>23294682.985570986</v>
      </c>
      <c r="H694">
        <v>4000000</v>
      </c>
      <c r="I694">
        <v>0.39099999999999902</v>
      </c>
      <c r="J694">
        <f t="shared" si="87"/>
        <v>24071009.477960039</v>
      </c>
      <c r="K694">
        <f t="shared" si="90"/>
        <v>4335.94393799516</v>
      </c>
      <c r="L694">
        <f t="shared" si="91"/>
        <v>11089.370685409644</v>
      </c>
      <c r="N694">
        <v>20000000000</v>
      </c>
      <c r="O694" s="2">
        <f t="shared" si="92"/>
        <v>1.0744918900562126</v>
      </c>
      <c r="P694" s="2">
        <f t="shared" si="93"/>
        <v>1.1647341492785493E-3</v>
      </c>
      <c r="Q694" s="2">
        <f t="shared" si="94"/>
        <v>1.08398598449879E-3</v>
      </c>
    </row>
    <row r="695" spans="5:17" x14ac:dyDescent="0.15">
      <c r="E695" s="1">
        <v>43982</v>
      </c>
      <c r="F695">
        <f t="shared" si="88"/>
        <v>21513908810.602211</v>
      </c>
      <c r="G695">
        <f t="shared" si="89"/>
        <v>23305772.356256396</v>
      </c>
      <c r="H695">
        <v>4000000</v>
      </c>
      <c r="I695">
        <v>0.39099999999999902</v>
      </c>
      <c r="J695">
        <f t="shared" si="87"/>
        <v>24071009.477960039</v>
      </c>
      <c r="K695">
        <f t="shared" si="90"/>
        <v>4333.1544372394364</v>
      </c>
      <c r="L695">
        <f t="shared" si="91"/>
        <v>11082.236412377104</v>
      </c>
      <c r="N695">
        <v>20000000000</v>
      </c>
      <c r="O695" s="2">
        <f t="shared" si="92"/>
        <v>1.0756954405301105</v>
      </c>
      <c r="P695" s="2">
        <f t="shared" si="93"/>
        <v>1.1652886178128198E-3</v>
      </c>
      <c r="Q695" s="2">
        <f t="shared" si="94"/>
        <v>1.0832886093098593E-3</v>
      </c>
    </row>
    <row r="696" spans="5:17" x14ac:dyDescent="0.15">
      <c r="E696" s="1">
        <v>43983</v>
      </c>
      <c r="F696">
        <f t="shared" ref="F696:F729" si="95">F695+J695</f>
        <v>21537979820.08017</v>
      </c>
      <c r="G696">
        <f t="shared" ref="G696:G729" si="96">G695+L695</f>
        <v>23316854.592668772</v>
      </c>
      <c r="H696">
        <v>4000000</v>
      </c>
      <c r="I696">
        <v>0.39099999999999902</v>
      </c>
      <c r="J696">
        <f t="shared" si="87"/>
        <v>24071009.477960039</v>
      </c>
      <c r="K696">
        <f t="shared" ref="K696:K729" si="97">H696*G696/F696</f>
        <v>4330.3698466520309</v>
      </c>
      <c r="L696">
        <f t="shared" ref="L696:L729" si="98">K696/I696</f>
        <v>11075.114697319799</v>
      </c>
      <c r="N696">
        <v>20000000000</v>
      </c>
      <c r="O696" s="2">
        <f t="shared" ref="O696:O729" si="99">F696/N696</f>
        <v>1.0768989910040085</v>
      </c>
      <c r="P696" s="2">
        <f t="shared" ref="P696:P729" si="100">G696/N696</f>
        <v>1.1658427296334386E-3</v>
      </c>
      <c r="Q696" s="2">
        <f t="shared" ref="Q696:Q729" si="101">G696/F696</f>
        <v>1.0825924616630076E-3</v>
      </c>
    </row>
    <row r="697" spans="5:17" x14ac:dyDescent="0.15">
      <c r="E697" s="1">
        <v>43984</v>
      </c>
      <c r="F697">
        <f t="shared" si="95"/>
        <v>21562050829.558128</v>
      </c>
      <c r="G697">
        <f t="shared" si="96"/>
        <v>23327929.70736609</v>
      </c>
      <c r="H697">
        <v>4000000</v>
      </c>
      <c r="I697">
        <v>0.39099999999999902</v>
      </c>
      <c r="J697">
        <f t="shared" si="87"/>
        <v>24071009.477960039</v>
      </c>
      <c r="K697">
        <f t="shared" si="97"/>
        <v>4327.5901521180394</v>
      </c>
      <c r="L697">
        <f t="shared" si="98"/>
        <v>11068.005504138237</v>
      </c>
      <c r="N697">
        <v>20000000000</v>
      </c>
      <c r="O697" s="2">
        <f t="shared" si="99"/>
        <v>1.0781025414779064</v>
      </c>
      <c r="P697" s="2">
        <f t="shared" si="100"/>
        <v>1.1663964853683045E-3</v>
      </c>
      <c r="Q697" s="2">
        <f t="shared" si="101"/>
        <v>1.0818975380295099E-3</v>
      </c>
    </row>
    <row r="698" spans="5:17" x14ac:dyDescent="0.15">
      <c r="E698" s="1">
        <v>43985</v>
      </c>
      <c r="F698">
        <f t="shared" si="95"/>
        <v>21586121839.036087</v>
      </c>
      <c r="G698">
        <f t="shared" si="96"/>
        <v>23338997.712870229</v>
      </c>
      <c r="H698">
        <v>4000000</v>
      </c>
      <c r="I698">
        <v>0.39099999999999902</v>
      </c>
      <c r="J698">
        <f t="shared" si="87"/>
        <v>24071009.477960039</v>
      </c>
      <c r="K698">
        <f t="shared" si="97"/>
        <v>4324.8153395788331</v>
      </c>
      <c r="L698">
        <f t="shared" si="98"/>
        <v>11060.908796876838</v>
      </c>
      <c r="N698">
        <v>20000000000</v>
      </c>
      <c r="O698" s="2">
        <f t="shared" si="99"/>
        <v>1.0793060919518043</v>
      </c>
      <c r="P698" s="2">
        <f t="shared" si="100"/>
        <v>1.1669498856435115E-3</v>
      </c>
      <c r="Q698" s="2">
        <f t="shared" si="101"/>
        <v>1.0812038348947083E-3</v>
      </c>
    </row>
    <row r="699" spans="5:17" x14ac:dyDescent="0.15">
      <c r="E699" s="1">
        <v>43986</v>
      </c>
      <c r="F699">
        <f t="shared" si="95"/>
        <v>21610192848.514046</v>
      </c>
      <c r="G699">
        <f t="shared" si="96"/>
        <v>23350058.621667106</v>
      </c>
      <c r="H699">
        <v>4000000</v>
      </c>
      <c r="I699">
        <v>0.39099999999999902</v>
      </c>
      <c r="J699">
        <f t="shared" si="87"/>
        <v>24071009.477960039</v>
      </c>
      <c r="K699">
        <f t="shared" si="97"/>
        <v>4322.0453950317606</v>
      </c>
      <c r="L699">
        <f t="shared" si="98"/>
        <v>11053.8245397232</v>
      </c>
      <c r="N699">
        <v>20000000000</v>
      </c>
      <c r="O699" s="2">
        <f t="shared" si="99"/>
        <v>1.0805096424257024</v>
      </c>
      <c r="P699" s="2">
        <f t="shared" si="100"/>
        <v>1.1675029310833553E-3</v>
      </c>
      <c r="Q699" s="2">
        <f t="shared" si="101"/>
        <v>1.0805113487579402E-3</v>
      </c>
    </row>
    <row r="700" spans="5:17" x14ac:dyDescent="0.15">
      <c r="E700" s="1">
        <v>43987</v>
      </c>
      <c r="F700">
        <f t="shared" si="95"/>
        <v>21634263857.992004</v>
      </c>
      <c r="G700">
        <f t="shared" si="96"/>
        <v>23361112.44620683</v>
      </c>
      <c r="H700">
        <v>4000000</v>
      </c>
      <c r="I700">
        <v>0.39099999999999902</v>
      </c>
      <c r="J700">
        <f t="shared" si="87"/>
        <v>24071009.477960039</v>
      </c>
      <c r="K700">
        <f t="shared" si="97"/>
        <v>4319.2803045298733</v>
      </c>
      <c r="L700">
        <f t="shared" si="98"/>
        <v>11046.752697007376</v>
      </c>
      <c r="N700">
        <v>20000000000</v>
      </c>
      <c r="O700" s="2">
        <f t="shared" si="99"/>
        <v>1.0817131928996002</v>
      </c>
      <c r="P700" s="2">
        <f t="shared" si="100"/>
        <v>1.1680556223103416E-3</v>
      </c>
      <c r="Q700" s="2">
        <f t="shared" si="101"/>
        <v>1.0798200761324682E-3</v>
      </c>
    </row>
    <row r="701" spans="5:17" x14ac:dyDescent="0.15">
      <c r="E701" s="1">
        <v>43988</v>
      </c>
      <c r="F701">
        <f t="shared" si="95"/>
        <v>21658334867.469963</v>
      </c>
      <c r="G701">
        <f t="shared" si="96"/>
        <v>23372159.198903836</v>
      </c>
      <c r="H701">
        <v>4000000</v>
      </c>
      <c r="I701">
        <v>0.39099999999999902</v>
      </c>
      <c r="J701">
        <f t="shared" si="87"/>
        <v>24071009.477960039</v>
      </c>
      <c r="K701">
        <f t="shared" si="97"/>
        <v>4316.5200541816303</v>
      </c>
      <c r="L701">
        <f t="shared" si="98"/>
        <v>11039.693233201127</v>
      </c>
      <c r="N701">
        <v>20000000000</v>
      </c>
      <c r="O701" s="2">
        <f t="shared" si="99"/>
        <v>1.0829167433734981</v>
      </c>
      <c r="P701" s="2">
        <f t="shared" si="100"/>
        <v>1.1686079599451918E-3</v>
      </c>
      <c r="Q701" s="2">
        <f t="shared" si="101"/>
        <v>1.0791300135454076E-3</v>
      </c>
    </row>
    <row r="702" spans="5:17" x14ac:dyDescent="0.15">
      <c r="E702" s="1">
        <v>43989</v>
      </c>
      <c r="F702">
        <f t="shared" si="95"/>
        <v>21682405876.947922</v>
      </c>
      <c r="G702">
        <f t="shared" si="96"/>
        <v>23383198.892137036</v>
      </c>
      <c r="H702">
        <v>4000000</v>
      </c>
      <c r="I702">
        <v>0.39099999999999902</v>
      </c>
      <c r="J702">
        <f t="shared" si="87"/>
        <v>24071009.477960039</v>
      </c>
      <c r="K702">
        <f t="shared" si="97"/>
        <v>4313.764630150632</v>
      </c>
      <c r="L702">
        <f t="shared" si="98"/>
        <v>11032.646112917246</v>
      </c>
      <c r="N702">
        <v>20000000000</v>
      </c>
      <c r="O702" s="2">
        <f t="shared" si="99"/>
        <v>1.0841202938473962</v>
      </c>
      <c r="P702" s="2">
        <f t="shared" si="100"/>
        <v>1.1691599446068518E-3</v>
      </c>
      <c r="Q702" s="2">
        <f t="shared" si="101"/>
        <v>1.0784411575376579E-3</v>
      </c>
    </row>
    <row r="703" spans="5:17" x14ac:dyDescent="0.15">
      <c r="E703" s="1">
        <v>43990</v>
      </c>
      <c r="F703">
        <f t="shared" si="95"/>
        <v>21706476886.42588</v>
      </c>
      <c r="G703">
        <f t="shared" si="96"/>
        <v>23394231.538249955</v>
      </c>
      <c r="H703">
        <v>4000000</v>
      </c>
      <c r="I703">
        <v>0.39099999999999902</v>
      </c>
      <c r="J703">
        <f t="shared" si="87"/>
        <v>24071009.477960039</v>
      </c>
      <c r="K703">
        <f t="shared" si="97"/>
        <v>4311.0140186553272</v>
      </c>
      <c r="L703">
        <f t="shared" si="98"/>
        <v>11025.611300908793</v>
      </c>
      <c r="N703">
        <v>20000000000</v>
      </c>
      <c r="O703" s="2">
        <f t="shared" si="99"/>
        <v>1.085323844321294</v>
      </c>
      <c r="P703" s="2">
        <f t="shared" si="100"/>
        <v>1.1697115769124977E-3</v>
      </c>
      <c r="Q703" s="2">
        <f t="shared" si="101"/>
        <v>1.0777535046638319E-3</v>
      </c>
    </row>
    <row r="704" spans="5:17" x14ac:dyDescent="0.15">
      <c r="E704" s="1">
        <v>43991</v>
      </c>
      <c r="F704">
        <f t="shared" si="95"/>
        <v>21730547895.903839</v>
      </c>
      <c r="G704">
        <f t="shared" si="96"/>
        <v>23405257.149550863</v>
      </c>
      <c r="H704">
        <v>4000000</v>
      </c>
      <c r="I704">
        <v>0.39099999999999902</v>
      </c>
      <c r="J704">
        <f t="shared" si="87"/>
        <v>24071009.477960039</v>
      </c>
      <c r="K704">
        <f t="shared" si="97"/>
        <v>4308.2682059687422</v>
      </c>
      <c r="L704">
        <f t="shared" si="98"/>
        <v>11018.588762068423</v>
      </c>
      <c r="N704">
        <v>20000000000</v>
      </c>
      <c r="O704" s="2">
        <f t="shared" si="99"/>
        <v>1.0865273947951919</v>
      </c>
      <c r="P704" s="2">
        <f t="shared" si="100"/>
        <v>1.1702628574775432E-3</v>
      </c>
      <c r="Q704" s="2">
        <f t="shared" si="101"/>
        <v>1.0770670514921854E-3</v>
      </c>
    </row>
    <row r="705" spans="5:17" x14ac:dyDescent="0.15">
      <c r="E705" s="1">
        <v>43992</v>
      </c>
      <c r="F705">
        <f t="shared" si="95"/>
        <v>21754618905.381798</v>
      </c>
      <c r="G705">
        <f t="shared" si="96"/>
        <v>23416275.73831293</v>
      </c>
      <c r="H705">
        <v>4000000</v>
      </c>
      <c r="I705">
        <v>0.39099999999999902</v>
      </c>
      <c r="J705">
        <f t="shared" si="87"/>
        <v>24071009.477960039</v>
      </c>
      <c r="K705">
        <f t="shared" si="97"/>
        <v>4305.5271784181996</v>
      </c>
      <c r="L705">
        <f t="shared" si="98"/>
        <v>11011.578461427649</v>
      </c>
      <c r="N705">
        <v>20000000000</v>
      </c>
      <c r="O705" s="2">
        <f t="shared" si="99"/>
        <v>1.08773094526909</v>
      </c>
      <c r="P705" s="2">
        <f t="shared" si="100"/>
        <v>1.1708137869156465E-3</v>
      </c>
      <c r="Q705" s="2">
        <f t="shared" si="101"/>
        <v>1.0763817946045499E-3</v>
      </c>
    </row>
    <row r="706" spans="5:17" x14ac:dyDescent="0.15">
      <c r="E706" s="1">
        <v>43993</v>
      </c>
      <c r="F706">
        <f t="shared" si="95"/>
        <v>21778689914.859756</v>
      </c>
      <c r="G706">
        <f t="shared" si="96"/>
        <v>23427287.316774357</v>
      </c>
      <c r="H706">
        <v>4000000</v>
      </c>
      <c r="I706">
        <v>0.39099999999999902</v>
      </c>
      <c r="J706">
        <f t="shared" si="87"/>
        <v>24071009.477960039</v>
      </c>
      <c r="K706">
        <f t="shared" si="97"/>
        <v>4302.7909223850511</v>
      </c>
      <c r="L706">
        <f t="shared" si="98"/>
        <v>11004.580364156169</v>
      </c>
      <c r="N706">
        <v>20000000000</v>
      </c>
      <c r="O706" s="2">
        <f t="shared" si="99"/>
        <v>1.0889344957429878</v>
      </c>
      <c r="P706" s="2">
        <f t="shared" si="100"/>
        <v>1.1713643658387179E-3</v>
      </c>
      <c r="Q706" s="2">
        <f t="shared" si="101"/>
        <v>1.0756977305962628E-3</v>
      </c>
    </row>
    <row r="707" spans="5:17" x14ac:dyDescent="0.15">
      <c r="E707" s="1">
        <v>43994</v>
      </c>
      <c r="F707">
        <f t="shared" si="95"/>
        <v>21802760924.337715</v>
      </c>
      <c r="G707">
        <f t="shared" si="96"/>
        <v>23438291.897138514</v>
      </c>
      <c r="H707">
        <v>4000000</v>
      </c>
      <c r="I707">
        <v>0.39099999999999902</v>
      </c>
      <c r="J707">
        <f t="shared" si="87"/>
        <v>24071009.477960039</v>
      </c>
      <c r="K707">
        <f t="shared" si="97"/>
        <v>4300.059424304397</v>
      </c>
      <c r="L707">
        <f t="shared" si="98"/>
        <v>10997.594435561145</v>
      </c>
      <c r="N707">
        <v>20000000000</v>
      </c>
      <c r="O707" s="2">
        <f t="shared" si="99"/>
        <v>1.0901380462168857</v>
      </c>
      <c r="P707" s="2">
        <f t="shared" si="100"/>
        <v>1.1719145948569257E-3</v>
      </c>
      <c r="Q707" s="2">
        <f t="shared" si="101"/>
        <v>1.0750148560760993E-3</v>
      </c>
    </row>
    <row r="708" spans="5:17" x14ac:dyDescent="0.15">
      <c r="E708" s="1">
        <v>43995</v>
      </c>
      <c r="F708">
        <f t="shared" si="95"/>
        <v>21826831933.815674</v>
      </c>
      <c r="G708">
        <f t="shared" si="96"/>
        <v>23449289.491574075</v>
      </c>
      <c r="H708">
        <v>4000000</v>
      </c>
      <c r="I708">
        <v>0.39099999999999902</v>
      </c>
      <c r="J708">
        <f t="shared" si="87"/>
        <v>24071009.477960039</v>
      </c>
      <c r="K708">
        <f t="shared" si="97"/>
        <v>4297.3326706648204</v>
      </c>
      <c r="L708">
        <f t="shared" si="98"/>
        <v>10990.620641086525</v>
      </c>
      <c r="N708">
        <v>20000000000</v>
      </c>
      <c r="O708" s="2">
        <f t="shared" si="99"/>
        <v>1.0913415966907838</v>
      </c>
      <c r="P708" s="2">
        <f t="shared" si="100"/>
        <v>1.1724644745787038E-3</v>
      </c>
      <c r="Q708" s="2">
        <f t="shared" si="101"/>
        <v>1.0743331676662052E-3</v>
      </c>
    </row>
    <row r="709" spans="5:17" x14ac:dyDescent="0.15">
      <c r="E709" s="1">
        <v>43996</v>
      </c>
      <c r="F709">
        <f t="shared" si="95"/>
        <v>21850902943.293633</v>
      </c>
      <c r="G709">
        <f t="shared" si="96"/>
        <v>23460280.112215161</v>
      </c>
      <c r="H709">
        <v>4000000</v>
      </c>
      <c r="I709">
        <v>0.39099999999999902</v>
      </c>
      <c r="J709">
        <f t="shared" si="87"/>
        <v>24071009.477960039</v>
      </c>
      <c r="K709">
        <f t="shared" si="97"/>
        <v>4294.6106480081125</v>
      </c>
      <c r="L709">
        <f t="shared" si="98"/>
        <v>10983.658946312336</v>
      </c>
      <c r="N709">
        <v>20000000000</v>
      </c>
      <c r="O709" s="2">
        <f t="shared" si="99"/>
        <v>1.0925451471646817</v>
      </c>
      <c r="P709" s="2">
        <f t="shared" si="100"/>
        <v>1.1730140056107582E-3</v>
      </c>
      <c r="Q709" s="2">
        <f t="shared" si="101"/>
        <v>1.0736526620020281E-3</v>
      </c>
    </row>
    <row r="710" spans="5:17" x14ac:dyDescent="0.15">
      <c r="E710" s="1">
        <v>43997</v>
      </c>
      <c r="F710">
        <f t="shared" si="95"/>
        <v>21874973952.771591</v>
      </c>
      <c r="G710">
        <f t="shared" si="96"/>
        <v>23471263.771161474</v>
      </c>
      <c r="H710">
        <v>4000000</v>
      </c>
      <c r="I710">
        <v>0.39099999999999902</v>
      </c>
      <c r="J710">
        <f t="shared" si="87"/>
        <v>24071009.477960039</v>
      </c>
      <c r="K710">
        <f t="shared" si="97"/>
        <v>4291.89334292901</v>
      </c>
      <c r="L710">
        <f t="shared" si="98"/>
        <v>10976.709316954017</v>
      </c>
      <c r="N710">
        <v>20000000000</v>
      </c>
      <c r="O710" s="2">
        <f t="shared" si="99"/>
        <v>1.0937486976385795</v>
      </c>
      <c r="P710" s="2">
        <f t="shared" si="100"/>
        <v>1.1735631885580737E-3</v>
      </c>
      <c r="Q710" s="2">
        <f t="shared" si="101"/>
        <v>1.0729733357322526E-3</v>
      </c>
    </row>
    <row r="711" spans="5:17" x14ac:dyDescent="0.15">
      <c r="E711" s="1">
        <v>43998</v>
      </c>
      <c r="F711">
        <f t="shared" si="95"/>
        <v>21899044962.24955</v>
      </c>
      <c r="G711">
        <f t="shared" si="96"/>
        <v>23482240.480478428</v>
      </c>
      <c r="H711">
        <v>4000000</v>
      </c>
      <c r="I711">
        <v>0.39099999999999902</v>
      </c>
      <c r="J711">
        <f t="shared" ref="J711:J729" si="102">H711/0.51*1.2/I711</f>
        <v>24071009.477960039</v>
      </c>
      <c r="K711">
        <f t="shared" si="97"/>
        <v>4289.1807420749274</v>
      </c>
      <c r="L711">
        <f t="shared" si="98"/>
        <v>10969.771718861735</v>
      </c>
      <c r="N711">
        <v>20000000000</v>
      </c>
      <c r="O711" s="2">
        <f t="shared" si="99"/>
        <v>1.0949522481124776</v>
      </c>
      <c r="P711" s="2">
        <f t="shared" si="100"/>
        <v>1.1741120240239215E-3</v>
      </c>
      <c r="Q711" s="2">
        <f t="shared" si="101"/>
        <v>1.0722951855187317E-3</v>
      </c>
    </row>
    <row r="712" spans="5:17" x14ac:dyDescent="0.15">
      <c r="E712" s="1">
        <v>43999</v>
      </c>
      <c r="F712">
        <f t="shared" si="95"/>
        <v>21923115971.727509</v>
      </c>
      <c r="G712">
        <f t="shared" si="96"/>
        <v>23493210.252197292</v>
      </c>
      <c r="H712">
        <v>4000000</v>
      </c>
      <c r="I712">
        <v>0.39099999999999902</v>
      </c>
      <c r="J712">
        <f t="shared" si="102"/>
        <v>24071009.477960039</v>
      </c>
      <c r="K712">
        <f t="shared" si="97"/>
        <v>4286.4728321456878</v>
      </c>
      <c r="L712">
        <f t="shared" si="98"/>
        <v>10962.84611801969</v>
      </c>
      <c r="N712">
        <v>20000000000</v>
      </c>
      <c r="O712" s="2">
        <f t="shared" si="99"/>
        <v>1.0961557985863755</v>
      </c>
      <c r="P712" s="2">
        <f t="shared" si="100"/>
        <v>1.1746605126098646E-3</v>
      </c>
      <c r="Q712" s="2">
        <f t="shared" si="101"/>
        <v>1.0716182080364219E-3</v>
      </c>
    </row>
    <row r="713" spans="5:17" x14ac:dyDescent="0.15">
      <c r="E713" s="1">
        <v>44000</v>
      </c>
      <c r="F713">
        <f t="shared" si="95"/>
        <v>21947186981.205467</v>
      </c>
      <c r="G713">
        <f t="shared" si="96"/>
        <v>23504173.09831531</v>
      </c>
      <c r="H713">
        <v>4000000</v>
      </c>
      <c r="I713">
        <v>0.39099999999999902</v>
      </c>
      <c r="J713">
        <f t="shared" si="102"/>
        <v>24071009.477960039</v>
      </c>
      <c r="K713">
        <f t="shared" si="97"/>
        <v>4283.7695998932659</v>
      </c>
      <c r="L713">
        <f t="shared" si="98"/>
        <v>10955.932480545465</v>
      </c>
      <c r="N713">
        <v>20000000000</v>
      </c>
      <c r="O713" s="2">
        <f t="shared" si="99"/>
        <v>1.0973593490602733</v>
      </c>
      <c r="P713" s="2">
        <f t="shared" si="100"/>
        <v>1.1752086549157656E-3</v>
      </c>
      <c r="Q713" s="2">
        <f t="shared" si="101"/>
        <v>1.0709423999733165E-3</v>
      </c>
    </row>
    <row r="714" spans="5:17" x14ac:dyDescent="0.15">
      <c r="E714" s="1">
        <v>44001</v>
      </c>
      <c r="F714">
        <f t="shared" si="95"/>
        <v>21971257990.683426</v>
      </c>
      <c r="G714">
        <f t="shared" si="96"/>
        <v>23515129.030795854</v>
      </c>
      <c r="H714">
        <v>4000000</v>
      </c>
      <c r="I714">
        <v>0.39099999999999902</v>
      </c>
      <c r="J714">
        <f t="shared" si="102"/>
        <v>24071009.477960039</v>
      </c>
      <c r="K714">
        <f t="shared" si="97"/>
        <v>4281.0710321215265</v>
      </c>
      <c r="L714">
        <f t="shared" si="98"/>
        <v>10949.030772689353</v>
      </c>
      <c r="N714">
        <v>20000000000</v>
      </c>
      <c r="O714" s="2">
        <f t="shared" si="99"/>
        <v>1.0985628995341712</v>
      </c>
      <c r="P714" s="2">
        <f t="shared" si="100"/>
        <v>1.1757564515397928E-3</v>
      </c>
      <c r="Q714" s="2">
        <f t="shared" si="101"/>
        <v>1.0702677580303815E-3</v>
      </c>
    </row>
    <row r="715" spans="5:17" x14ac:dyDescent="0.15">
      <c r="E715" s="1">
        <v>44002</v>
      </c>
      <c r="F715">
        <f t="shared" si="95"/>
        <v>21995329000.161385</v>
      </c>
      <c r="G715">
        <f t="shared" si="96"/>
        <v>23526078.061568543</v>
      </c>
      <c r="H715">
        <v>4000000</v>
      </c>
      <c r="I715">
        <v>0.39099999999999902</v>
      </c>
      <c r="J715">
        <f t="shared" si="102"/>
        <v>24071009.477960039</v>
      </c>
      <c r="K715">
        <f t="shared" si="97"/>
        <v>4278.3771156859584</v>
      </c>
      <c r="L715">
        <f t="shared" si="98"/>
        <v>10942.140960833682</v>
      </c>
      <c r="N715">
        <v>20000000000</v>
      </c>
      <c r="O715" s="2">
        <f t="shared" si="99"/>
        <v>1.0997664500080693</v>
      </c>
      <c r="P715" s="2">
        <f t="shared" si="100"/>
        <v>1.1763039030784272E-3</v>
      </c>
      <c r="Q715" s="2">
        <f t="shared" si="101"/>
        <v>1.0695942789214895E-3</v>
      </c>
    </row>
    <row r="716" spans="5:17" x14ac:dyDescent="0.15">
      <c r="E716" s="1">
        <v>44003</v>
      </c>
      <c r="F716">
        <f t="shared" si="95"/>
        <v>22019400009.639343</v>
      </c>
      <c r="G716">
        <f t="shared" si="96"/>
        <v>23537020.202529378</v>
      </c>
      <c r="H716">
        <v>4000000</v>
      </c>
      <c r="I716">
        <v>0.39099999999999902</v>
      </c>
      <c r="J716">
        <f t="shared" si="102"/>
        <v>24071009.477960039</v>
      </c>
      <c r="K716">
        <f t="shared" si="97"/>
        <v>4275.687837493424</v>
      </c>
      <c r="L716">
        <f t="shared" si="98"/>
        <v>10935.263011492161</v>
      </c>
      <c r="N716">
        <v>20000000000</v>
      </c>
      <c r="O716" s="2">
        <f t="shared" si="99"/>
        <v>1.1009700004819671</v>
      </c>
      <c r="P716" s="2">
        <f t="shared" si="100"/>
        <v>1.1768510101264689E-3</v>
      </c>
      <c r="Q716" s="2">
        <f t="shared" si="101"/>
        <v>1.068921959373356E-3</v>
      </c>
    </row>
    <row r="717" spans="5:17" x14ac:dyDescent="0.15">
      <c r="E717" s="1">
        <v>44004</v>
      </c>
      <c r="F717">
        <f t="shared" si="95"/>
        <v>22043471019.117302</v>
      </c>
      <c r="G717">
        <f t="shared" si="96"/>
        <v>23547955.465540871</v>
      </c>
      <c r="H717">
        <v>4000000</v>
      </c>
      <c r="I717">
        <v>0.39099999999999902</v>
      </c>
      <c r="J717">
        <f t="shared" si="102"/>
        <v>24071009.477960039</v>
      </c>
      <c r="K717">
        <f t="shared" si="97"/>
        <v>4273.0031845018957</v>
      </c>
      <c r="L717">
        <f t="shared" si="98"/>
        <v>10928.396891309223</v>
      </c>
      <c r="N717">
        <v>20000000000</v>
      </c>
      <c r="O717" s="2">
        <f t="shared" si="99"/>
        <v>1.102173550955865</v>
      </c>
      <c r="P717" s="2">
        <f t="shared" si="100"/>
        <v>1.1773977732770435E-3</v>
      </c>
      <c r="Q717" s="2">
        <f t="shared" si="101"/>
        <v>1.0682507961254739E-3</v>
      </c>
    </row>
    <row r="718" spans="5:17" x14ac:dyDescent="0.15">
      <c r="E718" s="1">
        <v>44005</v>
      </c>
      <c r="F718">
        <f t="shared" si="95"/>
        <v>22067542028.595261</v>
      </c>
      <c r="G718">
        <f t="shared" si="96"/>
        <v>23558883.862432182</v>
      </c>
      <c r="H718">
        <v>4000000</v>
      </c>
      <c r="I718">
        <v>0.39099999999999902</v>
      </c>
      <c r="J718">
        <f t="shared" si="102"/>
        <v>24071009.477960039</v>
      </c>
      <c r="K718">
        <f t="shared" si="97"/>
        <v>4270.3231437202085</v>
      </c>
      <c r="L718">
        <f t="shared" si="98"/>
        <v>10921.542567059385</v>
      </c>
      <c r="N718">
        <v>20000000000</v>
      </c>
      <c r="O718" s="2">
        <f t="shared" si="99"/>
        <v>1.1033771014297631</v>
      </c>
      <c r="P718" s="2">
        <f t="shared" si="100"/>
        <v>1.1779441931216092E-3</v>
      </c>
      <c r="Q718" s="2">
        <f t="shared" si="101"/>
        <v>1.067580785930052E-3</v>
      </c>
    </row>
    <row r="719" spans="5:17" x14ac:dyDescent="0.15">
      <c r="E719" s="1">
        <v>44006</v>
      </c>
      <c r="F719">
        <f t="shared" si="95"/>
        <v>22091613038.073219</v>
      </c>
      <c r="G719">
        <f t="shared" si="96"/>
        <v>23569805.404999241</v>
      </c>
      <c r="H719">
        <v>4000000</v>
      </c>
      <c r="I719">
        <v>0.39099999999999902</v>
      </c>
      <c r="J719">
        <f t="shared" si="102"/>
        <v>24071009.477960039</v>
      </c>
      <c r="K719">
        <f t="shared" si="97"/>
        <v>4267.6477022077961</v>
      </c>
      <c r="L719">
        <f t="shared" si="98"/>
        <v>10914.700005646564</v>
      </c>
      <c r="N719">
        <v>20000000000</v>
      </c>
      <c r="O719" s="2">
        <f t="shared" si="99"/>
        <v>1.1045806519036609</v>
      </c>
      <c r="P719" s="2">
        <f t="shared" si="100"/>
        <v>1.1784902702499621E-3</v>
      </c>
      <c r="Q719" s="2">
        <f t="shared" si="101"/>
        <v>1.0669119255519491E-3</v>
      </c>
    </row>
    <row r="720" spans="5:17" x14ac:dyDescent="0.15">
      <c r="E720" s="1">
        <v>44007</v>
      </c>
      <c r="F720">
        <f t="shared" si="95"/>
        <v>22115684047.551178</v>
      </c>
      <c r="G720">
        <f t="shared" si="96"/>
        <v>23580720.105004888</v>
      </c>
      <c r="H720">
        <v>4000000</v>
      </c>
      <c r="I720">
        <v>0.39099999999999902</v>
      </c>
      <c r="J720">
        <f t="shared" si="102"/>
        <v>24071009.477960039</v>
      </c>
      <c r="K720">
        <f t="shared" si="97"/>
        <v>4264.9768470744502</v>
      </c>
      <c r="L720">
        <f t="shared" si="98"/>
        <v>10907.86917410348</v>
      </c>
      <c r="N720">
        <v>20000000000</v>
      </c>
      <c r="O720" s="2">
        <f t="shared" si="99"/>
        <v>1.1057842023775588</v>
      </c>
      <c r="P720" s="2">
        <f t="shared" si="100"/>
        <v>1.1790360052502443E-3</v>
      </c>
      <c r="Q720" s="2">
        <f t="shared" si="101"/>
        <v>1.0662442117686127E-3</v>
      </c>
    </row>
    <row r="721" spans="5:17" x14ac:dyDescent="0.15">
      <c r="E721" s="1">
        <v>44008</v>
      </c>
      <c r="F721">
        <f t="shared" si="95"/>
        <v>22139755057.029137</v>
      </c>
      <c r="G721">
        <f t="shared" si="96"/>
        <v>23591627.974178992</v>
      </c>
      <c r="H721">
        <v>4000000</v>
      </c>
      <c r="I721">
        <v>0.39099999999999902</v>
      </c>
      <c r="J721">
        <f t="shared" si="102"/>
        <v>24071009.477960039</v>
      </c>
      <c r="K721">
        <f t="shared" si="97"/>
        <v>4262.3105654800638</v>
      </c>
      <c r="L721">
        <f t="shared" si="98"/>
        <v>10901.050039590984</v>
      </c>
      <c r="N721">
        <v>20000000000</v>
      </c>
      <c r="O721" s="2">
        <f t="shared" si="99"/>
        <v>1.1069877528514569</v>
      </c>
      <c r="P721" s="2">
        <f t="shared" si="100"/>
        <v>1.1795813987089496E-3</v>
      </c>
      <c r="Q721" s="2">
        <f t="shared" si="101"/>
        <v>1.065577641370016E-3</v>
      </c>
    </row>
    <row r="722" spans="5:17" x14ac:dyDescent="0.15">
      <c r="E722" s="1">
        <v>44009</v>
      </c>
      <c r="F722">
        <f t="shared" si="95"/>
        <v>22163826066.507095</v>
      </c>
      <c r="G722">
        <f t="shared" si="96"/>
        <v>23602529.024218582</v>
      </c>
      <c r="H722">
        <v>4000000</v>
      </c>
      <c r="I722">
        <v>0.39099999999999902</v>
      </c>
      <c r="J722">
        <f t="shared" si="102"/>
        <v>24071009.477960039</v>
      </c>
      <c r="K722">
        <f t="shared" si="97"/>
        <v>4259.648844634381</v>
      </c>
      <c r="L722">
        <f t="shared" si="98"/>
        <v>10894.242569397422</v>
      </c>
      <c r="N722">
        <v>20000000000</v>
      </c>
      <c r="O722" s="2">
        <f t="shared" si="99"/>
        <v>1.1081913033253548</v>
      </c>
      <c r="P722" s="2">
        <f t="shared" si="100"/>
        <v>1.1801264512109292E-3</v>
      </c>
      <c r="Q722" s="2">
        <f t="shared" si="101"/>
        <v>1.0649122111585953E-3</v>
      </c>
    </row>
    <row r="723" spans="5:17" x14ac:dyDescent="0.15">
      <c r="E723" s="1">
        <v>44010</v>
      </c>
      <c r="F723">
        <f t="shared" si="95"/>
        <v>22187897075.985054</v>
      </c>
      <c r="G723">
        <f t="shared" si="96"/>
        <v>23613423.26678798</v>
      </c>
      <c r="H723">
        <v>4000000</v>
      </c>
      <c r="I723">
        <v>0.39099999999999902</v>
      </c>
      <c r="J723">
        <f t="shared" si="102"/>
        <v>24071009.477960039</v>
      </c>
      <c r="K723">
        <f t="shared" si="97"/>
        <v>4256.9916717967535</v>
      </c>
      <c r="L723">
        <f t="shared" si="98"/>
        <v>10887.446730938016</v>
      </c>
      <c r="N723">
        <v>20000000000</v>
      </c>
      <c r="O723" s="2">
        <f t="shared" si="99"/>
        <v>1.1093948537992526</v>
      </c>
      <c r="P723" s="2">
        <f t="shared" si="100"/>
        <v>1.180671163339399E-3</v>
      </c>
      <c r="Q723" s="2">
        <f t="shared" si="101"/>
        <v>1.0642479179491884E-3</v>
      </c>
    </row>
    <row r="724" spans="5:17" x14ac:dyDescent="0.15">
      <c r="E724" s="1">
        <v>44011</v>
      </c>
      <c r="F724">
        <f t="shared" si="95"/>
        <v>22211968085.463013</v>
      </c>
      <c r="G724">
        <f t="shared" si="96"/>
        <v>23624310.713518918</v>
      </c>
      <c r="H724">
        <v>4000000</v>
      </c>
      <c r="I724">
        <v>0.39099999999999902</v>
      </c>
      <c r="J724">
        <f t="shared" si="102"/>
        <v>24071009.477960039</v>
      </c>
      <c r="K724">
        <f t="shared" si="97"/>
        <v>4254.339034275893</v>
      </c>
      <c r="L724">
        <f t="shared" si="98"/>
        <v>10880.66249175423</v>
      </c>
      <c r="N724">
        <v>20000000000</v>
      </c>
      <c r="O724" s="2">
        <f t="shared" si="99"/>
        <v>1.1105984042731507</v>
      </c>
      <c r="P724" s="2">
        <f t="shared" si="100"/>
        <v>1.1812155356759459E-3</v>
      </c>
      <c r="Q724" s="2">
        <f t="shared" si="101"/>
        <v>1.0635847585689733E-3</v>
      </c>
    </row>
    <row r="725" spans="5:17" x14ac:dyDescent="0.15">
      <c r="E725" s="1">
        <v>44012</v>
      </c>
      <c r="F725">
        <f t="shared" si="95"/>
        <v>22236039094.940971</v>
      </c>
      <c r="G725">
        <f t="shared" si="96"/>
        <v>23635191.376010671</v>
      </c>
      <c r="H725">
        <v>4000000</v>
      </c>
      <c r="I725">
        <v>0.39099999999999902</v>
      </c>
      <c r="J725">
        <f t="shared" si="102"/>
        <v>24071009.477960039</v>
      </c>
      <c r="K725">
        <f t="shared" si="97"/>
        <v>4251.6909194296259</v>
      </c>
      <c r="L725">
        <f t="shared" si="98"/>
        <v>10873.889819513137</v>
      </c>
      <c r="N725">
        <v>20000000000</v>
      </c>
      <c r="O725" s="2">
        <f t="shared" si="99"/>
        <v>1.1118019547470486</v>
      </c>
      <c r="P725" s="2">
        <f t="shared" si="100"/>
        <v>1.1817595688005335E-3</v>
      </c>
      <c r="Q725" s="2">
        <f t="shared" si="101"/>
        <v>1.0629227298574065E-3</v>
      </c>
    </row>
    <row r="726" spans="5:17" x14ac:dyDescent="0.15">
      <c r="E726" s="1">
        <v>44013</v>
      </c>
      <c r="F726">
        <f t="shared" si="95"/>
        <v>22260110104.41893</v>
      </c>
      <c r="G726">
        <f t="shared" si="96"/>
        <v>23646065.265830185</v>
      </c>
      <c r="H726">
        <v>4000000</v>
      </c>
      <c r="I726">
        <v>0.39099999999999902</v>
      </c>
      <c r="J726">
        <f t="shared" si="102"/>
        <v>24071009.477960039</v>
      </c>
      <c r="K726">
        <f t="shared" si="97"/>
        <v>4249.0473146646518</v>
      </c>
      <c r="L726">
        <f t="shared" si="98"/>
        <v>10867.128682006809</v>
      </c>
      <c r="N726">
        <v>20000000000</v>
      </c>
      <c r="O726" s="2">
        <f t="shared" si="99"/>
        <v>1.1130055052209464</v>
      </c>
      <c r="P726" s="2">
        <f t="shared" si="100"/>
        <v>1.1823032632915093E-3</v>
      </c>
      <c r="Q726" s="2">
        <f t="shared" si="101"/>
        <v>1.0622618286661629E-3</v>
      </c>
    </row>
    <row r="727" spans="5:17" x14ac:dyDescent="0.15">
      <c r="E727" s="1">
        <v>44014</v>
      </c>
      <c r="F727">
        <f t="shared" si="95"/>
        <v>22284181113.896889</v>
      </c>
      <c r="G727">
        <f t="shared" si="96"/>
        <v>23656932.394512191</v>
      </c>
      <c r="H727">
        <v>4000000</v>
      </c>
      <c r="I727">
        <v>0.39099999999999902</v>
      </c>
      <c r="J727">
        <f t="shared" si="102"/>
        <v>24071009.477960039</v>
      </c>
      <c r="K727">
        <f t="shared" si="97"/>
        <v>4246.4082074363014</v>
      </c>
      <c r="L727">
        <f t="shared" si="98"/>
        <v>10860.379047151693</v>
      </c>
      <c r="N727">
        <v>20000000000</v>
      </c>
      <c r="O727" s="2">
        <f t="shared" si="99"/>
        <v>1.1142090556948445</v>
      </c>
      <c r="P727" s="2">
        <f t="shared" si="100"/>
        <v>1.1828466197256096E-3</v>
      </c>
      <c r="Q727" s="2">
        <f t="shared" si="101"/>
        <v>1.0616020518590752E-3</v>
      </c>
    </row>
    <row r="728" spans="5:17" x14ac:dyDescent="0.15">
      <c r="E728" s="1">
        <v>44015</v>
      </c>
      <c r="F728">
        <f t="shared" si="95"/>
        <v>22308252123.374847</v>
      </c>
      <c r="G728">
        <f t="shared" si="96"/>
        <v>23667792.773559343</v>
      </c>
      <c r="H728">
        <v>4000000</v>
      </c>
      <c r="I728">
        <v>0.39099999999999902</v>
      </c>
      <c r="J728">
        <f t="shared" si="102"/>
        <v>24071009.477960039</v>
      </c>
      <c r="K728">
        <f t="shared" si="97"/>
        <v>4243.7735852482956</v>
      </c>
      <c r="L728">
        <f t="shared" si="98"/>
        <v>10853.640882987997</v>
      </c>
      <c r="N728">
        <v>20000000000</v>
      </c>
      <c r="O728" s="2">
        <f t="shared" si="99"/>
        <v>1.1154126061687424</v>
      </c>
      <c r="P728" s="2">
        <f t="shared" si="100"/>
        <v>1.1833896386779673E-3</v>
      </c>
      <c r="Q728" s="2">
        <f t="shared" si="101"/>
        <v>1.0609433963120738E-3</v>
      </c>
    </row>
    <row r="729" spans="5:17" x14ac:dyDescent="0.15">
      <c r="E729" s="1">
        <v>44016</v>
      </c>
      <c r="F729">
        <f t="shared" si="95"/>
        <v>22332323132.852806</v>
      </c>
      <c r="G729">
        <f t="shared" si="96"/>
        <v>23678646.414442331</v>
      </c>
      <c r="H729">
        <v>4000000</v>
      </c>
      <c r="I729">
        <v>0.39099999999999902</v>
      </c>
      <c r="J729">
        <f t="shared" si="102"/>
        <v>24071009.477960039</v>
      </c>
      <c r="K729">
        <f t="shared" si="97"/>
        <v>4241.1434356525078</v>
      </c>
      <c r="L729">
        <f t="shared" si="98"/>
        <v>10846.914157679075</v>
      </c>
      <c r="N729">
        <v>20000000000</v>
      </c>
      <c r="O729" s="2">
        <f t="shared" si="99"/>
        <v>1.1166161566426402</v>
      </c>
      <c r="P729" s="2">
        <f t="shared" si="100"/>
        <v>1.1839323207221166E-3</v>
      </c>
      <c r="Q729" s="2">
        <f t="shared" si="101"/>
        <v>1.0602858589131268E-3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324"/>
  <sheetViews>
    <sheetView topLeftCell="A247" workbookViewId="0">
      <selection activeCell="G266" sqref="G266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9.5" bestFit="1" customWidth="1"/>
    <col min="14" max="14" width="12.7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2950863687.9099998</v>
      </c>
      <c r="G6">
        <v>10000000</v>
      </c>
      <c r="H6">
        <v>4000000</v>
      </c>
      <c r="I6">
        <v>0.12</v>
      </c>
      <c r="J6">
        <f>H6/0.51*1.2/I6/1.2</f>
        <v>65359477.124183007</v>
      </c>
      <c r="K6">
        <f>H6*G6/F6</f>
        <v>13555.353357691249</v>
      </c>
      <c r="L6">
        <f>K6/I6</f>
        <v>112961.27798076041</v>
      </c>
      <c r="N6">
        <v>20000000000</v>
      </c>
      <c r="O6" s="2">
        <f>F6/N6</f>
        <v>0.14754318439549999</v>
      </c>
      <c r="P6" s="2">
        <f>G6/N6</f>
        <v>5.0000000000000001E-4</v>
      </c>
      <c r="Q6" s="2">
        <f>G6/F6</f>
        <v>3.3888383394228123E-3</v>
      </c>
    </row>
    <row r="7" spans="5:17" x14ac:dyDescent="0.15">
      <c r="E7" s="1">
        <v>43294</v>
      </c>
      <c r="F7">
        <f>F6+J6</f>
        <v>3016223165.034183</v>
      </c>
      <c r="G7">
        <f>G6+L6</f>
        <v>10112961.27798076</v>
      </c>
      <c r="H7">
        <v>4000000</v>
      </c>
      <c r="I7">
        <v>0.12</v>
      </c>
      <c r="J7">
        <f t="shared" ref="J7:J70" si="0">H7/0.51*1.2/I7/1.2</f>
        <v>65359477.124183007</v>
      </c>
      <c r="K7">
        <f>H7*G7/F7</f>
        <v>13411.423127063144</v>
      </c>
      <c r="L7">
        <f>K7/I7</f>
        <v>111761.85939219287</v>
      </c>
      <c r="N7">
        <v>20000000000</v>
      </c>
      <c r="O7" s="2">
        <f>F7/N7</f>
        <v>0.15081115825170915</v>
      </c>
      <c r="P7" s="2">
        <f>G7/N7</f>
        <v>5.0564806389903801E-4</v>
      </c>
      <c r="Q7" s="2">
        <f t="shared" ref="Q7:Q70" si="1">G7/F7</f>
        <v>3.3528557817657863E-3</v>
      </c>
    </row>
    <row r="8" spans="5:17" x14ac:dyDescent="0.15">
      <c r="E8" s="1">
        <v>43295</v>
      </c>
      <c r="F8">
        <f t="shared" ref="F8:F71" si="2">F7+J7</f>
        <v>3081582642.1583662</v>
      </c>
      <c r="G8">
        <f t="shared" ref="G8:G71" si="3">G7+L7</f>
        <v>10224723.137372952</v>
      </c>
      <c r="H8">
        <v>4000000</v>
      </c>
      <c r="I8">
        <v>0.12</v>
      </c>
      <c r="J8">
        <f t="shared" si="0"/>
        <v>65359477.124183007</v>
      </c>
      <c r="K8">
        <f t="shared" ref="K8:K71" si="4">H8*G8/F8</f>
        <v>13272.041447133113</v>
      </c>
      <c r="L8">
        <f t="shared" ref="L8:L71" si="5">K8/I8</f>
        <v>110600.34539277595</v>
      </c>
      <c r="N8">
        <v>20000000000</v>
      </c>
      <c r="O8" s="2">
        <f t="shared" ref="O8:O71" si="6">F8/N8</f>
        <v>0.15407913210791832</v>
      </c>
      <c r="P8" s="2">
        <f t="shared" ref="P8:P71" si="7">G8/N8</f>
        <v>5.1123615686864761E-4</v>
      </c>
      <c r="Q8" s="2">
        <f t="shared" si="1"/>
        <v>3.3180103617832784E-3</v>
      </c>
    </row>
    <row r="9" spans="5:17" x14ac:dyDescent="0.15">
      <c r="E9" s="1">
        <v>43296</v>
      </c>
      <c r="F9">
        <f t="shared" si="2"/>
        <v>3146942119.2825494</v>
      </c>
      <c r="G9">
        <f t="shared" si="3"/>
        <v>10335323.482765729</v>
      </c>
      <c r="H9">
        <v>4000000</v>
      </c>
      <c r="I9">
        <v>0.12</v>
      </c>
      <c r="J9">
        <f t="shared" si="0"/>
        <v>65359477.124183007</v>
      </c>
      <c r="K9">
        <f t="shared" si="4"/>
        <v>13136.973088176164</v>
      </c>
      <c r="L9">
        <f t="shared" si="5"/>
        <v>109474.77573480137</v>
      </c>
      <c r="N9">
        <v>20000000000</v>
      </c>
      <c r="O9" s="2">
        <f t="shared" si="6"/>
        <v>0.15734710596412746</v>
      </c>
      <c r="P9" s="2">
        <f t="shared" si="7"/>
        <v>5.1676617413828646E-4</v>
      </c>
      <c r="Q9" s="2">
        <f t="shared" si="1"/>
        <v>3.284243272044041E-3</v>
      </c>
    </row>
    <row r="10" spans="5:17" x14ac:dyDescent="0.15">
      <c r="E10" s="1">
        <v>43297</v>
      </c>
      <c r="F10">
        <f t="shared" si="2"/>
        <v>3212301596.4067326</v>
      </c>
      <c r="G10">
        <f t="shared" si="3"/>
        <v>10444798.258500529</v>
      </c>
      <c r="H10">
        <v>4000000</v>
      </c>
      <c r="I10">
        <v>0.12</v>
      </c>
      <c r="J10">
        <f t="shared" si="0"/>
        <v>65359477.124183007</v>
      </c>
      <c r="K10">
        <f t="shared" si="4"/>
        <v>13005.999524059682</v>
      </c>
      <c r="L10">
        <f t="shared" si="5"/>
        <v>108383.32936716401</v>
      </c>
      <c r="N10">
        <v>20000000000</v>
      </c>
      <c r="O10" s="2">
        <f t="shared" si="6"/>
        <v>0.16061507982033663</v>
      </c>
      <c r="P10" s="2">
        <f t="shared" si="7"/>
        <v>5.2223991292502645E-4</v>
      </c>
      <c r="Q10" s="2">
        <f t="shared" si="1"/>
        <v>3.2514998810149204E-3</v>
      </c>
    </row>
    <row r="11" spans="5:17" x14ac:dyDescent="0.15">
      <c r="E11" s="1">
        <v>43298</v>
      </c>
      <c r="F11">
        <f t="shared" si="2"/>
        <v>3277661073.5309157</v>
      </c>
      <c r="G11">
        <f t="shared" si="3"/>
        <v>10553181.587867694</v>
      </c>
      <c r="H11">
        <v>4000000</v>
      </c>
      <c r="I11">
        <v>0.12</v>
      </c>
      <c r="J11">
        <f t="shared" si="0"/>
        <v>65359477.124183007</v>
      </c>
      <c r="K11">
        <f t="shared" si="4"/>
        <v>12878.917436694088</v>
      </c>
      <c r="L11">
        <f t="shared" si="5"/>
        <v>107324.31197245074</v>
      </c>
      <c r="N11">
        <v>20000000000</v>
      </c>
      <c r="O11" s="2">
        <f t="shared" si="6"/>
        <v>0.16388305367654579</v>
      </c>
      <c r="P11" s="2">
        <f t="shared" si="7"/>
        <v>5.2765907939338465E-4</v>
      </c>
      <c r="Q11" s="2">
        <f t="shared" si="1"/>
        <v>3.2197293591735223E-3</v>
      </c>
    </row>
    <row r="12" spans="5:17" x14ac:dyDescent="0.15">
      <c r="E12" s="1">
        <v>43299</v>
      </c>
      <c r="F12">
        <f t="shared" si="2"/>
        <v>3343020550.6550989</v>
      </c>
      <c r="G12">
        <f t="shared" si="3"/>
        <v>10660505.899840144</v>
      </c>
      <c r="H12">
        <v>4000000</v>
      </c>
      <c r="I12">
        <v>0.12</v>
      </c>
      <c r="J12">
        <f t="shared" si="0"/>
        <v>65359477.124183007</v>
      </c>
      <c r="K12">
        <f t="shared" si="4"/>
        <v>12755.537381008453</v>
      </c>
      <c r="L12">
        <f t="shared" si="5"/>
        <v>106296.14484173711</v>
      </c>
      <c r="N12">
        <v>20000000000</v>
      </c>
      <c r="O12" s="2">
        <f t="shared" si="6"/>
        <v>0.16715102753275496</v>
      </c>
      <c r="P12" s="2">
        <f t="shared" si="7"/>
        <v>5.3302529499200718E-4</v>
      </c>
      <c r="Q12" s="2">
        <f t="shared" si="1"/>
        <v>3.1888843452521133E-3</v>
      </c>
    </row>
    <row r="13" spans="5:17" x14ac:dyDescent="0.15">
      <c r="E13" s="1">
        <v>43300</v>
      </c>
      <c r="F13">
        <f t="shared" si="2"/>
        <v>3408380027.7792821</v>
      </c>
      <c r="G13">
        <f t="shared" si="3"/>
        <v>10766802.044681881</v>
      </c>
      <c r="H13">
        <v>4000000</v>
      </c>
      <c r="I13">
        <v>0.12</v>
      </c>
      <c r="J13">
        <f t="shared" si="0"/>
        <v>65359477.124183007</v>
      </c>
      <c r="K13">
        <f t="shared" si="4"/>
        <v>12635.682590473285</v>
      </c>
      <c r="L13">
        <f t="shared" si="5"/>
        <v>105297.35492061071</v>
      </c>
      <c r="N13">
        <v>20000000000</v>
      </c>
      <c r="O13" s="2">
        <f t="shared" si="6"/>
        <v>0.1704190013889641</v>
      </c>
      <c r="P13" s="2">
        <f t="shared" si="7"/>
        <v>5.3834010223409402E-4</v>
      </c>
      <c r="Q13" s="2">
        <f t="shared" si="1"/>
        <v>3.1589206476183209E-3</v>
      </c>
    </row>
    <row r="14" spans="5:17" x14ac:dyDescent="0.15">
      <c r="E14" s="1">
        <v>43301</v>
      </c>
      <c r="F14">
        <f t="shared" si="2"/>
        <v>3473739504.9034653</v>
      </c>
      <c r="G14">
        <f t="shared" si="3"/>
        <v>10872099.399602491</v>
      </c>
      <c r="H14">
        <v>4000000</v>
      </c>
      <c r="I14">
        <v>0.12</v>
      </c>
      <c r="J14">
        <f t="shared" si="0"/>
        <v>65359477.124183007</v>
      </c>
      <c r="K14">
        <f t="shared" si="4"/>
        <v>12519.187906008083</v>
      </c>
      <c r="L14">
        <f t="shared" si="5"/>
        <v>104326.56588340069</v>
      </c>
      <c r="N14">
        <v>20000000000</v>
      </c>
      <c r="O14" s="2">
        <f t="shared" si="6"/>
        <v>0.17368697524517326</v>
      </c>
      <c r="P14" s="2">
        <f t="shared" si="7"/>
        <v>5.4360496998012459E-4</v>
      </c>
      <c r="Q14" s="2">
        <f t="shared" si="1"/>
        <v>3.1297969765020205E-3</v>
      </c>
    </row>
    <row r="15" spans="5:17" x14ac:dyDescent="0.15">
      <c r="E15" s="1">
        <v>43302</v>
      </c>
      <c r="F15">
        <f t="shared" si="2"/>
        <v>3539098982.0276484</v>
      </c>
      <c r="G15">
        <f t="shared" si="3"/>
        <v>10976425.965485891</v>
      </c>
      <c r="H15">
        <v>4000000</v>
      </c>
      <c r="I15">
        <v>0.12</v>
      </c>
      <c r="J15">
        <f t="shared" si="0"/>
        <v>65359477.124183007</v>
      </c>
      <c r="K15">
        <f t="shared" si="4"/>
        <v>12405.898813485222</v>
      </c>
      <c r="L15">
        <f t="shared" si="5"/>
        <v>103382.49011237686</v>
      </c>
      <c r="N15">
        <v>20000000000</v>
      </c>
      <c r="O15" s="2">
        <f t="shared" si="6"/>
        <v>0.17695494910138243</v>
      </c>
      <c r="P15" s="2">
        <f t="shared" si="7"/>
        <v>5.488212982742946E-4</v>
      </c>
      <c r="Q15" s="2">
        <f t="shared" si="1"/>
        <v>3.101474703371306E-3</v>
      </c>
    </row>
    <row r="16" spans="5:17" x14ac:dyDescent="0.15">
      <c r="E16" s="1">
        <v>43303</v>
      </c>
      <c r="F16">
        <f t="shared" si="2"/>
        <v>3604458459.1518316</v>
      </c>
      <c r="G16">
        <f t="shared" si="3"/>
        <v>11079808.455598269</v>
      </c>
      <c r="H16">
        <v>4000000</v>
      </c>
      <c r="I16">
        <v>0.12</v>
      </c>
      <c r="J16">
        <f t="shared" si="0"/>
        <v>65359477.124183007</v>
      </c>
      <c r="K16">
        <f t="shared" si="4"/>
        <v>12295.670577050256</v>
      </c>
      <c r="L16">
        <f t="shared" si="5"/>
        <v>102463.9214754188</v>
      </c>
      <c r="N16">
        <v>20000000000</v>
      </c>
      <c r="O16" s="2">
        <f t="shared" si="6"/>
        <v>0.18022292295759157</v>
      </c>
      <c r="P16" s="2">
        <f t="shared" si="7"/>
        <v>5.5399042277991348E-4</v>
      </c>
      <c r="Q16" s="2">
        <f t="shared" si="1"/>
        <v>3.0739176442625637E-3</v>
      </c>
    </row>
    <row r="17" spans="5:17" x14ac:dyDescent="0.15">
      <c r="E17" s="1">
        <v>43304</v>
      </c>
      <c r="F17">
        <f t="shared" si="2"/>
        <v>3669817936.2760148</v>
      </c>
      <c r="G17">
        <f t="shared" si="3"/>
        <v>11182272.377073687</v>
      </c>
      <c r="H17">
        <v>4000000</v>
      </c>
      <c r="I17">
        <v>0.12</v>
      </c>
      <c r="J17">
        <f t="shared" si="0"/>
        <v>65359477.124183007</v>
      </c>
      <c r="K17">
        <f t="shared" si="4"/>
        <v>12188.367457183462</v>
      </c>
      <c r="L17">
        <f t="shared" si="5"/>
        <v>101569.72880986218</v>
      </c>
      <c r="N17">
        <v>20000000000</v>
      </c>
      <c r="O17" s="2">
        <f t="shared" si="6"/>
        <v>0.18349089681380074</v>
      </c>
      <c r="P17" s="2">
        <f t="shared" si="7"/>
        <v>5.5911361885368431E-4</v>
      </c>
      <c r="Q17" s="2">
        <f t="shared" si="1"/>
        <v>3.0470918642958654E-3</v>
      </c>
    </row>
    <row r="18" spans="5:17" x14ac:dyDescent="0.15">
      <c r="E18" s="1">
        <v>43305</v>
      </c>
      <c r="F18">
        <f t="shared" si="2"/>
        <v>3735177413.400198</v>
      </c>
      <c r="G18">
        <f t="shared" si="3"/>
        <v>11283842.105883548</v>
      </c>
      <c r="H18">
        <v>4000000</v>
      </c>
      <c r="I18">
        <v>0.12</v>
      </c>
      <c r="J18">
        <f t="shared" si="0"/>
        <v>65359477.124183007</v>
      </c>
      <c r="K18">
        <f t="shared" si="4"/>
        <v>12083.862003879134</v>
      </c>
      <c r="L18">
        <f t="shared" si="5"/>
        <v>100698.85003232613</v>
      </c>
      <c r="N18">
        <v>20000000000</v>
      </c>
      <c r="O18" s="2">
        <f t="shared" si="6"/>
        <v>0.1867588706700099</v>
      </c>
      <c r="P18" s="2">
        <f t="shared" si="7"/>
        <v>5.6419210529417738E-4</v>
      </c>
      <c r="Q18" s="2">
        <f t="shared" si="1"/>
        <v>3.020965500969783E-3</v>
      </c>
    </row>
    <row r="19" spans="5:17" x14ac:dyDescent="0.15">
      <c r="E19" s="1">
        <v>43306</v>
      </c>
      <c r="F19">
        <f t="shared" si="2"/>
        <v>3800536890.5243812</v>
      </c>
      <c r="G19">
        <f t="shared" si="3"/>
        <v>11384540.955915874</v>
      </c>
      <c r="H19">
        <v>4000000</v>
      </c>
      <c r="I19">
        <v>0.12</v>
      </c>
      <c r="J19">
        <f t="shared" si="0"/>
        <v>65359477.124183007</v>
      </c>
      <c r="K19">
        <f t="shared" si="4"/>
        <v>11982.034416558536</v>
      </c>
      <c r="L19">
        <f t="shared" si="5"/>
        <v>99850.286804654461</v>
      </c>
      <c r="N19">
        <v>20000000000</v>
      </c>
      <c r="O19" s="2">
        <f t="shared" si="6"/>
        <v>0.19002684452621907</v>
      </c>
      <c r="P19" s="2">
        <f t="shared" si="7"/>
        <v>5.6922704779579375E-4</v>
      </c>
      <c r="Q19" s="2">
        <f t="shared" si="1"/>
        <v>2.9955086041396342E-3</v>
      </c>
    </row>
    <row r="20" spans="5:17" x14ac:dyDescent="0.15">
      <c r="E20" s="1">
        <v>43307</v>
      </c>
      <c r="F20">
        <f t="shared" si="2"/>
        <v>3865896367.6485643</v>
      </c>
      <c r="G20">
        <f t="shared" si="3"/>
        <v>11484391.242720528</v>
      </c>
      <c r="H20">
        <v>4000000</v>
      </c>
      <c r="I20">
        <v>0.12</v>
      </c>
      <c r="J20">
        <f t="shared" si="0"/>
        <v>65359477.124183007</v>
      </c>
      <c r="K20">
        <f t="shared" si="4"/>
        <v>11882.771963394271</v>
      </c>
      <c r="L20">
        <f t="shared" si="5"/>
        <v>99023.099694952252</v>
      </c>
      <c r="N20">
        <v>20000000000</v>
      </c>
      <c r="O20" s="2">
        <f t="shared" si="6"/>
        <v>0.19329481838242821</v>
      </c>
      <c r="P20" s="2">
        <f t="shared" si="7"/>
        <v>5.7421956213602637E-4</v>
      </c>
      <c r="Q20" s="2">
        <f t="shared" si="1"/>
        <v>2.9706929908485677E-3</v>
      </c>
    </row>
    <row r="21" spans="5:17" x14ac:dyDescent="0.15">
      <c r="E21" s="1">
        <v>43308</v>
      </c>
      <c r="F21">
        <f t="shared" si="2"/>
        <v>3931255844.7727475</v>
      </c>
      <c r="G21">
        <f t="shared" si="3"/>
        <v>11583414.34241548</v>
      </c>
      <c r="H21">
        <v>4000000</v>
      </c>
      <c r="I21">
        <v>0.12</v>
      </c>
      <c r="J21">
        <f t="shared" si="0"/>
        <v>65359477.124183007</v>
      </c>
      <c r="K21">
        <f t="shared" si="4"/>
        <v>11785.968453635536</v>
      </c>
      <c r="L21">
        <f t="shared" si="5"/>
        <v>98216.403780296139</v>
      </c>
      <c r="N21">
        <v>20000000000</v>
      </c>
      <c r="O21" s="2">
        <f t="shared" si="6"/>
        <v>0.19656279223863737</v>
      </c>
      <c r="P21" s="2">
        <f t="shared" si="7"/>
        <v>5.7917071712077395E-4</v>
      </c>
      <c r="Q21" s="2">
        <f t="shared" si="1"/>
        <v>2.9464921134088841E-3</v>
      </c>
    </row>
    <row r="22" spans="5:17" x14ac:dyDescent="0.15">
      <c r="E22" s="1">
        <v>43309</v>
      </c>
      <c r="F22">
        <f t="shared" si="2"/>
        <v>3996615321.8969307</v>
      </c>
      <c r="G22">
        <f t="shared" si="3"/>
        <v>11681630.746195776</v>
      </c>
      <c r="H22">
        <v>4000000</v>
      </c>
      <c r="I22">
        <v>0.12</v>
      </c>
      <c r="J22">
        <f t="shared" si="0"/>
        <v>65359477.124183007</v>
      </c>
      <c r="K22">
        <f t="shared" si="4"/>
        <v>11691.523757308996</v>
      </c>
      <c r="L22">
        <f t="shared" si="5"/>
        <v>97429.364644241636</v>
      </c>
      <c r="N22">
        <v>20000000000</v>
      </c>
      <c r="O22" s="2">
        <f t="shared" si="6"/>
        <v>0.19983076609484654</v>
      </c>
      <c r="P22" s="2">
        <f t="shared" si="7"/>
        <v>5.8408153730978886E-4</v>
      </c>
      <c r="Q22" s="2">
        <f t="shared" si="1"/>
        <v>2.9228809393272489E-3</v>
      </c>
    </row>
    <row r="23" spans="5:17" x14ac:dyDescent="0.15">
      <c r="E23" s="1">
        <v>43310</v>
      </c>
      <c r="F23">
        <f t="shared" si="2"/>
        <v>4061974799.0211139</v>
      </c>
      <c r="G23">
        <f t="shared" si="3"/>
        <v>11779060.110840019</v>
      </c>
      <c r="H23">
        <v>4000000</v>
      </c>
      <c r="I23">
        <v>0.12</v>
      </c>
      <c r="J23">
        <f t="shared" si="0"/>
        <v>65359477.124183007</v>
      </c>
      <c r="K23">
        <f t="shared" si="4"/>
        <v>11599.34336734795</v>
      </c>
      <c r="L23">
        <f t="shared" si="5"/>
        <v>96661.194727899594</v>
      </c>
      <c r="N23">
        <v>20000000000</v>
      </c>
      <c r="O23" s="2">
        <f t="shared" si="6"/>
        <v>0.20309873995105571</v>
      </c>
      <c r="P23" s="2">
        <f t="shared" si="7"/>
        <v>5.8895300554200091E-4</v>
      </c>
      <c r="Q23" s="2">
        <f t="shared" si="1"/>
        <v>2.8998358418369872E-3</v>
      </c>
    </row>
    <row r="24" spans="5:17" x14ac:dyDescent="0.15">
      <c r="E24" s="1">
        <v>43311</v>
      </c>
      <c r="F24">
        <f t="shared" si="2"/>
        <v>4127334276.1452971</v>
      </c>
      <c r="G24">
        <f t="shared" si="3"/>
        <v>11875721.305567918</v>
      </c>
      <c r="H24">
        <v>4000000</v>
      </c>
      <c r="I24">
        <v>0.12</v>
      </c>
      <c r="J24">
        <f t="shared" si="0"/>
        <v>65359477.124183007</v>
      </c>
      <c r="K24">
        <f t="shared" si="4"/>
        <v>11509.337999789237</v>
      </c>
      <c r="L24">
        <f t="shared" si="5"/>
        <v>95911.149998243651</v>
      </c>
      <c r="N24">
        <v>20000000000</v>
      </c>
      <c r="O24" s="2">
        <f t="shared" si="6"/>
        <v>0.20636671380726485</v>
      </c>
      <c r="P24" s="2">
        <f t="shared" si="7"/>
        <v>5.9378606527839587E-4</v>
      </c>
      <c r="Q24" s="2">
        <f t="shared" si="1"/>
        <v>2.8773344999473093E-3</v>
      </c>
    </row>
    <row r="25" spans="5:17" x14ac:dyDescent="0.15">
      <c r="E25" s="1">
        <v>43312</v>
      </c>
      <c r="F25">
        <f t="shared" si="2"/>
        <v>4192693753.2694802</v>
      </c>
      <c r="G25">
        <f t="shared" si="3"/>
        <v>11971632.455566162</v>
      </c>
      <c r="H25">
        <v>4000000</v>
      </c>
      <c r="I25">
        <v>0.12</v>
      </c>
      <c r="J25">
        <f t="shared" si="0"/>
        <v>65359477.124183007</v>
      </c>
      <c r="K25">
        <f t="shared" si="4"/>
        <v>11421.423228186541</v>
      </c>
      <c r="L25">
        <f t="shared" si="5"/>
        <v>95178.526901554505</v>
      </c>
      <c r="N25">
        <v>20000000000</v>
      </c>
      <c r="O25" s="2">
        <f t="shared" si="6"/>
        <v>0.20963468766347401</v>
      </c>
      <c r="P25" s="2">
        <f t="shared" si="7"/>
        <v>5.9858162277830814E-4</v>
      </c>
      <c r="Q25" s="2">
        <f t="shared" si="1"/>
        <v>2.8553558070466352E-3</v>
      </c>
    </row>
    <row r="26" spans="5:17" x14ac:dyDescent="0.15">
      <c r="E26" s="1">
        <v>43313</v>
      </c>
      <c r="F26">
        <f t="shared" si="2"/>
        <v>4258053230.3936634</v>
      </c>
      <c r="G26">
        <f t="shared" si="3"/>
        <v>12066810.982467717</v>
      </c>
      <c r="H26">
        <v>4000000</v>
      </c>
      <c r="I26">
        <v>0.12</v>
      </c>
      <c r="J26">
        <f t="shared" si="0"/>
        <v>65359477.124183007</v>
      </c>
      <c r="K26">
        <f t="shared" si="4"/>
        <v>11335.519148831423</v>
      </c>
      <c r="L26">
        <f t="shared" si="5"/>
        <v>94462.6595735952</v>
      </c>
      <c r="N26">
        <v>20000000000</v>
      </c>
      <c r="O26" s="2">
        <f t="shared" si="6"/>
        <v>0.21290266151968318</v>
      </c>
      <c r="P26" s="2">
        <f t="shared" si="7"/>
        <v>6.0334054912338582E-4</v>
      </c>
      <c r="Q26" s="2">
        <f t="shared" si="1"/>
        <v>2.8338797872078554E-3</v>
      </c>
    </row>
    <row r="27" spans="5:17" x14ac:dyDescent="0.15">
      <c r="E27" s="1">
        <v>43314</v>
      </c>
      <c r="F27">
        <f t="shared" si="2"/>
        <v>4323412707.5178461</v>
      </c>
      <c r="G27">
        <f t="shared" si="3"/>
        <v>12161273.642041313</v>
      </c>
      <c r="H27">
        <v>4000000</v>
      </c>
      <c r="I27">
        <v>0.12</v>
      </c>
      <c r="J27">
        <f t="shared" si="0"/>
        <v>65359477.124183007</v>
      </c>
      <c r="K27">
        <f t="shared" si="4"/>
        <v>11251.550073759516</v>
      </c>
      <c r="L27">
        <f t="shared" si="5"/>
        <v>93762.917281329297</v>
      </c>
      <c r="N27">
        <v>20000000000</v>
      </c>
      <c r="O27" s="2">
        <f t="shared" si="6"/>
        <v>0.21617063537589232</v>
      </c>
      <c r="P27" s="2">
        <f t="shared" si="7"/>
        <v>6.0806368210206563E-4</v>
      </c>
      <c r="Q27" s="2">
        <f t="shared" si="1"/>
        <v>2.8128875184398792E-3</v>
      </c>
    </row>
    <row r="28" spans="5:17" x14ac:dyDescent="0.15">
      <c r="E28" s="1">
        <v>43315</v>
      </c>
      <c r="F28">
        <f t="shared" si="2"/>
        <v>4388772184.6420288</v>
      </c>
      <c r="G28">
        <f t="shared" si="3"/>
        <v>12255036.559322642</v>
      </c>
      <c r="H28">
        <v>4000000</v>
      </c>
      <c r="I28">
        <v>0.12</v>
      </c>
      <c r="J28">
        <f t="shared" si="0"/>
        <v>65359477.124183007</v>
      </c>
      <c r="K28">
        <f t="shared" si="4"/>
        <v>11169.444248856336</v>
      </c>
      <c r="L28">
        <f t="shared" si="5"/>
        <v>93078.702073802808</v>
      </c>
      <c r="N28">
        <v>20000000000</v>
      </c>
      <c r="O28" s="2">
        <f t="shared" si="6"/>
        <v>0.21943860923210143</v>
      </c>
      <c r="P28" s="2">
        <f t="shared" si="7"/>
        <v>6.127518279661321E-4</v>
      </c>
      <c r="Q28" s="2">
        <f t="shared" si="1"/>
        <v>2.7923610622140843E-3</v>
      </c>
    </row>
    <row r="29" spans="5:17" x14ac:dyDescent="0.15">
      <c r="E29" s="1">
        <v>43316</v>
      </c>
      <c r="F29">
        <f t="shared" si="2"/>
        <v>4454131661.7662115</v>
      </c>
      <c r="G29">
        <f t="shared" si="3"/>
        <v>12348115.261396445</v>
      </c>
      <c r="H29">
        <v>4000000</v>
      </c>
      <c r="I29">
        <v>0.12</v>
      </c>
      <c r="J29">
        <f t="shared" si="0"/>
        <v>65359477.124183007</v>
      </c>
      <c r="K29">
        <f t="shared" si="4"/>
        <v>11089.133594672418</v>
      </c>
      <c r="L29">
        <f t="shared" si="5"/>
        <v>92409.446622270145</v>
      </c>
      <c r="N29">
        <v>20000000000</v>
      </c>
      <c r="O29" s="2">
        <f t="shared" si="6"/>
        <v>0.22270658308831057</v>
      </c>
      <c r="P29" s="2">
        <f t="shared" si="7"/>
        <v>6.174057630698223E-4</v>
      </c>
      <c r="Q29" s="2">
        <f t="shared" si="1"/>
        <v>2.7722833986681046E-3</v>
      </c>
    </row>
    <row r="30" spans="5:17" x14ac:dyDescent="0.15">
      <c r="E30" s="1">
        <v>43317</v>
      </c>
      <c r="F30">
        <f t="shared" si="2"/>
        <v>4519491138.8903942</v>
      </c>
      <c r="G30">
        <f t="shared" si="3"/>
        <v>12440524.708018715</v>
      </c>
      <c r="H30">
        <v>4000000</v>
      </c>
      <c r="I30">
        <v>0.12</v>
      </c>
      <c r="J30">
        <f t="shared" si="0"/>
        <v>65359477.124183007</v>
      </c>
      <c r="K30">
        <f t="shared" si="4"/>
        <v>11010.553467816342</v>
      </c>
      <c r="L30">
        <f t="shared" si="5"/>
        <v>91754.61223180285</v>
      </c>
      <c r="N30">
        <v>20000000000</v>
      </c>
      <c r="O30" s="2">
        <f t="shared" si="6"/>
        <v>0.22597455694451971</v>
      </c>
      <c r="P30" s="2">
        <f t="shared" si="7"/>
        <v>6.2202623540093575E-4</v>
      </c>
      <c r="Q30" s="2">
        <f t="shared" si="1"/>
        <v>2.7526383669540856E-3</v>
      </c>
    </row>
    <row r="31" spans="5:17" x14ac:dyDescent="0.15">
      <c r="E31" s="1">
        <v>43318</v>
      </c>
      <c r="F31">
        <f t="shared" si="2"/>
        <v>4584850616.0145769</v>
      </c>
      <c r="G31">
        <f t="shared" si="3"/>
        <v>12532279.320250517</v>
      </c>
      <c r="H31">
        <v>4000000</v>
      </c>
      <c r="I31">
        <v>0.12</v>
      </c>
      <c r="J31">
        <f t="shared" si="0"/>
        <v>65359477.124183007</v>
      </c>
      <c r="K31">
        <f t="shared" si="4"/>
        <v>10933.642441021831</v>
      </c>
      <c r="L31">
        <f t="shared" si="5"/>
        <v>91113.687008515262</v>
      </c>
      <c r="N31">
        <v>20000000000</v>
      </c>
      <c r="O31" s="2">
        <f t="shared" si="6"/>
        <v>0.22924253080072884</v>
      </c>
      <c r="P31" s="2">
        <f t="shared" si="7"/>
        <v>6.2661396601252587E-4</v>
      </c>
      <c r="Q31" s="2">
        <f t="shared" si="1"/>
        <v>2.7334106102554581E-3</v>
      </c>
    </row>
    <row r="32" spans="5:17" x14ac:dyDescent="0.15">
      <c r="E32" s="1">
        <v>43319</v>
      </c>
      <c r="F32">
        <f t="shared" si="2"/>
        <v>4650210093.1387596</v>
      </c>
      <c r="G32">
        <f t="shared" si="3"/>
        <v>12623393.007259032</v>
      </c>
      <c r="H32">
        <v>4000000</v>
      </c>
      <c r="I32">
        <v>0.12</v>
      </c>
      <c r="J32">
        <f t="shared" si="0"/>
        <v>65359477.124183007</v>
      </c>
      <c r="K32">
        <f t="shared" si="4"/>
        <v>10858.342100185499</v>
      </c>
      <c r="L32">
        <f t="shared" si="5"/>
        <v>90486.184168212494</v>
      </c>
      <c r="N32">
        <v>20000000000</v>
      </c>
      <c r="O32" s="2">
        <f t="shared" si="6"/>
        <v>0.23251050465693798</v>
      </c>
      <c r="P32" s="2">
        <f t="shared" si="7"/>
        <v>6.3116965036295154E-4</v>
      </c>
      <c r="Q32" s="2">
        <f t="shared" si="1"/>
        <v>2.7145855250463751E-3</v>
      </c>
    </row>
    <row r="33" spans="5:17" x14ac:dyDescent="0.15">
      <c r="E33" s="1">
        <v>43320</v>
      </c>
      <c r="F33">
        <f t="shared" si="2"/>
        <v>4715569570.2629423</v>
      </c>
      <c r="G33">
        <f t="shared" si="3"/>
        <v>12713879.191427244</v>
      </c>
      <c r="H33">
        <v>4000000</v>
      </c>
      <c r="I33">
        <v>0.12</v>
      </c>
      <c r="J33">
        <f t="shared" si="0"/>
        <v>65359477.124183007</v>
      </c>
      <c r="K33">
        <f t="shared" si="4"/>
        <v>10784.596856848673</v>
      </c>
      <c r="L33">
        <f t="shared" si="5"/>
        <v>89871.640473738953</v>
      </c>
      <c r="N33">
        <v>20000000000</v>
      </c>
      <c r="O33" s="2">
        <f t="shared" si="6"/>
        <v>0.23577847851314712</v>
      </c>
      <c r="P33" s="2">
        <f t="shared" si="7"/>
        <v>6.3569395957136215E-4</v>
      </c>
      <c r="Q33" s="2">
        <f t="shared" si="1"/>
        <v>2.6961492142121681E-3</v>
      </c>
    </row>
    <row r="34" spans="5:17" x14ac:dyDescent="0.15">
      <c r="E34" s="1">
        <v>43321</v>
      </c>
      <c r="F34">
        <f t="shared" si="2"/>
        <v>4780929047.387125</v>
      </c>
      <c r="G34">
        <f t="shared" si="3"/>
        <v>12803750.831900982</v>
      </c>
      <c r="H34">
        <v>4000000</v>
      </c>
      <c r="I34">
        <v>0.12</v>
      </c>
      <c r="J34">
        <f t="shared" si="0"/>
        <v>65359477.124183007</v>
      </c>
      <c r="K34">
        <f t="shared" si="4"/>
        <v>10712.353774753041</v>
      </c>
      <c r="L34">
        <f t="shared" si="5"/>
        <v>89269.614789608677</v>
      </c>
      <c r="N34">
        <v>20000000000</v>
      </c>
      <c r="O34" s="2">
        <f t="shared" si="6"/>
        <v>0.23904645236935626</v>
      </c>
      <c r="P34" s="2">
        <f t="shared" si="7"/>
        <v>6.4018754159504915E-4</v>
      </c>
      <c r="Q34" s="2">
        <f t="shared" si="1"/>
        <v>2.6780884436882601E-3</v>
      </c>
    </row>
    <row r="35" spans="5:17" x14ac:dyDescent="0.15">
      <c r="E35" s="1">
        <v>43322</v>
      </c>
      <c r="F35">
        <f t="shared" si="2"/>
        <v>4846288524.5113077</v>
      </c>
      <c r="G35">
        <f t="shared" si="3"/>
        <v>12893020.446690591</v>
      </c>
      <c r="H35">
        <v>4000000</v>
      </c>
      <c r="I35">
        <v>0.12</v>
      </c>
      <c r="J35">
        <f t="shared" si="0"/>
        <v>65359477.124183007</v>
      </c>
      <c r="K35">
        <f t="shared" si="4"/>
        <v>10641.562409238277</v>
      </c>
      <c r="L35">
        <f t="shared" si="5"/>
        <v>88679.686743652317</v>
      </c>
      <c r="N35">
        <v>20000000000</v>
      </c>
      <c r="O35" s="2">
        <f t="shared" si="6"/>
        <v>0.2423144262255654</v>
      </c>
      <c r="P35" s="2">
        <f t="shared" si="7"/>
        <v>6.4465102233452951E-4</v>
      </c>
      <c r="Q35" s="2">
        <f t="shared" si="1"/>
        <v>2.6603906023095693E-3</v>
      </c>
    </row>
    <row r="36" spans="5:17" x14ac:dyDescent="0.15">
      <c r="E36" s="1">
        <v>43323</v>
      </c>
      <c r="F36">
        <f t="shared" si="2"/>
        <v>4911648001.6354904</v>
      </c>
      <c r="G36">
        <f t="shared" si="3"/>
        <v>12981700.133434244</v>
      </c>
      <c r="H36">
        <v>4000000</v>
      </c>
      <c r="I36">
        <v>0.12</v>
      </c>
      <c r="J36">
        <f t="shared" si="0"/>
        <v>65359477.124183007</v>
      </c>
      <c r="K36">
        <f t="shared" si="4"/>
        <v>10572.174658372563</v>
      </c>
      <c r="L36">
        <f t="shared" si="5"/>
        <v>88101.455486438033</v>
      </c>
      <c r="N36">
        <v>20000000000</v>
      </c>
      <c r="O36" s="2">
        <f t="shared" si="6"/>
        <v>0.24558240008177451</v>
      </c>
      <c r="P36" s="2">
        <f t="shared" si="7"/>
        <v>6.4908500667171221E-4</v>
      </c>
      <c r="Q36" s="2">
        <f t="shared" si="1"/>
        <v>2.6430436645931408E-3</v>
      </c>
    </row>
    <row r="37" spans="5:17" x14ac:dyDescent="0.15">
      <c r="E37" s="1">
        <v>43324</v>
      </c>
      <c r="F37">
        <f t="shared" si="2"/>
        <v>4977007478.7596731</v>
      </c>
      <c r="G37">
        <f t="shared" si="3"/>
        <v>13069801.588920681</v>
      </c>
      <c r="H37">
        <v>4000000</v>
      </c>
      <c r="I37">
        <v>0.12</v>
      </c>
      <c r="J37">
        <f t="shared" si="0"/>
        <v>65359477.124183007</v>
      </c>
      <c r="K37">
        <f t="shared" si="4"/>
        <v>10504.144624816056</v>
      </c>
      <c r="L37">
        <f t="shared" si="5"/>
        <v>87534.538540133799</v>
      </c>
      <c r="N37">
        <v>20000000000</v>
      </c>
      <c r="O37" s="2">
        <f t="shared" si="6"/>
        <v>0.24885037393798365</v>
      </c>
      <c r="P37" s="2">
        <f t="shared" si="7"/>
        <v>6.5349007944603401E-4</v>
      </c>
      <c r="Q37" s="2">
        <f t="shared" si="1"/>
        <v>2.6260361562040137E-3</v>
      </c>
    </row>
    <row r="38" spans="5:17" x14ac:dyDescent="0.15">
      <c r="E38" s="1">
        <v>43325</v>
      </c>
      <c r="F38">
        <f t="shared" si="2"/>
        <v>5042366955.8838558</v>
      </c>
      <c r="G38">
        <f t="shared" si="3"/>
        <v>13157336.127460815</v>
      </c>
      <c r="H38">
        <v>4000000</v>
      </c>
      <c r="I38">
        <v>0.12</v>
      </c>
      <c r="J38">
        <f t="shared" si="0"/>
        <v>65359477.124183007</v>
      </c>
      <c r="K38">
        <f t="shared" si="4"/>
        <v>10437.428487514368</v>
      </c>
      <c r="L38">
        <f t="shared" si="5"/>
        <v>86978.570729286395</v>
      </c>
      <c r="N38">
        <v>20000000000</v>
      </c>
      <c r="O38" s="2">
        <f t="shared" si="6"/>
        <v>0.25211834779419279</v>
      </c>
      <c r="P38" s="2">
        <f t="shared" si="7"/>
        <v>6.5786680637304072E-4</v>
      </c>
      <c r="Q38" s="2">
        <f t="shared" si="1"/>
        <v>2.6093571218785919E-3</v>
      </c>
    </row>
    <row r="39" spans="5:17" x14ac:dyDescent="0.15">
      <c r="E39" s="1">
        <v>43326</v>
      </c>
      <c r="F39">
        <f t="shared" si="2"/>
        <v>5107726433.0080385</v>
      </c>
      <c r="G39">
        <f t="shared" si="3"/>
        <v>13244314.6981901</v>
      </c>
      <c r="H39">
        <v>4000000</v>
      </c>
      <c r="I39">
        <v>0.12</v>
      </c>
      <c r="J39">
        <f t="shared" si="0"/>
        <v>65359477.124183007</v>
      </c>
      <c r="K39">
        <f t="shared" si="4"/>
        <v>10371.984382405748</v>
      </c>
      <c r="L39">
        <f t="shared" si="5"/>
        <v>86433.203186714571</v>
      </c>
      <c r="N39">
        <v>20000000000</v>
      </c>
      <c r="O39" s="2">
        <f t="shared" si="6"/>
        <v>0.25538632165040193</v>
      </c>
      <c r="P39" s="2">
        <f t="shared" si="7"/>
        <v>6.6221573490950507E-4</v>
      </c>
      <c r="Q39" s="2">
        <f t="shared" si="1"/>
        <v>2.5929960956014375E-3</v>
      </c>
    </row>
    <row r="40" spans="5:17" x14ac:dyDescent="0.15">
      <c r="E40" s="1">
        <v>43327</v>
      </c>
      <c r="F40">
        <f t="shared" si="2"/>
        <v>5173085910.1322212</v>
      </c>
      <c r="G40">
        <f t="shared" si="3"/>
        <v>13330747.901376816</v>
      </c>
      <c r="H40">
        <v>4000000</v>
      </c>
      <c r="I40">
        <v>0.12</v>
      </c>
      <c r="J40">
        <f t="shared" si="0"/>
        <v>65359477.124183007</v>
      </c>
      <c r="K40">
        <f t="shared" si="4"/>
        <v>10307.772291402824</v>
      </c>
      <c r="L40">
        <f t="shared" si="5"/>
        <v>85898.102428356869</v>
      </c>
      <c r="N40">
        <v>20000000000</v>
      </c>
      <c r="O40" s="2">
        <f t="shared" si="6"/>
        <v>0.25865429550661106</v>
      </c>
      <c r="P40" s="2">
        <f t="shared" si="7"/>
        <v>6.6653739506884074E-4</v>
      </c>
      <c r="Q40" s="2">
        <f t="shared" si="1"/>
        <v>2.5769430728507054E-3</v>
      </c>
    </row>
    <row r="41" spans="5:17" x14ac:dyDescent="0.15">
      <c r="E41" s="1">
        <v>43328</v>
      </c>
      <c r="F41">
        <f t="shared" si="2"/>
        <v>5238445387.2564039</v>
      </c>
      <c r="G41">
        <f t="shared" si="3"/>
        <v>13416646.003805172</v>
      </c>
      <c r="H41">
        <v>4000000</v>
      </c>
      <c r="I41">
        <v>0.12</v>
      </c>
      <c r="J41">
        <f t="shared" si="0"/>
        <v>65359477.124183007</v>
      </c>
      <c r="K41">
        <f t="shared" si="4"/>
        <v>10244.75393897886</v>
      </c>
      <c r="L41">
        <f t="shared" si="5"/>
        <v>85372.949491490508</v>
      </c>
      <c r="N41">
        <v>20000000000</v>
      </c>
      <c r="O41" s="2">
        <f t="shared" si="6"/>
        <v>0.2619222693628202</v>
      </c>
      <c r="P41" s="2">
        <f t="shared" si="7"/>
        <v>6.7083230019025861E-4</v>
      </c>
      <c r="Q41" s="2">
        <f t="shared" si="1"/>
        <v>2.5611884847447151E-3</v>
      </c>
    </row>
    <row r="42" spans="5:17" x14ac:dyDescent="0.15">
      <c r="E42" s="1">
        <v>43329</v>
      </c>
      <c r="F42">
        <f t="shared" si="2"/>
        <v>5303804864.3805866</v>
      </c>
      <c r="G42">
        <f t="shared" si="3"/>
        <v>13502018.953296661</v>
      </c>
      <c r="H42">
        <v>4000000</v>
      </c>
      <c r="I42">
        <v>0.12</v>
      </c>
      <c r="J42">
        <f t="shared" si="0"/>
        <v>65359477.124183007</v>
      </c>
      <c r="K42">
        <f t="shared" si="4"/>
        <v>10182.892695750425</v>
      </c>
      <c r="L42">
        <f t="shared" si="5"/>
        <v>84857.439131253544</v>
      </c>
      <c r="N42">
        <v>20000000000</v>
      </c>
      <c r="O42" s="2">
        <f t="shared" si="6"/>
        <v>0.26519024321902934</v>
      </c>
      <c r="P42" s="2">
        <f t="shared" si="7"/>
        <v>6.7510094766483309E-4</v>
      </c>
      <c r="Q42" s="2">
        <f t="shared" si="1"/>
        <v>2.5457231739376062E-3</v>
      </c>
    </row>
    <row r="43" spans="5:17" x14ac:dyDescent="0.15">
      <c r="E43" s="1">
        <v>43330</v>
      </c>
      <c r="F43">
        <f t="shared" si="2"/>
        <v>5369164341.5047693</v>
      </c>
      <c r="G43">
        <f t="shared" si="3"/>
        <v>13586876.392427916</v>
      </c>
      <c r="H43">
        <v>4000000</v>
      </c>
      <c r="I43">
        <v>0.12</v>
      </c>
      <c r="J43">
        <f t="shared" si="0"/>
        <v>65359477.124183007</v>
      </c>
      <c r="K43">
        <f t="shared" si="4"/>
        <v>10122.153488503605</v>
      </c>
      <c r="L43">
        <f t="shared" si="5"/>
        <v>84351.279070863384</v>
      </c>
      <c r="N43">
        <v>20000000000</v>
      </c>
      <c r="O43" s="2">
        <f t="shared" si="6"/>
        <v>0.26845821707523848</v>
      </c>
      <c r="P43" s="2">
        <f t="shared" si="7"/>
        <v>6.7934381962139582E-4</v>
      </c>
      <c r="Q43" s="2">
        <f t="shared" si="1"/>
        <v>2.5305383721259014E-3</v>
      </c>
    </row>
    <row r="44" spans="5:17" x14ac:dyDescent="0.15">
      <c r="E44" s="1">
        <v>43331</v>
      </c>
      <c r="F44">
        <f t="shared" si="2"/>
        <v>5434523818.628952</v>
      </c>
      <c r="G44">
        <f t="shared" si="3"/>
        <v>13671227.671498779</v>
      </c>
      <c r="H44">
        <v>4000000</v>
      </c>
      <c r="I44">
        <v>0.12</v>
      </c>
      <c r="J44">
        <f t="shared" si="0"/>
        <v>65359477.124183007</v>
      </c>
      <c r="K44">
        <f t="shared" si="4"/>
        <v>10062.502716160934</v>
      </c>
      <c r="L44">
        <f t="shared" si="5"/>
        <v>83854.189301341117</v>
      </c>
      <c r="N44">
        <v>20000000000</v>
      </c>
      <c r="O44" s="2">
        <f t="shared" si="6"/>
        <v>0.27172619093144762</v>
      </c>
      <c r="P44" s="2">
        <f t="shared" si="7"/>
        <v>6.8356138357493891E-4</v>
      </c>
      <c r="Q44" s="2">
        <f t="shared" si="1"/>
        <v>2.5156256790402334E-3</v>
      </c>
    </row>
    <row r="45" spans="5:17" x14ac:dyDescent="0.15">
      <c r="E45" s="1">
        <v>43332</v>
      </c>
      <c r="F45">
        <f t="shared" si="2"/>
        <v>5499883295.7531347</v>
      </c>
      <c r="G45">
        <f t="shared" si="3"/>
        <v>13755081.860800121</v>
      </c>
      <c r="H45">
        <v>4000000</v>
      </c>
      <c r="I45">
        <v>0.12</v>
      </c>
      <c r="J45">
        <f t="shared" si="0"/>
        <v>65359477.124183007</v>
      </c>
      <c r="K45">
        <f t="shared" si="4"/>
        <v>10003.908171230785</v>
      </c>
      <c r="L45">
        <f t="shared" si="5"/>
        <v>83365.901426923214</v>
      </c>
      <c r="N45">
        <v>20000000000</v>
      </c>
      <c r="O45" s="2">
        <f t="shared" si="6"/>
        <v>0.27499416478765676</v>
      </c>
      <c r="P45" s="2">
        <f t="shared" si="7"/>
        <v>6.8775409304000609E-4</v>
      </c>
      <c r="Q45" s="2">
        <f t="shared" si="1"/>
        <v>2.5009770428076963E-3</v>
      </c>
    </row>
    <row r="46" spans="5:17" x14ac:dyDescent="0.15">
      <c r="E46" s="1">
        <v>43333</v>
      </c>
      <c r="F46">
        <f t="shared" si="2"/>
        <v>5565242772.8773174</v>
      </c>
      <c r="G46">
        <f t="shared" si="3"/>
        <v>13838447.762227044</v>
      </c>
      <c r="H46">
        <v>4000000</v>
      </c>
      <c r="I46">
        <v>0.12</v>
      </c>
      <c r="J46">
        <f t="shared" si="0"/>
        <v>65359477.124183007</v>
      </c>
      <c r="K46">
        <f t="shared" si="4"/>
        <v>9946.3389663213911</v>
      </c>
      <c r="L46">
        <f t="shared" si="5"/>
        <v>82886.158052678264</v>
      </c>
      <c r="N46">
        <v>20000000000</v>
      </c>
      <c r="O46" s="2">
        <f t="shared" si="6"/>
        <v>0.2782621386438659</v>
      </c>
      <c r="P46" s="2">
        <f t="shared" si="7"/>
        <v>6.9192238811135217E-4</v>
      </c>
      <c r="Q46" s="2">
        <f t="shared" si="1"/>
        <v>2.4865847415803479E-3</v>
      </c>
    </row>
    <row r="47" spans="5:17" x14ac:dyDescent="0.15">
      <c r="E47" s="1">
        <v>43334</v>
      </c>
      <c r="F47">
        <f t="shared" si="2"/>
        <v>5630602250.0015001</v>
      </c>
      <c r="G47">
        <f t="shared" si="3"/>
        <v>13921333.920279723</v>
      </c>
      <c r="H47">
        <v>4000000</v>
      </c>
      <c r="I47">
        <v>0.12</v>
      </c>
      <c r="J47">
        <f t="shared" si="0"/>
        <v>65359477.124183007</v>
      </c>
      <c r="K47">
        <f t="shared" si="4"/>
        <v>9889.7654653379323</v>
      </c>
      <c r="L47">
        <f t="shared" si="5"/>
        <v>82414.712211149439</v>
      </c>
      <c r="N47">
        <v>20000000000</v>
      </c>
      <c r="O47" s="2">
        <f t="shared" si="6"/>
        <v>0.28153011250007498</v>
      </c>
      <c r="P47" s="2">
        <f t="shared" si="7"/>
        <v>6.960666960139861E-4</v>
      </c>
      <c r="Q47" s="2">
        <f t="shared" si="1"/>
        <v>2.4724413663344828E-3</v>
      </c>
    </row>
    <row r="48" spans="5:17" x14ac:dyDescent="0.15">
      <c r="E48" s="1">
        <v>43335</v>
      </c>
      <c r="F48">
        <f t="shared" si="2"/>
        <v>5695961727.1256828</v>
      </c>
      <c r="G48">
        <f t="shared" si="3"/>
        <v>14003748.632490871</v>
      </c>
      <c r="H48">
        <v>4000000</v>
      </c>
      <c r="I48">
        <v>0.12</v>
      </c>
      <c r="J48">
        <f t="shared" si="0"/>
        <v>65359477.124183007</v>
      </c>
      <c r="K48">
        <f t="shared" si="4"/>
        <v>9834.1592190139199</v>
      </c>
      <c r="L48">
        <f t="shared" si="5"/>
        <v>81951.326825116004</v>
      </c>
      <c r="N48">
        <v>20000000000</v>
      </c>
      <c r="O48" s="2">
        <f t="shared" si="6"/>
        <v>0.28479808635628412</v>
      </c>
      <c r="P48" s="2">
        <f t="shared" si="7"/>
        <v>7.0018743162454363E-4</v>
      </c>
      <c r="Q48" s="2">
        <f t="shared" si="1"/>
        <v>2.45853980475348E-3</v>
      </c>
    </row>
    <row r="49" spans="5:17" x14ac:dyDescent="0.15">
      <c r="E49" s="1">
        <v>43336</v>
      </c>
      <c r="F49">
        <f t="shared" si="2"/>
        <v>5761321204.2498655</v>
      </c>
      <c r="G49">
        <f t="shared" si="3"/>
        <v>14085699.959315987</v>
      </c>
      <c r="H49">
        <v>4000000</v>
      </c>
      <c r="I49">
        <v>0.12</v>
      </c>
      <c r="J49">
        <f t="shared" si="0"/>
        <v>65359477.124183007</v>
      </c>
      <c r="K49">
        <f t="shared" si="4"/>
        <v>9779.4929044578203</v>
      </c>
      <c r="L49">
        <f t="shared" si="5"/>
        <v>81495.774203815177</v>
      </c>
      <c r="N49">
        <v>20000000000</v>
      </c>
      <c r="O49" s="2">
        <f t="shared" si="6"/>
        <v>0.28806606021249326</v>
      </c>
      <c r="P49" s="2">
        <f t="shared" si="7"/>
        <v>7.0428499796579942E-4</v>
      </c>
      <c r="Q49" s="2">
        <f t="shared" si="1"/>
        <v>2.4448732261144555E-3</v>
      </c>
    </row>
    <row r="50" spans="5:17" x14ac:dyDescent="0.15">
      <c r="E50" s="1">
        <v>43337</v>
      </c>
      <c r="F50">
        <f t="shared" si="2"/>
        <v>5826680681.3740482</v>
      </c>
      <c r="G50">
        <f t="shared" si="3"/>
        <v>14167195.733519802</v>
      </c>
      <c r="H50">
        <v>4000000</v>
      </c>
      <c r="I50">
        <v>0.12</v>
      </c>
      <c r="J50">
        <f t="shared" si="0"/>
        <v>65359477.124183007</v>
      </c>
      <c r="K50">
        <f t="shared" si="4"/>
        <v>9725.7402684225308</v>
      </c>
      <c r="L50">
        <f t="shared" si="5"/>
        <v>81047.835570187759</v>
      </c>
      <c r="N50">
        <v>20000000000</v>
      </c>
      <c r="O50" s="2">
        <f t="shared" si="6"/>
        <v>0.2913340340687024</v>
      </c>
      <c r="P50" s="2">
        <f t="shared" si="7"/>
        <v>7.0835978667599007E-4</v>
      </c>
      <c r="Q50" s="2">
        <f t="shared" si="1"/>
        <v>2.4314350671056327E-3</v>
      </c>
    </row>
    <row r="51" spans="5:17" x14ac:dyDescent="0.15">
      <c r="E51" s="1">
        <v>43338</v>
      </c>
      <c r="F51">
        <f t="shared" si="2"/>
        <v>5892040158.4982309</v>
      </c>
      <c r="G51">
        <f t="shared" si="3"/>
        <v>14248243.56908999</v>
      </c>
      <c r="H51">
        <v>4000000</v>
      </c>
      <c r="I51">
        <v>0.12</v>
      </c>
      <c r="J51">
        <f t="shared" si="0"/>
        <v>65359477.124183007</v>
      </c>
      <c r="K51">
        <f t="shared" si="4"/>
        <v>9672.8760740297439</v>
      </c>
      <c r="L51">
        <f t="shared" si="5"/>
        <v>80607.300616914537</v>
      </c>
      <c r="N51">
        <v>20000000000</v>
      </c>
      <c r="O51" s="2">
        <f t="shared" si="6"/>
        <v>0.29460200792491154</v>
      </c>
      <c r="P51" s="2">
        <f t="shared" si="7"/>
        <v>7.1241217845449949E-4</v>
      </c>
      <c r="Q51" s="2">
        <f t="shared" si="1"/>
        <v>2.4182190185074361E-3</v>
      </c>
    </row>
    <row r="52" spans="5:17" x14ac:dyDescent="0.15">
      <c r="E52" s="1">
        <v>43339</v>
      </c>
      <c r="F52">
        <f t="shared" si="2"/>
        <v>5957399635.6224136</v>
      </c>
      <c r="G52">
        <f t="shared" si="3"/>
        <v>14328850.869706905</v>
      </c>
      <c r="H52">
        <v>4000000</v>
      </c>
      <c r="I52">
        <v>0.12</v>
      </c>
      <c r="J52">
        <f t="shared" si="0"/>
        <v>65359477.124183007</v>
      </c>
      <c r="K52">
        <f t="shared" si="4"/>
        <v>9620.8760507031948</v>
      </c>
      <c r="L52">
        <f t="shared" si="5"/>
        <v>80173.967089193291</v>
      </c>
      <c r="N52">
        <v>20000000000</v>
      </c>
      <c r="O52" s="2">
        <f t="shared" si="6"/>
        <v>0.29786998178112067</v>
      </c>
      <c r="P52" s="2">
        <f t="shared" si="7"/>
        <v>7.1644254348534524E-4</v>
      </c>
      <c r="Q52" s="2">
        <f t="shared" si="1"/>
        <v>2.4052190126757989E-3</v>
      </c>
    </row>
    <row r="53" spans="5:17" x14ac:dyDescent="0.15">
      <c r="E53" s="1">
        <v>43340</v>
      </c>
      <c r="F53">
        <f t="shared" si="2"/>
        <v>6022759112.7465963</v>
      </c>
      <c r="G53">
        <f t="shared" si="3"/>
        <v>14409024.836796097</v>
      </c>
      <c r="H53">
        <v>4000000</v>
      </c>
      <c r="I53">
        <v>0.12</v>
      </c>
      <c r="J53">
        <f t="shared" si="0"/>
        <v>65359477.124183007</v>
      </c>
      <c r="K53">
        <f t="shared" si="4"/>
        <v>9569.7168470847646</v>
      </c>
      <c r="L53">
        <f t="shared" si="5"/>
        <v>79747.64039237304</v>
      </c>
      <c r="N53">
        <v>20000000000</v>
      </c>
      <c r="O53" s="2">
        <f t="shared" si="6"/>
        <v>0.30113795563732981</v>
      </c>
      <c r="P53" s="2">
        <f t="shared" si="7"/>
        <v>7.204512418398049E-4</v>
      </c>
      <c r="Q53" s="2">
        <f t="shared" si="1"/>
        <v>2.392429211771191E-3</v>
      </c>
    </row>
    <row r="54" spans="5:17" x14ac:dyDescent="0.15">
      <c r="E54" s="1">
        <v>43341</v>
      </c>
      <c r="F54">
        <f t="shared" si="2"/>
        <v>6088118589.870779</v>
      </c>
      <c r="G54">
        <f t="shared" si="3"/>
        <v>14488772.47718847</v>
      </c>
      <c r="H54">
        <v>4000000</v>
      </c>
      <c r="I54">
        <v>0.12</v>
      </c>
      <c r="J54">
        <f t="shared" si="0"/>
        <v>65359477.124183007</v>
      </c>
      <c r="K54">
        <f t="shared" si="4"/>
        <v>9519.3759867256431</v>
      </c>
      <c r="L54">
        <f t="shared" si="5"/>
        <v>79328.133222713688</v>
      </c>
      <c r="N54">
        <v>20000000000</v>
      </c>
      <c r="O54" s="2">
        <f t="shared" si="6"/>
        <v>0.30440592949353895</v>
      </c>
      <c r="P54" s="2">
        <f t="shared" si="7"/>
        <v>7.2443862385942353E-4</v>
      </c>
      <c r="Q54" s="2">
        <f t="shared" si="1"/>
        <v>2.379843996681411E-3</v>
      </c>
    </row>
    <row r="55" spans="5:17" x14ac:dyDescent="0.15">
      <c r="E55" s="1">
        <v>43342</v>
      </c>
      <c r="F55">
        <f t="shared" si="2"/>
        <v>6153478066.9949617</v>
      </c>
      <c r="G55">
        <f t="shared" si="3"/>
        <v>14568100.610411184</v>
      </c>
      <c r="H55">
        <v>4000000</v>
      </c>
      <c r="I55">
        <v>0.12</v>
      </c>
      <c r="J55">
        <f t="shared" si="0"/>
        <v>65359477.124183007</v>
      </c>
      <c r="K55">
        <f t="shared" si="4"/>
        <v>9469.83182636124</v>
      </c>
      <c r="L55">
        <f t="shared" si="5"/>
        <v>78915.265219677007</v>
      </c>
      <c r="N55">
        <v>20000000000</v>
      </c>
      <c r="O55" s="2">
        <f t="shared" si="6"/>
        <v>0.30767390334974809</v>
      </c>
      <c r="P55" s="2">
        <f t="shared" si="7"/>
        <v>7.2840503052055917E-4</v>
      </c>
      <c r="Q55" s="2">
        <f t="shared" si="1"/>
        <v>2.3674579565903103E-3</v>
      </c>
    </row>
    <row r="56" spans="5:17" x14ac:dyDescent="0.15">
      <c r="E56" s="1">
        <v>43343</v>
      </c>
      <c r="F56">
        <f t="shared" si="2"/>
        <v>6218837544.1191444</v>
      </c>
      <c r="G56">
        <f t="shared" si="3"/>
        <v>14647015.875630861</v>
      </c>
      <c r="H56">
        <v>4000000</v>
      </c>
      <c r="I56">
        <v>0.12</v>
      </c>
      <c r="J56">
        <f t="shared" si="0"/>
        <v>65359477.124183007</v>
      </c>
      <c r="K56">
        <f t="shared" si="4"/>
        <v>9421.0635165936055</v>
      </c>
      <c r="L56">
        <f t="shared" si="5"/>
        <v>78508.862638280043</v>
      </c>
      <c r="N56">
        <v>20000000000</v>
      </c>
      <c r="O56" s="2">
        <f t="shared" si="6"/>
        <v>0.31094187720595723</v>
      </c>
      <c r="P56" s="2">
        <f t="shared" si="7"/>
        <v>7.3235079378154309E-4</v>
      </c>
      <c r="Q56" s="2">
        <f t="shared" si="1"/>
        <v>2.3552658791484013E-3</v>
      </c>
    </row>
    <row r="57" spans="5:17" x14ac:dyDescent="0.15">
      <c r="E57" s="1">
        <v>43344</v>
      </c>
      <c r="F57">
        <f t="shared" si="2"/>
        <v>6284197021.2433271</v>
      </c>
      <c r="G57">
        <f t="shared" si="3"/>
        <v>14725524.738269141</v>
      </c>
      <c r="H57">
        <v>4000000</v>
      </c>
      <c r="I57">
        <v>0.12</v>
      </c>
      <c r="J57">
        <f t="shared" si="0"/>
        <v>65359477.124183007</v>
      </c>
      <c r="K57">
        <f t="shared" si="4"/>
        <v>9373.0509648188581</v>
      </c>
      <c r="L57">
        <f t="shared" si="5"/>
        <v>78108.758040157147</v>
      </c>
      <c r="N57">
        <v>20000000000</v>
      </c>
      <c r="O57" s="2">
        <f t="shared" si="6"/>
        <v>0.31420985106216637</v>
      </c>
      <c r="P57" s="2">
        <f t="shared" si="7"/>
        <v>7.3627623691345707E-4</v>
      </c>
      <c r="Q57" s="2">
        <f t="shared" si="1"/>
        <v>2.3432627412047148E-3</v>
      </c>
    </row>
    <row r="58" spans="5:17" x14ac:dyDescent="0.15">
      <c r="E58" s="1">
        <v>43345</v>
      </c>
      <c r="F58">
        <f t="shared" si="2"/>
        <v>6349556498.3675098</v>
      </c>
      <c r="G58">
        <f t="shared" si="3"/>
        <v>14803633.496309299</v>
      </c>
      <c r="H58">
        <v>4000000</v>
      </c>
      <c r="I58">
        <v>0.12</v>
      </c>
      <c r="J58">
        <f t="shared" si="0"/>
        <v>65359477.124183007</v>
      </c>
      <c r="K58">
        <f t="shared" si="4"/>
        <v>9325.774800249661</v>
      </c>
      <c r="L58">
        <f t="shared" si="5"/>
        <v>77714.79000208051</v>
      </c>
      <c r="N58">
        <v>20000000000</v>
      </c>
      <c r="O58" s="2">
        <f t="shared" si="6"/>
        <v>0.31747782491837551</v>
      </c>
      <c r="P58" s="2">
        <f t="shared" si="7"/>
        <v>7.4018167481546492E-4</v>
      </c>
      <c r="Q58" s="2">
        <f t="shared" si="1"/>
        <v>2.331443700062415E-3</v>
      </c>
    </row>
    <row r="59" spans="5:17" x14ac:dyDescent="0.15">
      <c r="E59" s="1">
        <v>43346</v>
      </c>
      <c r="F59">
        <f t="shared" si="2"/>
        <v>6414915975.4916925</v>
      </c>
      <c r="G59">
        <f t="shared" si="3"/>
        <v>14881348.286311379</v>
      </c>
      <c r="H59">
        <v>4000000</v>
      </c>
      <c r="I59">
        <v>0.12</v>
      </c>
      <c r="J59">
        <f t="shared" si="0"/>
        <v>65359477.124183007</v>
      </c>
      <c r="K59">
        <f t="shared" si="4"/>
        <v>9279.2163408941597</v>
      </c>
      <c r="L59">
        <f t="shared" si="5"/>
        <v>77326.802840784672</v>
      </c>
      <c r="N59">
        <v>20000000000</v>
      </c>
      <c r="O59" s="2">
        <f t="shared" si="6"/>
        <v>0.32074579877458465</v>
      </c>
      <c r="P59" s="2">
        <f t="shared" si="7"/>
        <v>7.4406741431556889E-4</v>
      </c>
      <c r="Q59" s="2">
        <f t="shared" si="1"/>
        <v>2.31980408522354E-3</v>
      </c>
    </row>
    <row r="60" spans="5:17" x14ac:dyDescent="0.15">
      <c r="E60" s="1">
        <v>43347</v>
      </c>
      <c r="F60">
        <f t="shared" si="2"/>
        <v>6480275452.6158752</v>
      </c>
      <c r="G60">
        <f t="shared" si="3"/>
        <v>14958675.089152163</v>
      </c>
      <c r="H60">
        <v>4000000</v>
      </c>
      <c r="I60">
        <v>0.12</v>
      </c>
      <c r="J60">
        <f t="shared" si="0"/>
        <v>65359477.124183007</v>
      </c>
      <c r="K60">
        <f t="shared" si="4"/>
        <v>9233.3575623633933</v>
      </c>
      <c r="L60">
        <f t="shared" si="5"/>
        <v>76944.646353028278</v>
      </c>
      <c r="N60">
        <v>20000000000</v>
      </c>
      <c r="O60" s="2">
        <f t="shared" si="6"/>
        <v>0.32401377263079378</v>
      </c>
      <c r="P60" s="2">
        <f t="shared" si="7"/>
        <v>7.4793375445760815E-4</v>
      </c>
      <c r="Q60" s="2">
        <f t="shared" si="1"/>
        <v>2.3083393905908483E-3</v>
      </c>
    </row>
    <row r="61" spans="5:17" x14ac:dyDescent="0.15">
      <c r="E61" s="1">
        <v>43348</v>
      </c>
      <c r="F61">
        <f t="shared" si="2"/>
        <v>6545634929.7400579</v>
      </c>
      <c r="G61">
        <f t="shared" si="3"/>
        <v>15035619.735505192</v>
      </c>
      <c r="H61">
        <v>4000000</v>
      </c>
      <c r="I61">
        <v>0.12</v>
      </c>
      <c r="J61">
        <f t="shared" si="0"/>
        <v>65359477.124183007</v>
      </c>
      <c r="K61">
        <f t="shared" si="4"/>
        <v>9188.1810683886033</v>
      </c>
      <c r="L61">
        <f t="shared" si="5"/>
        <v>76568.175569905026</v>
      </c>
      <c r="N61">
        <v>20000000000</v>
      </c>
      <c r="O61" s="2">
        <f t="shared" si="6"/>
        <v>0.32728174648700292</v>
      </c>
      <c r="P61" s="2">
        <f t="shared" si="7"/>
        <v>7.5178098677525956E-4</v>
      </c>
      <c r="Q61" s="2">
        <f t="shared" si="1"/>
        <v>2.297045267097151E-3</v>
      </c>
    </row>
    <row r="62" spans="5:17" x14ac:dyDescent="0.15">
      <c r="E62" s="1">
        <v>43349</v>
      </c>
      <c r="F62">
        <f t="shared" si="2"/>
        <v>6610994406.8642406</v>
      </c>
      <c r="G62">
        <f t="shared" si="3"/>
        <v>15112187.911075097</v>
      </c>
      <c r="H62">
        <v>4000000</v>
      </c>
      <c r="I62">
        <v>0.12</v>
      </c>
      <c r="J62">
        <f t="shared" si="0"/>
        <v>65359477.124183007</v>
      </c>
      <c r="K62">
        <f t="shared" si="4"/>
        <v>9143.670062938796</v>
      </c>
      <c r="L62">
        <f t="shared" si="5"/>
        <v>76197.250524489966</v>
      </c>
      <c r="N62">
        <v>20000000000</v>
      </c>
      <c r="O62" s="2">
        <f t="shared" si="6"/>
        <v>0.33054972034321201</v>
      </c>
      <c r="P62" s="2">
        <f t="shared" si="7"/>
        <v>7.5560939555375487E-4</v>
      </c>
      <c r="Q62" s="2">
        <f t="shared" si="1"/>
        <v>2.2859175157346995E-3</v>
      </c>
    </row>
    <row r="63" spans="5:17" x14ac:dyDescent="0.15">
      <c r="E63" s="1">
        <v>43350</v>
      </c>
      <c r="F63">
        <f t="shared" si="2"/>
        <v>6676353883.9884233</v>
      </c>
      <c r="G63">
        <f t="shared" si="3"/>
        <v>15188385.161599586</v>
      </c>
      <c r="H63">
        <v>4000000</v>
      </c>
      <c r="I63">
        <v>0.12</v>
      </c>
      <c r="J63">
        <f t="shared" si="0"/>
        <v>65359477.124183007</v>
      </c>
      <c r="K63">
        <f t="shared" si="4"/>
        <v>9099.8083238368508</v>
      </c>
      <c r="L63">
        <f t="shared" si="5"/>
        <v>75831.736031973764</v>
      </c>
      <c r="N63">
        <v>20000000000</v>
      </c>
      <c r="O63" s="2">
        <f t="shared" si="6"/>
        <v>0.33381769419942114</v>
      </c>
      <c r="P63" s="2">
        <f t="shared" si="7"/>
        <v>7.5941925807997926E-4</v>
      </c>
      <c r="Q63" s="2">
        <f t="shared" si="1"/>
        <v>2.2749520809592126E-3</v>
      </c>
    </row>
    <row r="64" spans="5:17" x14ac:dyDescent="0.15">
      <c r="E64" s="1">
        <v>43351</v>
      </c>
      <c r="F64">
        <f t="shared" si="2"/>
        <v>6741713361.112606</v>
      </c>
      <c r="G64">
        <f t="shared" si="3"/>
        <v>15264216.89763156</v>
      </c>
      <c r="H64">
        <v>4000000</v>
      </c>
      <c r="I64">
        <v>0.12</v>
      </c>
      <c r="J64">
        <f t="shared" si="0"/>
        <v>65359477.124183007</v>
      </c>
      <c r="K64">
        <f t="shared" si="4"/>
        <v>9056.5801777798861</v>
      </c>
      <c r="L64">
        <f t="shared" si="5"/>
        <v>75471.501481499057</v>
      </c>
      <c r="N64">
        <v>20000000000</v>
      </c>
      <c r="O64" s="2">
        <f t="shared" si="6"/>
        <v>0.33708566805563028</v>
      </c>
      <c r="P64" s="2">
        <f t="shared" si="7"/>
        <v>7.6321084488157795E-4</v>
      </c>
      <c r="Q64" s="2">
        <f t="shared" si="1"/>
        <v>2.2641450444449715E-3</v>
      </c>
    </row>
    <row r="65" spans="5:17" x14ac:dyDescent="0.15">
      <c r="E65" s="1">
        <v>43352</v>
      </c>
      <c r="F65">
        <f t="shared" si="2"/>
        <v>6807072838.2367887</v>
      </c>
      <c r="G65">
        <f t="shared" si="3"/>
        <v>15339688.399113059</v>
      </c>
      <c r="H65">
        <v>4000000</v>
      </c>
      <c r="I65">
        <v>0.12</v>
      </c>
      <c r="J65">
        <f t="shared" si="0"/>
        <v>65359477.124183007</v>
      </c>
      <c r="K65">
        <f t="shared" si="4"/>
        <v>9013.9704766763989</v>
      </c>
      <c r="L65">
        <f t="shared" si="5"/>
        <v>75116.420638969998</v>
      </c>
      <c r="N65">
        <v>20000000000</v>
      </c>
      <c r="O65" s="2">
        <f t="shared" si="6"/>
        <v>0.34035364191183942</v>
      </c>
      <c r="P65" s="2">
        <f t="shared" si="7"/>
        <v>7.66984419955653E-4</v>
      </c>
      <c r="Q65" s="2">
        <f t="shared" si="1"/>
        <v>2.2534926191690998E-3</v>
      </c>
    </row>
    <row r="66" spans="5:17" x14ac:dyDescent="0.15">
      <c r="E66" s="1">
        <v>43353</v>
      </c>
      <c r="F66">
        <f t="shared" si="2"/>
        <v>6872432315.3609715</v>
      </c>
      <c r="G66">
        <f t="shared" si="3"/>
        <v>15414804.819752028</v>
      </c>
      <c r="H66">
        <v>4000000</v>
      </c>
      <c r="I66">
        <v>0.12</v>
      </c>
      <c r="J66">
        <f t="shared" si="0"/>
        <v>65359477.124183007</v>
      </c>
      <c r="K66">
        <f t="shared" si="4"/>
        <v>8971.9645752188808</v>
      </c>
      <c r="L66">
        <f t="shared" si="5"/>
        <v>74766.371460157345</v>
      </c>
      <c r="N66">
        <v>20000000000</v>
      </c>
      <c r="O66" s="2">
        <f t="shared" si="6"/>
        <v>0.34362161576804856</v>
      </c>
      <c r="P66" s="2">
        <f t="shared" si="7"/>
        <v>7.7074024098760141E-4</v>
      </c>
      <c r="Q66" s="2">
        <f t="shared" si="1"/>
        <v>2.2429911438047205E-3</v>
      </c>
    </row>
    <row r="67" spans="5:17" x14ac:dyDescent="0.15">
      <c r="E67" s="1">
        <v>43354</v>
      </c>
      <c r="F67">
        <f t="shared" si="2"/>
        <v>6937791792.4851542</v>
      </c>
      <c r="G67">
        <f t="shared" si="3"/>
        <v>15489571.191212185</v>
      </c>
      <c r="H67">
        <v>4000000</v>
      </c>
      <c r="I67">
        <v>0.12</v>
      </c>
      <c r="J67">
        <f t="shared" si="0"/>
        <v>65359477.124183007</v>
      </c>
      <c r="K67">
        <f t="shared" si="4"/>
        <v>8930.548309616388</v>
      </c>
      <c r="L67">
        <f t="shared" si="5"/>
        <v>74421.235913469907</v>
      </c>
      <c r="N67">
        <v>20000000000</v>
      </c>
      <c r="O67" s="2">
        <f t="shared" si="6"/>
        <v>0.3468895896242577</v>
      </c>
      <c r="P67" s="2">
        <f t="shared" si="7"/>
        <v>7.7447855956060921E-4</v>
      </c>
      <c r="Q67" s="2">
        <f t="shared" si="1"/>
        <v>2.232637077404097E-3</v>
      </c>
    </row>
    <row r="68" spans="5:17" x14ac:dyDescent="0.15">
      <c r="E68" s="1">
        <v>43355</v>
      </c>
      <c r="F68">
        <f t="shared" si="2"/>
        <v>7003151269.6093369</v>
      </c>
      <c r="G68">
        <f t="shared" si="3"/>
        <v>15563992.427125655</v>
      </c>
      <c r="H68">
        <v>4000000</v>
      </c>
      <c r="I68">
        <v>0.12</v>
      </c>
      <c r="J68">
        <f t="shared" si="0"/>
        <v>65359477.124183007</v>
      </c>
      <c r="K68">
        <f t="shared" si="4"/>
        <v>8889.7079774167869</v>
      </c>
      <c r="L68">
        <f t="shared" si="5"/>
        <v>74080.899811806565</v>
      </c>
      <c r="N68">
        <v>20000000000</v>
      </c>
      <c r="O68" s="2">
        <f t="shared" si="6"/>
        <v>0.35015756348046684</v>
      </c>
      <c r="P68" s="2">
        <f t="shared" si="7"/>
        <v>7.7819962135628276E-4</v>
      </c>
      <c r="Q68" s="2">
        <f t="shared" si="1"/>
        <v>2.2224269943541966E-3</v>
      </c>
    </row>
    <row r="69" spans="5:17" x14ac:dyDescent="0.15">
      <c r="E69" s="1">
        <v>43356</v>
      </c>
      <c r="F69">
        <f t="shared" si="2"/>
        <v>7068510746.7335196</v>
      </c>
      <c r="G69">
        <f t="shared" si="3"/>
        <v>15638073.326937461</v>
      </c>
      <c r="H69">
        <v>4000000</v>
      </c>
      <c r="I69">
        <v>0.12</v>
      </c>
      <c r="J69">
        <f t="shared" si="0"/>
        <v>65359477.124183007</v>
      </c>
      <c r="K69">
        <f t="shared" si="4"/>
        <v>8849.4303183533157</v>
      </c>
      <c r="L69">
        <f t="shared" si="5"/>
        <v>73745.252652944298</v>
      </c>
      <c r="N69">
        <v>20000000000</v>
      </c>
      <c r="O69" s="2">
        <f t="shared" si="6"/>
        <v>0.35342553733667598</v>
      </c>
      <c r="P69" s="2">
        <f t="shared" si="7"/>
        <v>7.819036663468731E-4</v>
      </c>
      <c r="Q69" s="2">
        <f t="shared" si="1"/>
        <v>2.212357579588329E-3</v>
      </c>
    </row>
    <row r="70" spans="5:17" x14ac:dyDescent="0.15">
      <c r="E70" s="1">
        <v>43357</v>
      </c>
      <c r="F70">
        <f t="shared" si="2"/>
        <v>7133870223.8577023</v>
      </c>
      <c r="G70">
        <f t="shared" si="3"/>
        <v>15711818.579590406</v>
      </c>
      <c r="H70">
        <v>4000000</v>
      </c>
      <c r="I70">
        <v>0.12</v>
      </c>
      <c r="J70">
        <f t="shared" si="0"/>
        <v>65359477.124183007</v>
      </c>
      <c r="K70">
        <f t="shared" si="4"/>
        <v>8809.702496154523</v>
      </c>
      <c r="L70">
        <f t="shared" si="5"/>
        <v>73414.187467954354</v>
      </c>
      <c r="N70">
        <v>20000000000</v>
      </c>
      <c r="O70" s="2">
        <f t="shared" si="6"/>
        <v>0.35669351119288512</v>
      </c>
      <c r="P70" s="2">
        <f t="shared" si="7"/>
        <v>7.8559092897952034E-4</v>
      </c>
      <c r="Q70" s="2">
        <f t="shared" si="1"/>
        <v>2.2024256240386307E-3</v>
      </c>
    </row>
    <row r="71" spans="5:17" x14ac:dyDescent="0.15">
      <c r="E71" s="1">
        <v>43358</v>
      </c>
      <c r="F71">
        <f t="shared" si="2"/>
        <v>7199229700.981885</v>
      </c>
      <c r="G71">
        <f t="shared" si="3"/>
        <v>15785232.767058361</v>
      </c>
      <c r="H71">
        <v>4000000</v>
      </c>
      <c r="I71">
        <v>0.12</v>
      </c>
      <c r="J71">
        <f t="shared" ref="J71:J134" si="8">H71/0.51*1.2/I71/1.2</f>
        <v>65359477.124183007</v>
      </c>
      <c r="K71">
        <f t="shared" si="4"/>
        <v>8770.5120812608347</v>
      </c>
      <c r="L71">
        <f t="shared" si="5"/>
        <v>73087.600677173628</v>
      </c>
      <c r="N71">
        <v>20000000000</v>
      </c>
      <c r="O71" s="2">
        <f t="shared" si="6"/>
        <v>0.35996148504909425</v>
      </c>
      <c r="P71" s="2">
        <f t="shared" si="7"/>
        <v>7.8926163835291803E-4</v>
      </c>
      <c r="Q71" s="2">
        <f t="shared" ref="Q71:Q134" si="9">G71/F71</f>
        <v>2.1926280203152086E-3</v>
      </c>
    </row>
    <row r="72" spans="5:17" x14ac:dyDescent="0.15">
      <c r="E72" s="1">
        <v>43359</v>
      </c>
      <c r="F72">
        <f t="shared" ref="F72:F135" si="10">F71+J71</f>
        <v>7264589178.1060677</v>
      </c>
      <c r="G72">
        <f t="shared" ref="G72:G135" si="11">G71+L71</f>
        <v>15858320.367735535</v>
      </c>
      <c r="H72">
        <v>4000000</v>
      </c>
      <c r="I72">
        <v>0.12</v>
      </c>
      <c r="J72">
        <f t="shared" si="8"/>
        <v>65359477.124183007</v>
      </c>
      <c r="K72">
        <f t="shared" ref="K72:K135" si="12">H72*G72/F72</f>
        <v>8731.8470343948156</v>
      </c>
      <c r="L72">
        <f t="shared" ref="L72:L135" si="13">K72/I72</f>
        <v>72765.391953290135</v>
      </c>
      <c r="N72">
        <v>20000000000</v>
      </c>
      <c r="O72" s="2">
        <f t="shared" ref="O72:O135" si="14">F72/N72</f>
        <v>0.36322945890530339</v>
      </c>
      <c r="P72" s="2">
        <f t="shared" ref="P72:P135" si="15">G72/N72</f>
        <v>7.9291601838677676E-4</v>
      </c>
      <c r="Q72" s="2">
        <f t="shared" si="9"/>
        <v>2.182961758598704E-3</v>
      </c>
    </row>
    <row r="73" spans="5:17" x14ac:dyDescent="0.15">
      <c r="E73" s="1">
        <v>43360</v>
      </c>
      <c r="F73">
        <f t="shared" si="10"/>
        <v>7329948655.2302504</v>
      </c>
      <c r="G73">
        <f t="shared" si="11"/>
        <v>15931085.759688824</v>
      </c>
      <c r="H73">
        <v>4000000</v>
      </c>
      <c r="I73">
        <v>0.12</v>
      </c>
      <c r="J73">
        <f t="shared" si="8"/>
        <v>65359477.124183007</v>
      </c>
      <c r="K73">
        <f t="shared" si="12"/>
        <v>8693.6956909357195</v>
      </c>
      <c r="L73">
        <f t="shared" si="13"/>
        <v>72447.464091130998</v>
      </c>
      <c r="N73">
        <v>20000000000</v>
      </c>
      <c r="O73" s="2">
        <f t="shared" si="14"/>
        <v>0.36649743276151253</v>
      </c>
      <c r="P73" s="2">
        <f t="shared" si="15"/>
        <v>7.9655428798444119E-4</v>
      </c>
      <c r="Q73" s="2">
        <f t="shared" si="9"/>
        <v>2.1734239227339299E-3</v>
      </c>
    </row>
    <row r="74" spans="5:17" x14ac:dyDescent="0.15">
      <c r="E74" s="1">
        <v>43361</v>
      </c>
      <c r="F74">
        <f t="shared" si="10"/>
        <v>7395308132.3544331</v>
      </c>
      <c r="G74">
        <f t="shared" si="11"/>
        <v>16003533.223779956</v>
      </c>
      <c r="H74">
        <v>4000000</v>
      </c>
      <c r="I74">
        <v>0.12</v>
      </c>
      <c r="J74">
        <f t="shared" si="8"/>
        <v>65359477.124183007</v>
      </c>
      <c r="K74">
        <f t="shared" si="12"/>
        <v>8656.0467460521813</v>
      </c>
      <c r="L74">
        <f t="shared" si="13"/>
        <v>72133.722883768176</v>
      </c>
      <c r="N74">
        <v>20000000000</v>
      </c>
      <c r="O74" s="2">
        <f t="shared" si="14"/>
        <v>0.36976540661772167</v>
      </c>
      <c r="P74" s="2">
        <f t="shared" si="15"/>
        <v>8.0017666118899775E-4</v>
      </c>
      <c r="Q74" s="2">
        <f t="shared" si="9"/>
        <v>2.1640116865130452E-3</v>
      </c>
    </row>
    <row r="75" spans="5:17" x14ac:dyDescent="0.15">
      <c r="E75" s="1">
        <v>43362</v>
      </c>
      <c r="F75">
        <f t="shared" si="10"/>
        <v>7460667609.4786158</v>
      </c>
      <c r="G75">
        <f t="shared" si="11"/>
        <v>16075666.946663724</v>
      </c>
      <c r="H75">
        <v>4000000</v>
      </c>
      <c r="I75">
        <v>0.12</v>
      </c>
      <c r="J75">
        <f t="shared" si="8"/>
        <v>65359477.124183007</v>
      </c>
      <c r="K75">
        <f t="shared" si="12"/>
        <v>8618.8892405499682</v>
      </c>
      <c r="L75">
        <f t="shared" si="13"/>
        <v>71824.077004583072</v>
      </c>
      <c r="N75">
        <v>20000000000</v>
      </c>
      <c r="O75" s="2">
        <f t="shared" si="14"/>
        <v>0.37303338047393081</v>
      </c>
      <c r="P75" s="2">
        <f t="shared" si="15"/>
        <v>8.0378334733318616E-4</v>
      </c>
      <c r="Q75" s="2">
        <f t="shared" si="9"/>
        <v>2.1547223101374921E-3</v>
      </c>
    </row>
    <row r="76" spans="5:17" x14ac:dyDescent="0.15">
      <c r="E76" s="1">
        <v>43363</v>
      </c>
      <c r="F76">
        <f t="shared" si="10"/>
        <v>7526027086.6027985</v>
      </c>
      <c r="G76">
        <f t="shared" si="11"/>
        <v>16147491.023668308</v>
      </c>
      <c r="H76">
        <v>4000000</v>
      </c>
      <c r="I76">
        <v>0.12</v>
      </c>
      <c r="J76">
        <f t="shared" si="8"/>
        <v>65359477.124183007</v>
      </c>
      <c r="K76">
        <f t="shared" si="12"/>
        <v>8582.2125473944761</v>
      </c>
      <c r="L76">
        <f t="shared" si="13"/>
        <v>71518.437894953968</v>
      </c>
      <c r="N76">
        <v>20000000000</v>
      </c>
      <c r="O76" s="2">
        <f t="shared" si="14"/>
        <v>0.37630135433013995</v>
      </c>
      <c r="P76" s="2">
        <f t="shared" si="15"/>
        <v>8.0737455118341534E-4</v>
      </c>
      <c r="Q76" s="2">
        <f t="shared" si="9"/>
        <v>2.1455531368486189E-3</v>
      </c>
    </row>
    <row r="77" spans="5:17" x14ac:dyDescent="0.15">
      <c r="E77" s="1">
        <v>43364</v>
      </c>
      <c r="F77">
        <f t="shared" si="10"/>
        <v>7591386563.7269812</v>
      </c>
      <c r="G77">
        <f t="shared" si="11"/>
        <v>16219009.461563261</v>
      </c>
      <c r="H77">
        <v>4000000</v>
      </c>
      <c r="I77">
        <v>0.12</v>
      </c>
      <c r="J77">
        <f t="shared" si="8"/>
        <v>65359477.124183007</v>
      </c>
      <c r="K77">
        <f t="shared" si="12"/>
        <v>8546.0063588702615</v>
      </c>
      <c r="L77">
        <f t="shared" si="13"/>
        <v>71216.719657252179</v>
      </c>
      <c r="N77">
        <v>20000000000</v>
      </c>
      <c r="O77" s="2">
        <f t="shared" si="14"/>
        <v>0.37956932818634903</v>
      </c>
      <c r="P77" s="2">
        <f t="shared" si="15"/>
        <v>8.1095047307816308E-4</v>
      </c>
      <c r="Q77" s="2">
        <f t="shared" si="9"/>
        <v>2.1365015897175654E-3</v>
      </c>
    </row>
    <row r="78" spans="5:17" x14ac:dyDescent="0.15">
      <c r="E78" s="1">
        <v>43365</v>
      </c>
      <c r="F78">
        <f t="shared" si="10"/>
        <v>7656746040.8511639</v>
      </c>
      <c r="G78">
        <f t="shared" si="11"/>
        <v>16290226.181220513</v>
      </c>
      <c r="H78">
        <v>4000000</v>
      </c>
      <c r="I78">
        <v>0.12</v>
      </c>
      <c r="J78">
        <f t="shared" si="8"/>
        <v>65359477.124183007</v>
      </c>
      <c r="K78">
        <f t="shared" si="12"/>
        <v>8510.2606743423385</v>
      </c>
      <c r="L78">
        <f t="shared" si="13"/>
        <v>70918.838952852821</v>
      </c>
      <c r="N78">
        <v>20000000000</v>
      </c>
      <c r="O78" s="2">
        <f t="shared" si="14"/>
        <v>0.38283730204255817</v>
      </c>
      <c r="P78" s="2">
        <f t="shared" si="15"/>
        <v>8.1451130906102565E-4</v>
      </c>
      <c r="Q78" s="2">
        <f t="shared" si="9"/>
        <v>2.1275651685855844E-3</v>
      </c>
    </row>
    <row r="79" spans="5:17" x14ac:dyDescent="0.15">
      <c r="E79" s="1">
        <v>43366</v>
      </c>
      <c r="F79">
        <f t="shared" si="10"/>
        <v>7722105517.9753466</v>
      </c>
      <c r="G79">
        <f t="shared" si="11"/>
        <v>16361145.020173365</v>
      </c>
      <c r="H79">
        <v>4000000</v>
      </c>
      <c r="I79">
        <v>0.12</v>
      </c>
      <c r="J79">
        <f t="shared" si="8"/>
        <v>65359477.124183007</v>
      </c>
      <c r="K79">
        <f t="shared" si="12"/>
        <v>8474.9657885861579</v>
      </c>
      <c r="L79">
        <f t="shared" si="13"/>
        <v>70624.714904884648</v>
      </c>
      <c r="N79">
        <v>20000000000</v>
      </c>
      <c r="O79" s="2">
        <f t="shared" si="14"/>
        <v>0.38610527589876731</v>
      </c>
      <c r="P79" s="2">
        <f t="shared" si="15"/>
        <v>8.1805725100866824E-4</v>
      </c>
      <c r="Q79" s="2">
        <f t="shared" si="9"/>
        <v>2.1187414471465398E-3</v>
      </c>
    </row>
    <row r="80" spans="5:17" x14ac:dyDescent="0.15">
      <c r="E80" s="1">
        <v>43367</v>
      </c>
      <c r="F80">
        <f t="shared" si="10"/>
        <v>7787464995.0995293</v>
      </c>
      <c r="G80">
        <f t="shared" si="11"/>
        <v>16431769.735078249</v>
      </c>
      <c r="H80">
        <v>4000000</v>
      </c>
      <c r="I80">
        <v>0.12</v>
      </c>
      <c r="J80">
        <f t="shared" si="8"/>
        <v>65359477.124183007</v>
      </c>
      <c r="K80">
        <f t="shared" si="12"/>
        <v>8440.1122806553249</v>
      </c>
      <c r="L80">
        <f t="shared" si="13"/>
        <v>70334.269005461043</v>
      </c>
      <c r="N80">
        <v>20000000000</v>
      </c>
      <c r="O80" s="2">
        <f t="shared" si="14"/>
        <v>0.38937324975497645</v>
      </c>
      <c r="P80" s="2">
        <f t="shared" si="15"/>
        <v>8.2158848675391251E-4</v>
      </c>
      <c r="Q80" s="2">
        <f t="shared" si="9"/>
        <v>2.1100280701638312E-3</v>
      </c>
    </row>
    <row r="81" spans="5:17" x14ac:dyDescent="0.15">
      <c r="E81" s="1">
        <v>43368</v>
      </c>
      <c r="F81">
        <f t="shared" si="10"/>
        <v>7852824472.223712</v>
      </c>
      <c r="G81">
        <f t="shared" si="11"/>
        <v>16502104.00408371</v>
      </c>
      <c r="H81">
        <v>4000000</v>
      </c>
      <c r="I81">
        <v>0.12</v>
      </c>
      <c r="J81">
        <f t="shared" si="8"/>
        <v>65359477.124183007</v>
      </c>
      <c r="K81">
        <f t="shared" si="12"/>
        <v>8405.6910032579653</v>
      </c>
      <c r="L81">
        <f t="shared" si="13"/>
        <v>70047.425027149715</v>
      </c>
      <c r="N81">
        <v>20000000000</v>
      </c>
      <c r="O81" s="2">
        <f t="shared" si="14"/>
        <v>0.39264122361118559</v>
      </c>
      <c r="P81" s="2">
        <f t="shared" si="15"/>
        <v>8.251052002041855E-4</v>
      </c>
      <c r="Q81" s="2">
        <f t="shared" si="9"/>
        <v>2.1014227508144912E-3</v>
      </c>
    </row>
    <row r="82" spans="5:17" x14ac:dyDescent="0.15">
      <c r="E82" s="1">
        <v>43369</v>
      </c>
      <c r="F82">
        <f t="shared" si="10"/>
        <v>7918183949.3478947</v>
      </c>
      <c r="G82">
        <f t="shared" si="11"/>
        <v>16572151.429110859</v>
      </c>
      <c r="H82">
        <v>4000000</v>
      </c>
      <c r="I82">
        <v>0.12</v>
      </c>
      <c r="J82">
        <f t="shared" si="8"/>
        <v>65359477.124183007</v>
      </c>
      <c r="K82">
        <f t="shared" si="12"/>
        <v>8371.6930726145438</v>
      </c>
      <c r="L82">
        <f t="shared" si="13"/>
        <v>69764.108938454534</v>
      </c>
      <c r="N82">
        <v>20000000000</v>
      </c>
      <c r="O82" s="2">
        <f t="shared" si="14"/>
        <v>0.39590919746739472</v>
      </c>
      <c r="P82" s="2">
        <f t="shared" si="15"/>
        <v>8.2860757145554291E-4</v>
      </c>
      <c r="Q82" s="2">
        <f t="shared" si="9"/>
        <v>2.0929232681536356E-3</v>
      </c>
    </row>
    <row r="83" spans="5:17" x14ac:dyDescent="0.15">
      <c r="E83" s="1">
        <v>43370</v>
      </c>
      <c r="F83">
        <f t="shared" si="10"/>
        <v>7983543426.4720774</v>
      </c>
      <c r="G83">
        <f t="shared" si="11"/>
        <v>16641915.538049312</v>
      </c>
      <c r="H83">
        <v>4000000</v>
      </c>
      <c r="I83">
        <v>0.12</v>
      </c>
      <c r="J83">
        <f t="shared" si="8"/>
        <v>65359477.124183007</v>
      </c>
      <c r="K83">
        <f t="shared" si="12"/>
        <v>8338.1098587715023</v>
      </c>
      <c r="L83">
        <f t="shared" si="13"/>
        <v>69484.248823095855</v>
      </c>
      <c r="N83">
        <v>20000000000</v>
      </c>
      <c r="O83" s="2">
        <f t="shared" si="14"/>
        <v>0.39917717132360386</v>
      </c>
      <c r="P83" s="2">
        <f t="shared" si="15"/>
        <v>8.3209577690246557E-4</v>
      </c>
      <c r="Q83" s="2">
        <f t="shared" si="9"/>
        <v>2.0845274646928754E-3</v>
      </c>
    </row>
    <row r="84" spans="5:17" x14ac:dyDescent="0.15">
      <c r="E84" s="1">
        <v>43371</v>
      </c>
      <c r="F84">
        <f t="shared" si="10"/>
        <v>8048902903.5962601</v>
      </c>
      <c r="G84">
        <f t="shared" si="11"/>
        <v>16711399.786872407</v>
      </c>
      <c r="H84">
        <v>4000000</v>
      </c>
      <c r="I84">
        <v>0.12</v>
      </c>
      <c r="J84">
        <f t="shared" si="8"/>
        <v>65359477.124183007</v>
      </c>
      <c r="K84">
        <f t="shared" si="12"/>
        <v>8304.9329763467431</v>
      </c>
      <c r="L84">
        <f t="shared" si="13"/>
        <v>69207.774802889529</v>
      </c>
      <c r="N84">
        <v>20000000000</v>
      </c>
      <c r="O84" s="2">
        <f t="shared" si="14"/>
        <v>0.402445145179813</v>
      </c>
      <c r="P84" s="2">
        <f t="shared" si="15"/>
        <v>8.3556998934362036E-4</v>
      </c>
      <c r="Q84" s="2">
        <f t="shared" si="9"/>
        <v>2.0762332440866856E-3</v>
      </c>
    </row>
    <row r="85" spans="5:17" x14ac:dyDescent="0.15">
      <c r="E85" s="1">
        <v>43372</v>
      </c>
      <c r="F85">
        <f t="shared" si="10"/>
        <v>8114262380.7204428</v>
      </c>
      <c r="G85">
        <f t="shared" si="11"/>
        <v>16780607.561675295</v>
      </c>
      <c r="H85">
        <v>4000000</v>
      </c>
      <c r="I85">
        <v>0.12</v>
      </c>
      <c r="J85">
        <f t="shared" si="8"/>
        <v>65359477.124183007</v>
      </c>
      <c r="K85">
        <f t="shared" si="12"/>
        <v>8272.1542756843373</v>
      </c>
      <c r="L85">
        <f t="shared" si="13"/>
        <v>68934.618964036141</v>
      </c>
      <c r="N85">
        <v>20000000000</v>
      </c>
      <c r="O85" s="2">
        <f t="shared" si="14"/>
        <v>0.40571311903602214</v>
      </c>
      <c r="P85" s="2">
        <f t="shared" si="15"/>
        <v>8.3903037808376476E-4</v>
      </c>
      <c r="Q85" s="2">
        <f t="shared" si="9"/>
        <v>2.0680385689210842E-3</v>
      </c>
    </row>
    <row r="86" spans="5:17" x14ac:dyDescent="0.15">
      <c r="E86" s="1">
        <v>43373</v>
      </c>
      <c r="F86">
        <f t="shared" si="10"/>
        <v>8179621857.8446255</v>
      </c>
      <c r="G86">
        <f t="shared" si="11"/>
        <v>16849542.18063933</v>
      </c>
      <c r="H86">
        <v>4000000</v>
      </c>
      <c r="I86">
        <v>0.12</v>
      </c>
      <c r="J86">
        <f t="shared" si="8"/>
        <v>65359477.124183007</v>
      </c>
      <c r="K86">
        <f t="shared" si="12"/>
        <v>8239.7658343972762</v>
      </c>
      <c r="L86">
        <f t="shared" si="13"/>
        <v>68664.715286643972</v>
      </c>
      <c r="N86">
        <v>20000000000</v>
      </c>
      <c r="O86" s="2">
        <f t="shared" si="14"/>
        <v>0.40898109289223128</v>
      </c>
      <c r="P86" s="2">
        <f t="shared" si="15"/>
        <v>8.4247710903196651E-4</v>
      </c>
      <c r="Q86" s="2">
        <f t="shared" si="9"/>
        <v>2.0599414585993191E-3</v>
      </c>
    </row>
    <row r="87" spans="5:17" x14ac:dyDescent="0.15">
      <c r="E87" s="1">
        <v>43374</v>
      </c>
      <c r="F87">
        <f t="shared" si="10"/>
        <v>8244981334.9688082</v>
      </c>
      <c r="G87">
        <f t="shared" si="11"/>
        <v>16918206.895925973</v>
      </c>
      <c r="H87">
        <v>4000000</v>
      </c>
      <c r="I87">
        <v>0.12</v>
      </c>
      <c r="J87">
        <f t="shared" si="8"/>
        <v>65359477.124183007</v>
      </c>
      <c r="K87">
        <f t="shared" si="12"/>
        <v>8207.759949278272</v>
      </c>
      <c r="L87">
        <f t="shared" si="13"/>
        <v>68397.999577318929</v>
      </c>
      <c r="N87">
        <v>20000000000</v>
      </c>
      <c r="O87" s="2">
        <f t="shared" si="14"/>
        <v>0.41224906674844042</v>
      </c>
      <c r="P87" s="2">
        <f t="shared" si="15"/>
        <v>8.4591034479629867E-4</v>
      </c>
      <c r="Q87" s="2">
        <f t="shared" si="9"/>
        <v>2.0519399873195681E-3</v>
      </c>
    </row>
    <row r="88" spans="5:17" x14ac:dyDescent="0.15">
      <c r="E88" s="1">
        <v>43375</v>
      </c>
      <c r="F88">
        <f t="shared" si="10"/>
        <v>8310340812.0929909</v>
      </c>
      <c r="G88">
        <f t="shared" si="11"/>
        <v>16986604.89550329</v>
      </c>
      <c r="H88">
        <v>4000000</v>
      </c>
      <c r="I88">
        <v>0.12</v>
      </c>
      <c r="J88">
        <f t="shared" si="8"/>
        <v>65359477.124183007</v>
      </c>
      <c r="K88">
        <f t="shared" si="12"/>
        <v>8176.1291285598418</v>
      </c>
      <c r="L88">
        <f t="shared" si="13"/>
        <v>68134.409404665348</v>
      </c>
      <c r="N88">
        <v>20000000000</v>
      </c>
      <c r="O88" s="2">
        <f t="shared" si="14"/>
        <v>0.41551704060464956</v>
      </c>
      <c r="P88" s="2">
        <f t="shared" si="15"/>
        <v>8.4933024477516447E-4</v>
      </c>
      <c r="Q88" s="2">
        <f t="shared" si="9"/>
        <v>2.0440322821399606E-3</v>
      </c>
    </row>
    <row r="89" spans="5:17" x14ac:dyDescent="0.15">
      <c r="E89" s="1">
        <v>43376</v>
      </c>
      <c r="F89">
        <f t="shared" si="10"/>
        <v>8375700289.2171736</v>
      </c>
      <c r="G89">
        <f t="shared" si="11"/>
        <v>17054739.304907955</v>
      </c>
      <c r="H89">
        <v>4000000</v>
      </c>
      <c r="I89">
        <v>0.12</v>
      </c>
      <c r="J89">
        <f t="shared" si="8"/>
        <v>65359477.124183007</v>
      </c>
      <c r="K89">
        <f t="shared" si="12"/>
        <v>8144.8660845059721</v>
      </c>
      <c r="L89">
        <f t="shared" si="13"/>
        <v>67873.884037549768</v>
      </c>
      <c r="N89">
        <v>20000000000</v>
      </c>
      <c r="O89" s="2">
        <f t="shared" si="14"/>
        <v>0.4187850144608587</v>
      </c>
      <c r="P89" s="2">
        <f t="shared" si="15"/>
        <v>8.5273696524539781E-4</v>
      </c>
      <c r="Q89" s="2">
        <f t="shared" si="9"/>
        <v>2.0362165211264931E-3</v>
      </c>
    </row>
    <row r="90" spans="5:17" x14ac:dyDescent="0.15">
      <c r="E90" s="1">
        <v>43377</v>
      </c>
      <c r="F90">
        <f t="shared" si="10"/>
        <v>8441059766.3413563</v>
      </c>
      <c r="G90">
        <f t="shared" si="11"/>
        <v>17122613.188945506</v>
      </c>
      <c r="H90">
        <v>4000000</v>
      </c>
      <c r="I90">
        <v>0.12</v>
      </c>
      <c r="J90">
        <f t="shared" si="8"/>
        <v>65359477.124183007</v>
      </c>
      <c r="K90">
        <f t="shared" si="12"/>
        <v>8113.9637263187069</v>
      </c>
      <c r="L90">
        <f t="shared" si="13"/>
        <v>67616.364385989233</v>
      </c>
      <c r="N90">
        <v>20000000000</v>
      </c>
      <c r="O90" s="2">
        <f t="shared" si="14"/>
        <v>0.42205298831706783</v>
      </c>
      <c r="P90" s="2">
        <f t="shared" si="15"/>
        <v>8.561306594472753E-4</v>
      </c>
      <c r="Q90" s="2">
        <f t="shared" si="9"/>
        <v>2.0284909315796767E-3</v>
      </c>
    </row>
    <row r="91" spans="5:17" x14ac:dyDescent="0.15">
      <c r="E91" s="1">
        <v>43378</v>
      </c>
      <c r="F91">
        <f t="shared" si="10"/>
        <v>8506419243.465539</v>
      </c>
      <c r="G91">
        <f t="shared" si="11"/>
        <v>17190229.553331494</v>
      </c>
      <c r="H91">
        <v>4000000</v>
      </c>
      <c r="I91">
        <v>0.12</v>
      </c>
      <c r="J91">
        <f t="shared" si="8"/>
        <v>65359477.124183007</v>
      </c>
      <c r="K91">
        <f t="shared" si="12"/>
        <v>8083.4151533439572</v>
      </c>
      <c r="L91">
        <f t="shared" si="13"/>
        <v>67361.792944532979</v>
      </c>
      <c r="N91">
        <v>20000000000</v>
      </c>
      <c r="O91" s="2">
        <f t="shared" si="14"/>
        <v>0.42532096217327697</v>
      </c>
      <c r="P91" s="2">
        <f t="shared" si="15"/>
        <v>8.5951147766657467E-4</v>
      </c>
      <c r="Q91" s="2">
        <f t="shared" si="9"/>
        <v>2.0208537883359893E-3</v>
      </c>
    </row>
    <row r="92" spans="5:17" x14ac:dyDescent="0.15">
      <c r="E92" s="1">
        <v>43379</v>
      </c>
      <c r="F92">
        <f t="shared" si="10"/>
        <v>8571778720.5897217</v>
      </c>
      <c r="G92">
        <f t="shared" si="11"/>
        <v>17257591.346276026</v>
      </c>
      <c r="H92">
        <v>4000000</v>
      </c>
      <c r="I92">
        <v>0.12</v>
      </c>
      <c r="J92">
        <f t="shared" si="8"/>
        <v>65359477.124183007</v>
      </c>
      <c r="K92">
        <f t="shared" si="12"/>
        <v>8053.2136485617239</v>
      </c>
      <c r="L92">
        <f t="shared" si="13"/>
        <v>67110.113738014363</v>
      </c>
      <c r="N92">
        <v>20000000000</v>
      </c>
      <c r="O92" s="2">
        <f t="shared" si="14"/>
        <v>0.42858893602948611</v>
      </c>
      <c r="P92" s="2">
        <f t="shared" si="15"/>
        <v>8.6287956731380129E-4</v>
      </c>
      <c r="Q92" s="2">
        <f t="shared" si="9"/>
        <v>2.0133034121404313E-3</v>
      </c>
    </row>
    <row r="93" spans="5:17" x14ac:dyDescent="0.15">
      <c r="E93" s="1">
        <v>43380</v>
      </c>
      <c r="F93">
        <f t="shared" si="10"/>
        <v>8637138197.7139053</v>
      </c>
      <c r="G93">
        <f t="shared" si="11"/>
        <v>17324701.460014042</v>
      </c>
      <c r="H93">
        <v>4000000</v>
      </c>
      <c r="I93">
        <v>0.12</v>
      </c>
      <c r="J93">
        <f t="shared" si="8"/>
        <v>65359477.124183007</v>
      </c>
      <c r="K93">
        <f t="shared" si="12"/>
        <v>8023.352672346763</v>
      </c>
      <c r="L93">
        <f t="shared" si="13"/>
        <v>66861.272269556357</v>
      </c>
      <c r="N93">
        <v>20000000000</v>
      </c>
      <c r="O93" s="2">
        <f t="shared" si="14"/>
        <v>0.43185690988569525</v>
      </c>
      <c r="P93" s="2">
        <f t="shared" si="15"/>
        <v>8.6623507300070208E-4</v>
      </c>
      <c r="Q93" s="2">
        <f t="shared" si="9"/>
        <v>2.0058381680866906E-3</v>
      </c>
    </row>
    <row r="94" spans="5:17" x14ac:dyDescent="0.15">
      <c r="E94" s="1">
        <v>43381</v>
      </c>
      <c r="F94">
        <f t="shared" si="10"/>
        <v>8702497674.838089</v>
      </c>
      <c r="G94">
        <f t="shared" si="11"/>
        <v>17391562.7322836</v>
      </c>
      <c r="H94">
        <v>4000000</v>
      </c>
      <c r="I94">
        <v>0.12</v>
      </c>
      <c r="J94">
        <f t="shared" si="8"/>
        <v>65359477.124183007</v>
      </c>
      <c r="K94">
        <f t="shared" si="12"/>
        <v>7993.8258564865046</v>
      </c>
      <c r="L94">
        <f t="shared" si="13"/>
        <v>66615.215470720868</v>
      </c>
      <c r="N94">
        <v>20000000000</v>
      </c>
      <c r="O94" s="2">
        <f t="shared" si="14"/>
        <v>0.43512488374190444</v>
      </c>
      <c r="P94" s="2">
        <f t="shared" si="15"/>
        <v>8.6957813661418001E-4</v>
      </c>
      <c r="Q94" s="2">
        <f t="shared" si="9"/>
        <v>1.9984564641216261E-3</v>
      </c>
    </row>
    <row r="95" spans="5:17" x14ac:dyDescent="0.15">
      <c r="E95" s="1">
        <v>43382</v>
      </c>
      <c r="F95">
        <f t="shared" si="10"/>
        <v>8767857151.9622726</v>
      </c>
      <c r="G95">
        <f t="shared" si="11"/>
        <v>17458177.94775432</v>
      </c>
      <c r="H95">
        <v>4000000</v>
      </c>
      <c r="I95">
        <v>0.12</v>
      </c>
      <c r="J95">
        <f t="shared" si="8"/>
        <v>65359477.124183007</v>
      </c>
      <c r="K95">
        <f t="shared" si="12"/>
        <v>7964.6269984438004</v>
      </c>
      <c r="L95">
        <f t="shared" si="13"/>
        <v>66371.891653698345</v>
      </c>
      <c r="N95">
        <v>20000000000</v>
      </c>
      <c r="O95" s="2">
        <f t="shared" si="14"/>
        <v>0.43839285759811364</v>
      </c>
      <c r="P95" s="2">
        <f t="shared" si="15"/>
        <v>8.7290889738771604E-4</v>
      </c>
      <c r="Q95" s="2">
        <f t="shared" si="9"/>
        <v>1.9911567496109501E-3</v>
      </c>
    </row>
    <row r="96" spans="5:17" x14ac:dyDescent="0.15">
      <c r="E96" s="1">
        <v>43383</v>
      </c>
      <c r="F96">
        <f t="shared" si="10"/>
        <v>8833216629.0864563</v>
      </c>
      <c r="G96">
        <f t="shared" si="11"/>
        <v>17524549.839408018</v>
      </c>
      <c r="H96">
        <v>4000000</v>
      </c>
      <c r="I96">
        <v>0.12</v>
      </c>
      <c r="J96">
        <f t="shared" si="8"/>
        <v>65359477.124183007</v>
      </c>
      <c r="K96">
        <f t="shared" si="12"/>
        <v>7935.7500558527254</v>
      </c>
      <c r="L96">
        <f t="shared" si="13"/>
        <v>66131.250465439385</v>
      </c>
      <c r="N96">
        <v>20000000000</v>
      </c>
      <c r="O96" s="2">
        <f t="shared" si="14"/>
        <v>0.44166083145432283</v>
      </c>
      <c r="P96" s="2">
        <f t="shared" si="15"/>
        <v>8.7622749197040087E-4</v>
      </c>
      <c r="Q96" s="2">
        <f t="shared" si="9"/>
        <v>1.9839375139631813E-3</v>
      </c>
    </row>
    <row r="97" spans="5:17" x14ac:dyDescent="0.15">
      <c r="E97" s="1">
        <v>43384</v>
      </c>
      <c r="F97">
        <f t="shared" si="10"/>
        <v>8898576106.21064</v>
      </c>
      <c r="G97">
        <f t="shared" si="11"/>
        <v>17590681.089873455</v>
      </c>
      <c r="H97">
        <v>4000000</v>
      </c>
      <c r="I97">
        <v>0.12</v>
      </c>
      <c r="J97">
        <f t="shared" si="8"/>
        <v>65359477.124183007</v>
      </c>
      <c r="K97">
        <f t="shared" si="12"/>
        <v>7907.1891412363284</v>
      </c>
      <c r="L97">
        <f t="shared" si="13"/>
        <v>65893.242843636079</v>
      </c>
      <c r="N97">
        <v>20000000000</v>
      </c>
      <c r="O97" s="2">
        <f t="shared" si="14"/>
        <v>0.44492880531053197</v>
      </c>
      <c r="P97" s="2">
        <f t="shared" si="15"/>
        <v>8.7953405449367277E-4</v>
      </c>
      <c r="Q97" s="2">
        <f t="shared" si="9"/>
        <v>1.9767972853090821E-3</v>
      </c>
    </row>
    <row r="98" spans="5:17" x14ac:dyDescent="0.15">
      <c r="E98" s="1">
        <v>43385</v>
      </c>
      <c r="F98">
        <f t="shared" si="10"/>
        <v>8963935583.3348236</v>
      </c>
      <c r="G98">
        <f t="shared" si="11"/>
        <v>17656574.332717091</v>
      </c>
      <c r="H98">
        <v>4000000</v>
      </c>
      <c r="I98">
        <v>0.12</v>
      </c>
      <c r="J98">
        <f t="shared" si="8"/>
        <v>65359477.124183007</v>
      </c>
      <c r="K98">
        <f t="shared" si="12"/>
        <v>7878.9385169358266</v>
      </c>
      <c r="L98">
        <f t="shared" si="13"/>
        <v>65657.820974465227</v>
      </c>
      <c r="N98">
        <v>20000000000</v>
      </c>
      <c r="O98" s="2">
        <f t="shared" si="14"/>
        <v>0.44819677916674117</v>
      </c>
      <c r="P98" s="2">
        <f t="shared" si="15"/>
        <v>8.828287166358545E-4</v>
      </c>
      <c r="Q98" s="2">
        <f t="shared" si="9"/>
        <v>1.9697346292339569E-3</v>
      </c>
    </row>
    <row r="99" spans="5:17" x14ac:dyDescent="0.15">
      <c r="E99" s="1">
        <v>43386</v>
      </c>
      <c r="F99">
        <f t="shared" si="10"/>
        <v>9029295060.4590073</v>
      </c>
      <c r="G99">
        <f t="shared" si="11"/>
        <v>17722232.153691556</v>
      </c>
      <c r="H99">
        <v>4000000</v>
      </c>
      <c r="I99">
        <v>0.12</v>
      </c>
      <c r="J99">
        <f t="shared" si="8"/>
        <v>65359477.124183007</v>
      </c>
      <c r="K99">
        <f t="shared" si="12"/>
        <v>7850.9925902413197</v>
      </c>
      <c r="L99">
        <f t="shared" si="13"/>
        <v>65424.938252011001</v>
      </c>
      <c r="N99">
        <v>20000000000</v>
      </c>
      <c r="O99" s="2">
        <f t="shared" si="14"/>
        <v>0.45146475302295036</v>
      </c>
      <c r="P99" s="2">
        <f t="shared" si="15"/>
        <v>8.8611160768457776E-4</v>
      </c>
      <c r="Q99" s="2">
        <f t="shared" si="9"/>
        <v>1.9627481475603301E-3</v>
      </c>
    </row>
    <row r="100" spans="5:17" x14ac:dyDescent="0.15">
      <c r="E100" s="1">
        <v>43387</v>
      </c>
      <c r="F100">
        <f t="shared" si="10"/>
        <v>9094654537.5831909</v>
      </c>
      <c r="G100">
        <f t="shared" si="11"/>
        <v>17787657.091943566</v>
      </c>
      <c r="H100">
        <v>4000000</v>
      </c>
      <c r="I100">
        <v>0.12</v>
      </c>
      <c r="J100">
        <f t="shared" si="8"/>
        <v>65359477.124183007</v>
      </c>
      <c r="K100">
        <f t="shared" si="12"/>
        <v>7823.3459087146148</v>
      </c>
      <c r="L100">
        <f t="shared" si="13"/>
        <v>65194.549239288455</v>
      </c>
      <c r="N100">
        <v>20000000000</v>
      </c>
      <c r="O100" s="2">
        <f t="shared" si="14"/>
        <v>0.45473272687915955</v>
      </c>
      <c r="P100" s="2">
        <f t="shared" si="15"/>
        <v>8.8938285459717826E-4</v>
      </c>
      <c r="Q100" s="2">
        <f t="shared" si="9"/>
        <v>1.9558364771786537E-3</v>
      </c>
    </row>
    <row r="101" spans="5:17" x14ac:dyDescent="0.15">
      <c r="E101" s="1">
        <v>43388</v>
      </c>
      <c r="F101">
        <f t="shared" si="10"/>
        <v>9160014014.7073746</v>
      </c>
      <c r="G101">
        <f t="shared" si="11"/>
        <v>17852851.641182855</v>
      </c>
      <c r="H101">
        <v>4000000</v>
      </c>
      <c r="I101">
        <v>0.12</v>
      </c>
      <c r="J101">
        <f t="shared" si="8"/>
        <v>65359477.124183007</v>
      </c>
      <c r="K101">
        <f t="shared" si="12"/>
        <v>7795.9931556952679</v>
      </c>
      <c r="L101">
        <f t="shared" si="13"/>
        <v>64966.609630793901</v>
      </c>
      <c r="N101">
        <v>20000000000</v>
      </c>
      <c r="O101" s="2">
        <f t="shared" si="14"/>
        <v>0.45800070073536875</v>
      </c>
      <c r="P101" s="2">
        <f t="shared" si="15"/>
        <v>8.9264258205914277E-4</v>
      </c>
      <c r="Q101" s="2">
        <f t="shared" si="9"/>
        <v>1.9489982889238169E-3</v>
      </c>
    </row>
    <row r="102" spans="5:17" x14ac:dyDescent="0.15">
      <c r="E102" s="1">
        <v>43389</v>
      </c>
      <c r="F102">
        <f t="shared" si="10"/>
        <v>9225373491.8315582</v>
      </c>
      <c r="G102">
        <f t="shared" si="11"/>
        <v>17917818.250813648</v>
      </c>
      <c r="H102">
        <v>4000000</v>
      </c>
      <c r="I102">
        <v>0.12</v>
      </c>
      <c r="J102">
        <f t="shared" si="8"/>
        <v>65359477.124183007</v>
      </c>
      <c r="K102">
        <f t="shared" si="12"/>
        <v>7768.9291459814212</v>
      </c>
      <c r="L102">
        <f t="shared" si="13"/>
        <v>64741.076216511843</v>
      </c>
      <c r="N102">
        <v>20000000000</v>
      </c>
      <c r="O102" s="2">
        <f t="shared" si="14"/>
        <v>0.46126867459157789</v>
      </c>
      <c r="P102" s="2">
        <f t="shared" si="15"/>
        <v>8.9589091254068244E-4</v>
      </c>
      <c r="Q102" s="2">
        <f t="shared" si="9"/>
        <v>1.9422322864953553E-3</v>
      </c>
    </row>
    <row r="103" spans="5:17" x14ac:dyDescent="0.15">
      <c r="E103" s="1">
        <v>43390</v>
      </c>
      <c r="F103">
        <f t="shared" si="10"/>
        <v>9290732968.9557419</v>
      </c>
      <c r="G103">
        <f t="shared" si="11"/>
        <v>17982559.32703016</v>
      </c>
      <c r="H103">
        <v>4000000</v>
      </c>
      <c r="I103">
        <v>0.12</v>
      </c>
      <c r="J103">
        <f t="shared" si="8"/>
        <v>65359477.124183007</v>
      </c>
      <c r="K103">
        <f t="shared" si="12"/>
        <v>7742.1488216774615</v>
      </c>
      <c r="L103">
        <f t="shared" si="13"/>
        <v>64517.906847312181</v>
      </c>
      <c r="N103">
        <v>20000000000</v>
      </c>
      <c r="O103" s="2">
        <f t="shared" si="14"/>
        <v>0.46453664844778708</v>
      </c>
      <c r="P103" s="2">
        <f t="shared" si="15"/>
        <v>8.9912796635150793E-4</v>
      </c>
      <c r="Q103" s="2">
        <f t="shared" si="9"/>
        <v>1.9355372054193653E-3</v>
      </c>
    </row>
    <row r="104" spans="5:17" x14ac:dyDescent="0.15">
      <c r="E104" s="1">
        <v>43391</v>
      </c>
      <c r="F104">
        <f t="shared" si="10"/>
        <v>9356092446.0799255</v>
      </c>
      <c r="G104">
        <f t="shared" si="11"/>
        <v>18047077.233877473</v>
      </c>
      <c r="H104">
        <v>4000000</v>
      </c>
      <c r="I104">
        <v>0.12</v>
      </c>
      <c r="J104">
        <f t="shared" si="8"/>
        <v>65359477.124183007</v>
      </c>
      <c r="K104">
        <f t="shared" si="12"/>
        <v>7715.6472482009094</v>
      </c>
      <c r="L104">
        <f t="shared" si="13"/>
        <v>64297.060401674251</v>
      </c>
      <c r="N104">
        <v>20000000000</v>
      </c>
      <c r="O104" s="2">
        <f t="shared" si="14"/>
        <v>0.46780462230399628</v>
      </c>
      <c r="P104" s="2">
        <f t="shared" si="15"/>
        <v>9.0235386169387364E-4</v>
      </c>
      <c r="Q104" s="2">
        <f t="shared" si="9"/>
        <v>1.9289118120502274E-3</v>
      </c>
    </row>
    <row r="105" spans="5:17" x14ac:dyDescent="0.15">
      <c r="E105" s="1">
        <v>43392</v>
      </c>
      <c r="F105">
        <f t="shared" si="10"/>
        <v>9421451923.2041092</v>
      </c>
      <c r="G105">
        <f t="shared" si="11"/>
        <v>18111374.294279147</v>
      </c>
      <c r="H105">
        <v>4000000</v>
      </c>
      <c r="I105">
        <v>0.12</v>
      </c>
      <c r="J105">
        <f t="shared" si="8"/>
        <v>65359477.124183007</v>
      </c>
      <c r="K105">
        <f t="shared" si="12"/>
        <v>7689.4196104414077</v>
      </c>
      <c r="L105">
        <f t="shared" si="13"/>
        <v>64078.496753678402</v>
      </c>
      <c r="N105">
        <v>20000000000</v>
      </c>
      <c r="O105" s="2">
        <f t="shared" si="14"/>
        <v>0.47107259616020547</v>
      </c>
      <c r="P105" s="2">
        <f t="shared" si="15"/>
        <v>9.0556871471395733E-4</v>
      </c>
      <c r="Q105" s="2">
        <f t="shared" si="9"/>
        <v>1.9223549026103517E-3</v>
      </c>
    </row>
    <row r="106" spans="5:17" x14ac:dyDescent="0.15">
      <c r="E106" s="1">
        <v>43393</v>
      </c>
      <c r="F106">
        <f t="shared" si="10"/>
        <v>9486811400.3282928</v>
      </c>
      <c r="G106">
        <f t="shared" si="11"/>
        <v>18175452.791032825</v>
      </c>
      <c r="H106">
        <v>4000000</v>
      </c>
      <c r="I106">
        <v>0.12</v>
      </c>
      <c r="J106">
        <f t="shared" si="8"/>
        <v>65359477.124183007</v>
      </c>
      <c r="K106">
        <f t="shared" si="12"/>
        <v>7663.4612090649798</v>
      </c>
      <c r="L106">
        <f t="shared" si="13"/>
        <v>63862.176742208168</v>
      </c>
      <c r="N106">
        <v>20000000000</v>
      </c>
      <c r="O106" s="2">
        <f t="shared" si="14"/>
        <v>0.47434057001641466</v>
      </c>
      <c r="P106" s="2">
        <f t="shared" si="15"/>
        <v>9.0877263955164121E-4</v>
      </c>
      <c r="Q106" s="2">
        <f t="shared" si="9"/>
        <v>1.9158653022662451E-3</v>
      </c>
    </row>
    <row r="107" spans="5:17" x14ac:dyDescent="0.15">
      <c r="E107" s="1">
        <v>43394</v>
      </c>
      <c r="F107">
        <f t="shared" si="10"/>
        <v>9552170877.4524765</v>
      </c>
      <c r="G107">
        <f t="shared" si="11"/>
        <v>18239314.967775032</v>
      </c>
      <c r="H107">
        <v>4000000</v>
      </c>
      <c r="I107">
        <v>0.12</v>
      </c>
      <c r="J107">
        <f t="shared" si="8"/>
        <v>65359477.124183007</v>
      </c>
      <c r="K107">
        <f t="shared" si="12"/>
        <v>7637.7674569571263</v>
      </c>
      <c r="L107">
        <f t="shared" si="13"/>
        <v>63648.06214130939</v>
      </c>
      <c r="N107">
        <v>20000000000</v>
      </c>
      <c r="O107" s="2">
        <f t="shared" si="14"/>
        <v>0.4776085438726238</v>
      </c>
      <c r="P107" s="2">
        <f t="shared" si="15"/>
        <v>9.1196574838875162E-4</v>
      </c>
      <c r="Q107" s="2">
        <f t="shared" si="9"/>
        <v>1.9094418642392817E-3</v>
      </c>
    </row>
    <row r="108" spans="5:17" x14ac:dyDescent="0.15">
      <c r="E108" s="1">
        <v>43395</v>
      </c>
      <c r="F108">
        <f t="shared" si="10"/>
        <v>9617530354.5766602</v>
      </c>
      <c r="G108">
        <f t="shared" si="11"/>
        <v>18302963.029916342</v>
      </c>
      <c r="H108">
        <v>4000000</v>
      </c>
      <c r="I108">
        <v>0.12</v>
      </c>
      <c r="J108">
        <f t="shared" si="8"/>
        <v>65359477.124183007</v>
      </c>
      <c r="K108">
        <f t="shared" si="12"/>
        <v>7612.3338757986148</v>
      </c>
      <c r="L108">
        <f t="shared" si="13"/>
        <v>63436.115631655128</v>
      </c>
      <c r="N108">
        <v>20000000000</v>
      </c>
      <c r="O108" s="2">
        <f t="shared" si="14"/>
        <v>0.480876517728833</v>
      </c>
      <c r="P108" s="2">
        <f t="shared" si="15"/>
        <v>9.1514815149581715E-4</v>
      </c>
      <c r="Q108" s="2">
        <f t="shared" si="9"/>
        <v>1.9030834689496535E-3</v>
      </c>
    </row>
    <row r="109" spans="5:17" x14ac:dyDescent="0.15">
      <c r="E109" s="1">
        <v>43396</v>
      </c>
      <c r="F109">
        <f t="shared" si="10"/>
        <v>9682889831.7008438</v>
      </c>
      <c r="G109">
        <f t="shared" si="11"/>
        <v>18366399.145547997</v>
      </c>
      <c r="H109">
        <v>4000000</v>
      </c>
      <c r="I109">
        <v>0.12</v>
      </c>
      <c r="J109">
        <f t="shared" si="8"/>
        <v>65359477.124183007</v>
      </c>
      <c r="K109">
        <f t="shared" si="12"/>
        <v>7587.1560927681667</v>
      </c>
      <c r="L109">
        <f t="shared" si="13"/>
        <v>63226.300773068055</v>
      </c>
      <c r="N109">
        <v>20000000000</v>
      </c>
      <c r="O109" s="2">
        <f t="shared" si="14"/>
        <v>0.48414449158504219</v>
      </c>
      <c r="P109" s="2">
        <f t="shared" si="15"/>
        <v>9.1831995727739983E-4</v>
      </c>
      <c r="Q109" s="2">
        <f t="shared" si="9"/>
        <v>1.8967890231920417E-3</v>
      </c>
    </row>
    <row r="110" spans="5:17" x14ac:dyDescent="0.15">
      <c r="E110" s="1">
        <v>43397</v>
      </c>
      <c r="F110">
        <f t="shared" si="10"/>
        <v>9748249308.8250275</v>
      </c>
      <c r="G110">
        <f t="shared" si="11"/>
        <v>18429625.446321066</v>
      </c>
      <c r="H110">
        <v>4000000</v>
      </c>
      <c r="I110">
        <v>0.12</v>
      </c>
      <c r="J110">
        <f t="shared" si="8"/>
        <v>65359477.124183007</v>
      </c>
      <c r="K110">
        <f t="shared" si="12"/>
        <v>7562.229837366529</v>
      </c>
      <c r="L110">
        <f t="shared" si="13"/>
        <v>63018.581978054412</v>
      </c>
      <c r="N110">
        <v>20000000000</v>
      </c>
      <c r="O110" s="2">
        <f t="shared" si="14"/>
        <v>0.48741246544125139</v>
      </c>
      <c r="P110" s="2">
        <f t="shared" si="15"/>
        <v>9.2148127231605332E-4</v>
      </c>
      <c r="Q110" s="2">
        <f t="shared" si="9"/>
        <v>1.8905574593416322E-3</v>
      </c>
    </row>
    <row r="111" spans="5:17" x14ac:dyDescent="0.15">
      <c r="E111" s="1">
        <v>43398</v>
      </c>
      <c r="F111">
        <f t="shared" si="10"/>
        <v>9813608785.9492111</v>
      </c>
      <c r="G111">
        <f t="shared" si="11"/>
        <v>18492644.028299119</v>
      </c>
      <c r="H111">
        <v>4000000</v>
      </c>
      <c r="I111">
        <v>0.12</v>
      </c>
      <c r="J111">
        <f t="shared" si="8"/>
        <v>65359477.124183007</v>
      </c>
      <c r="K111">
        <f t="shared" si="12"/>
        <v>7537.5509383566441</v>
      </c>
      <c r="L111">
        <f t="shared" si="13"/>
        <v>62812.924486305368</v>
      </c>
      <c r="N111">
        <v>20000000000</v>
      </c>
      <c r="O111" s="2">
        <f t="shared" si="14"/>
        <v>0.49068043929746058</v>
      </c>
      <c r="P111" s="2">
        <f t="shared" si="15"/>
        <v>9.24632201414956E-4</v>
      </c>
      <c r="Q111" s="2">
        <f t="shared" si="9"/>
        <v>1.8843877345891609E-3</v>
      </c>
    </row>
    <row r="112" spans="5:17" x14ac:dyDescent="0.15">
      <c r="E112" s="1">
        <v>43399</v>
      </c>
      <c r="F112">
        <f t="shared" si="10"/>
        <v>9878968263.0733948</v>
      </c>
      <c r="G112">
        <f t="shared" si="11"/>
        <v>18555456.952785425</v>
      </c>
      <c r="H112">
        <v>4000000</v>
      </c>
      <c r="I112">
        <v>0.12</v>
      </c>
      <c r="J112">
        <f t="shared" si="8"/>
        <v>65359477.124183007</v>
      </c>
      <c r="K112">
        <f t="shared" si="12"/>
        <v>7513.1153208149826</v>
      </c>
      <c r="L112">
        <f t="shared" si="13"/>
        <v>62609.294340124856</v>
      </c>
      <c r="N112">
        <v>20000000000</v>
      </c>
      <c r="O112" s="2">
        <f t="shared" si="14"/>
        <v>0.49394841315366972</v>
      </c>
      <c r="P112" s="2">
        <f t="shared" si="15"/>
        <v>9.2777284763927127E-4</v>
      </c>
      <c r="Q112" s="2">
        <f t="shared" si="9"/>
        <v>1.8782788302037457E-3</v>
      </c>
    </row>
    <row r="113" spans="5:17" x14ac:dyDescent="0.15">
      <c r="E113" s="1">
        <v>43400</v>
      </c>
      <c r="F113">
        <f t="shared" si="10"/>
        <v>9944327740.1975784</v>
      </c>
      <c r="G113">
        <f t="shared" si="11"/>
        <v>18618066.247125551</v>
      </c>
      <c r="H113">
        <v>4000000</v>
      </c>
      <c r="I113">
        <v>0.12</v>
      </c>
      <c r="J113">
        <f t="shared" si="8"/>
        <v>65359477.124183007</v>
      </c>
      <c r="K113">
        <f t="shared" si="12"/>
        <v>7488.9190032892611</v>
      </c>
      <c r="L113">
        <f t="shared" si="13"/>
        <v>62407.658360743844</v>
      </c>
      <c r="N113">
        <v>20000000000</v>
      </c>
      <c r="O113" s="2">
        <f t="shared" si="14"/>
        <v>0.49721638700987891</v>
      </c>
      <c r="P113" s="2">
        <f t="shared" si="15"/>
        <v>9.3090331235627752E-4</v>
      </c>
      <c r="Q113" s="2">
        <f t="shared" si="9"/>
        <v>1.8722297508223153E-3</v>
      </c>
    </row>
    <row r="114" spans="5:17" x14ac:dyDescent="0.15">
      <c r="E114" s="1">
        <v>43401</v>
      </c>
      <c r="F114">
        <f t="shared" si="10"/>
        <v>10009687217.321762</v>
      </c>
      <c r="G114">
        <f t="shared" si="11"/>
        <v>18680473.905486293</v>
      </c>
      <c r="H114">
        <v>4000000</v>
      </c>
      <c r="I114">
        <v>0.12</v>
      </c>
      <c r="J114">
        <f t="shared" si="8"/>
        <v>65359477.124183007</v>
      </c>
      <c r="K114">
        <f t="shared" si="12"/>
        <v>7464.9580950580494</v>
      </c>
      <c r="L114">
        <f t="shared" si="13"/>
        <v>62207.984125483745</v>
      </c>
      <c r="N114">
        <v>20000000000</v>
      </c>
      <c r="O114" s="2">
        <f t="shared" si="14"/>
        <v>0.50048436086608805</v>
      </c>
      <c r="P114" s="2">
        <f t="shared" si="15"/>
        <v>9.3402369527431466E-4</v>
      </c>
      <c r="Q114" s="2">
        <f t="shared" si="9"/>
        <v>1.8662395237645125E-3</v>
      </c>
    </row>
    <row r="115" spans="5:17" x14ac:dyDescent="0.15">
      <c r="E115" s="1">
        <v>43402</v>
      </c>
      <c r="F115">
        <f t="shared" si="10"/>
        <v>10075046694.445946</v>
      </c>
      <c r="G115">
        <f t="shared" si="11"/>
        <v>18742681.889611777</v>
      </c>
      <c r="H115">
        <v>4000000</v>
      </c>
      <c r="I115">
        <v>0.12</v>
      </c>
      <c r="J115">
        <f t="shared" si="8"/>
        <v>65359477.124183007</v>
      </c>
      <c r="K115">
        <f t="shared" si="12"/>
        <v>7441.2287934879841</v>
      </c>
      <c r="L115">
        <f t="shared" si="13"/>
        <v>62010.239945733207</v>
      </c>
      <c r="N115">
        <v>20000000000</v>
      </c>
      <c r="O115" s="2">
        <f t="shared" si="14"/>
        <v>0.5037523347222973</v>
      </c>
      <c r="P115" s="2">
        <f t="shared" si="15"/>
        <v>9.3713409448058888E-4</v>
      </c>
      <c r="Q115" s="2">
        <f t="shared" si="9"/>
        <v>1.860307198371996E-3</v>
      </c>
    </row>
    <row r="116" spans="5:17" x14ac:dyDescent="0.15">
      <c r="E116" s="1">
        <v>43403</v>
      </c>
      <c r="F116">
        <f t="shared" si="10"/>
        <v>10140406171.570129</v>
      </c>
      <c r="G116">
        <f t="shared" si="11"/>
        <v>18804692.129557509</v>
      </c>
      <c r="H116">
        <v>4000000</v>
      </c>
      <c r="I116">
        <v>0.12</v>
      </c>
      <c r="J116">
        <f t="shared" si="8"/>
        <v>65359477.124183007</v>
      </c>
      <c r="K116">
        <f t="shared" si="12"/>
        <v>7417.7273814844875</v>
      </c>
      <c r="L116">
        <f t="shared" si="13"/>
        <v>61814.394845704068</v>
      </c>
      <c r="N116">
        <v>20000000000</v>
      </c>
      <c r="O116" s="2">
        <f t="shared" si="14"/>
        <v>0.50702030857850644</v>
      </c>
      <c r="P116" s="2">
        <f t="shared" si="15"/>
        <v>9.4023460647787549E-4</v>
      </c>
      <c r="Q116" s="2">
        <f t="shared" si="9"/>
        <v>1.854431845371122E-3</v>
      </c>
    </row>
    <row r="117" spans="5:17" x14ac:dyDescent="0.15">
      <c r="E117" s="1">
        <v>43404</v>
      </c>
      <c r="F117">
        <f t="shared" si="10"/>
        <v>10205765648.694313</v>
      </c>
      <c r="G117">
        <f t="shared" si="11"/>
        <v>18866506.524403214</v>
      </c>
      <c r="H117">
        <v>4000000</v>
      </c>
      <c r="I117">
        <v>0.12</v>
      </c>
      <c r="J117">
        <f t="shared" si="8"/>
        <v>65359477.124183007</v>
      </c>
      <c r="K117">
        <f t="shared" si="12"/>
        <v>7394.4502250321311</v>
      </c>
      <c r="L117">
        <f t="shared" si="13"/>
        <v>61620.418541934429</v>
      </c>
      <c r="N117">
        <v>20000000000</v>
      </c>
      <c r="O117" s="2">
        <f t="shared" si="14"/>
        <v>0.51028828243471569</v>
      </c>
      <c r="P117" s="2">
        <f t="shared" si="15"/>
        <v>9.4332532622016076E-4</v>
      </c>
      <c r="Q117" s="2">
        <f t="shared" si="9"/>
        <v>1.8486125562580328E-3</v>
      </c>
    </row>
    <row r="118" spans="5:17" x14ac:dyDescent="0.15">
      <c r="E118" s="1">
        <v>43405</v>
      </c>
      <c r="F118">
        <f t="shared" si="10"/>
        <v>10271125125.818497</v>
      </c>
      <c r="G118">
        <f t="shared" si="11"/>
        <v>18928126.942945149</v>
      </c>
      <c r="H118">
        <v>4000000</v>
      </c>
      <c r="I118">
        <v>0.12</v>
      </c>
      <c r="J118">
        <f t="shared" si="8"/>
        <v>65359477.124183007</v>
      </c>
      <c r="K118">
        <f t="shared" si="12"/>
        <v>7371.3937708209096</v>
      </c>
      <c r="L118">
        <f t="shared" si="13"/>
        <v>61428.281423507586</v>
      </c>
      <c r="N118">
        <v>20000000000</v>
      </c>
      <c r="O118" s="2">
        <f t="shared" si="14"/>
        <v>0.51355625629092483</v>
      </c>
      <c r="P118" s="2">
        <f t="shared" si="15"/>
        <v>9.4640634714725745E-4</v>
      </c>
      <c r="Q118" s="2">
        <f t="shared" si="9"/>
        <v>1.8428484427052273E-3</v>
      </c>
    </row>
    <row r="119" spans="5:17" x14ac:dyDescent="0.15">
      <c r="E119" s="1">
        <v>43406</v>
      </c>
      <c r="F119">
        <f t="shared" si="10"/>
        <v>10336484602.94268</v>
      </c>
      <c r="G119">
        <f t="shared" si="11"/>
        <v>18989555.224368658</v>
      </c>
      <c r="H119">
        <v>4000000</v>
      </c>
      <c r="I119">
        <v>0.12</v>
      </c>
      <c r="J119">
        <f t="shared" si="8"/>
        <v>65359477.124183007</v>
      </c>
      <c r="K119">
        <f t="shared" si="12"/>
        <v>7348.5545439549323</v>
      </c>
      <c r="L119">
        <f t="shared" si="13"/>
        <v>61237.954532957774</v>
      </c>
      <c r="N119">
        <v>20000000000</v>
      </c>
      <c r="O119" s="2">
        <f t="shared" si="14"/>
        <v>0.51682423014713397</v>
      </c>
      <c r="P119" s="2">
        <f t="shared" si="15"/>
        <v>9.4947776121843291E-4</v>
      </c>
      <c r="Q119" s="2">
        <f t="shared" si="9"/>
        <v>1.8371386359887331E-3</v>
      </c>
    </row>
    <row r="120" spans="5:17" x14ac:dyDescent="0.15">
      <c r="E120" s="1">
        <v>43407</v>
      </c>
      <c r="F120">
        <f t="shared" si="10"/>
        <v>10401844080.066864</v>
      </c>
      <c r="G120">
        <f t="shared" si="11"/>
        <v>19050793.178901616</v>
      </c>
      <c r="H120">
        <v>4000000</v>
      </c>
      <c r="I120">
        <v>0.12</v>
      </c>
      <c r="J120">
        <f t="shared" si="8"/>
        <v>65359477.124183007</v>
      </c>
      <c r="K120">
        <f t="shared" si="12"/>
        <v>7325.9291457401496</v>
      </c>
      <c r="L120">
        <f t="shared" si="13"/>
        <v>61049.409547834584</v>
      </c>
      <c r="N120">
        <v>20000000000</v>
      </c>
      <c r="O120" s="2">
        <f t="shared" si="14"/>
        <v>0.52009220400334322</v>
      </c>
      <c r="P120" s="2">
        <f t="shared" si="15"/>
        <v>9.5253965894508087E-4</v>
      </c>
      <c r="Q120" s="2">
        <f t="shared" si="9"/>
        <v>1.8314822864350373E-3</v>
      </c>
    </row>
    <row r="121" spans="5:17" x14ac:dyDescent="0.15">
      <c r="E121" s="1">
        <v>43408</v>
      </c>
      <c r="F121">
        <f t="shared" si="10"/>
        <v>10467203557.191048</v>
      </c>
      <c r="G121">
        <f t="shared" si="11"/>
        <v>19111842.588449452</v>
      </c>
      <c r="H121">
        <v>4000000</v>
      </c>
      <c r="I121">
        <v>0.12</v>
      </c>
      <c r="J121">
        <f t="shared" si="8"/>
        <v>65359477.124183007</v>
      </c>
      <c r="K121">
        <f t="shared" si="12"/>
        <v>7303.514251547912</v>
      </c>
      <c r="L121">
        <f t="shared" si="13"/>
        <v>60862.61876289927</v>
      </c>
      <c r="N121">
        <v>20000000000</v>
      </c>
      <c r="O121" s="2">
        <f t="shared" si="14"/>
        <v>0.52336017785955236</v>
      </c>
      <c r="P121" s="2">
        <f t="shared" si="15"/>
        <v>9.5559212942247264E-4</v>
      </c>
      <c r="Q121" s="2">
        <f t="shared" si="9"/>
        <v>1.8258785628869779E-3</v>
      </c>
    </row>
    <row r="122" spans="5:17" x14ac:dyDescent="0.15">
      <c r="E122" s="1">
        <v>43409</v>
      </c>
      <c r="F122">
        <f t="shared" si="10"/>
        <v>10532563034.315231</v>
      </c>
      <c r="G122">
        <f t="shared" si="11"/>
        <v>19172705.207212351</v>
      </c>
      <c r="H122">
        <v>4000000</v>
      </c>
      <c r="I122">
        <v>0.12</v>
      </c>
      <c r="J122">
        <f t="shared" si="8"/>
        <v>65359477.124183007</v>
      </c>
      <c r="K122">
        <f t="shared" si="12"/>
        <v>7281.3066087513253</v>
      </c>
      <c r="L122">
        <f t="shared" si="13"/>
        <v>60677.555072927709</v>
      </c>
      <c r="N122">
        <v>20000000000</v>
      </c>
      <c r="O122" s="2">
        <f t="shared" si="14"/>
        <v>0.52662815171576161</v>
      </c>
      <c r="P122" s="2">
        <f t="shared" si="15"/>
        <v>9.5863526036061761E-4</v>
      </c>
      <c r="Q122" s="2">
        <f t="shared" si="9"/>
        <v>1.8203266521878312E-3</v>
      </c>
    </row>
    <row r="123" spans="5:17" x14ac:dyDescent="0.15">
      <c r="E123" s="1">
        <v>43410</v>
      </c>
      <c r="F123">
        <f t="shared" si="10"/>
        <v>10597922511.439415</v>
      </c>
      <c r="G123">
        <f t="shared" si="11"/>
        <v>19233382.762285277</v>
      </c>
      <c r="H123">
        <v>4000000</v>
      </c>
      <c r="I123">
        <v>0.12</v>
      </c>
      <c r="J123">
        <f t="shared" si="8"/>
        <v>65359477.124183007</v>
      </c>
      <c r="K123">
        <f t="shared" si="12"/>
        <v>7259.3030347314698</v>
      </c>
      <c r="L123">
        <f t="shared" si="13"/>
        <v>60494.191956095587</v>
      </c>
      <c r="N123">
        <v>20000000000</v>
      </c>
      <c r="O123" s="2">
        <f t="shared" si="14"/>
        <v>0.52989612557197074</v>
      </c>
      <c r="P123" s="2">
        <f t="shared" si="15"/>
        <v>9.6166913811426391E-4</v>
      </c>
      <c r="Q123" s="2">
        <f t="shared" si="9"/>
        <v>1.8148257586828676E-3</v>
      </c>
    </row>
    <row r="124" spans="5:17" x14ac:dyDescent="0.15">
      <c r="E124" s="1">
        <v>43411</v>
      </c>
      <c r="F124">
        <f t="shared" si="10"/>
        <v>10663281988.563599</v>
      </c>
      <c r="G124">
        <f t="shared" si="11"/>
        <v>19293876.954241373</v>
      </c>
      <c r="H124">
        <v>4000000</v>
      </c>
      <c r="I124">
        <v>0.12</v>
      </c>
      <c r="J124">
        <f t="shared" si="8"/>
        <v>65359477.124183007</v>
      </c>
      <c r="K124">
        <f t="shared" si="12"/>
        <v>7237.5004149507104</v>
      </c>
      <c r="L124">
        <f t="shared" si="13"/>
        <v>60312.50345792259</v>
      </c>
      <c r="N124">
        <v>20000000000</v>
      </c>
      <c r="O124" s="2">
        <f t="shared" si="14"/>
        <v>0.53316409942817988</v>
      </c>
      <c r="P124" s="2">
        <f t="shared" si="15"/>
        <v>9.6469384771206859E-4</v>
      </c>
      <c r="Q124" s="2">
        <f t="shared" si="9"/>
        <v>1.8093751037376777E-3</v>
      </c>
    </row>
    <row r="125" spans="5:17" x14ac:dyDescent="0.15">
      <c r="E125" s="1">
        <v>43412</v>
      </c>
      <c r="F125">
        <f t="shared" si="10"/>
        <v>10728641465.687782</v>
      </c>
      <c r="G125">
        <f t="shared" si="11"/>
        <v>19354189.457699295</v>
      </c>
      <c r="H125">
        <v>4000000</v>
      </c>
      <c r="I125">
        <v>0.12</v>
      </c>
      <c r="J125">
        <f t="shared" si="8"/>
        <v>65359477.124183007</v>
      </c>
      <c r="K125">
        <f t="shared" si="12"/>
        <v>7215.8957010904478</v>
      </c>
      <c r="L125">
        <f t="shared" si="13"/>
        <v>60132.464175753732</v>
      </c>
      <c r="N125">
        <v>20000000000</v>
      </c>
      <c r="O125" s="2">
        <f t="shared" si="14"/>
        <v>0.53643207328438913</v>
      </c>
      <c r="P125" s="2">
        <f t="shared" si="15"/>
        <v>9.6770947288496478E-4</v>
      </c>
      <c r="Q125" s="2">
        <f t="shared" si="9"/>
        <v>1.8039739252726117E-3</v>
      </c>
    </row>
    <row r="126" spans="5:17" x14ac:dyDescent="0.15">
      <c r="E126" s="1">
        <v>43413</v>
      </c>
      <c r="F126">
        <f t="shared" si="10"/>
        <v>10794000942.811966</v>
      </c>
      <c r="G126">
        <f t="shared" si="11"/>
        <v>19414321.921875048</v>
      </c>
      <c r="H126">
        <v>4000000</v>
      </c>
      <c r="I126">
        <v>0.12</v>
      </c>
      <c r="J126">
        <f t="shared" si="8"/>
        <v>65359477.124183007</v>
      </c>
      <c r="K126">
        <f t="shared" si="12"/>
        <v>7194.4859092507677</v>
      </c>
      <c r="L126">
        <f t="shared" si="13"/>
        <v>59954.049243756403</v>
      </c>
      <c r="N126">
        <v>20000000000</v>
      </c>
      <c r="O126" s="2">
        <f t="shared" si="14"/>
        <v>0.53970004714059827</v>
      </c>
      <c r="P126" s="2">
        <f t="shared" si="15"/>
        <v>9.7071609609375247E-4</v>
      </c>
      <c r="Q126" s="2">
        <f t="shared" si="9"/>
        <v>1.798621477312692E-3</v>
      </c>
    </row>
    <row r="127" spans="5:17" x14ac:dyDescent="0.15">
      <c r="E127" s="1">
        <v>43414</v>
      </c>
      <c r="F127">
        <f t="shared" si="10"/>
        <v>10859360419.93615</v>
      </c>
      <c r="G127">
        <f t="shared" si="11"/>
        <v>19474275.971118804</v>
      </c>
      <c r="H127">
        <v>4000000</v>
      </c>
      <c r="I127">
        <v>0.12</v>
      </c>
      <c r="J127">
        <f t="shared" si="8"/>
        <v>65359477.124183007</v>
      </c>
      <c r="K127">
        <f t="shared" si="12"/>
        <v>7173.2681182096021</v>
      </c>
      <c r="L127">
        <f t="shared" si="13"/>
        <v>59777.23431841335</v>
      </c>
      <c r="N127">
        <v>20000000000</v>
      </c>
      <c r="O127" s="2">
        <f t="shared" si="14"/>
        <v>0.54296802099680752</v>
      </c>
      <c r="P127" s="2">
        <f t="shared" si="15"/>
        <v>9.737137985559402E-4</v>
      </c>
      <c r="Q127" s="2">
        <f t="shared" si="9"/>
        <v>1.7933170295524005E-3</v>
      </c>
    </row>
    <row r="128" spans="5:17" x14ac:dyDescent="0.15">
      <c r="E128" s="1">
        <v>43415</v>
      </c>
      <c r="F128">
        <f t="shared" si="10"/>
        <v>10924719897.060333</v>
      </c>
      <c r="G128">
        <f t="shared" si="11"/>
        <v>19534053.205437217</v>
      </c>
      <c r="H128">
        <v>4000000</v>
      </c>
      <c r="I128">
        <v>0.12</v>
      </c>
      <c r="J128">
        <f t="shared" si="8"/>
        <v>65359477.124183007</v>
      </c>
      <c r="K128">
        <f t="shared" si="12"/>
        <v>7152.2394677390375</v>
      </c>
      <c r="L128">
        <f t="shared" si="13"/>
        <v>59601.995564491983</v>
      </c>
      <c r="N128">
        <v>20000000000</v>
      </c>
      <c r="O128" s="2">
        <f t="shared" si="14"/>
        <v>0.54623599485301666</v>
      </c>
      <c r="P128" s="2">
        <f t="shared" si="15"/>
        <v>9.7670266027186092E-4</v>
      </c>
      <c r="Q128" s="2">
        <f t="shared" si="9"/>
        <v>1.7880598669347593E-3</v>
      </c>
    </row>
    <row r="129" spans="5:17" x14ac:dyDescent="0.15">
      <c r="E129" s="1">
        <v>43416</v>
      </c>
      <c r="F129">
        <f t="shared" si="10"/>
        <v>10990079374.184517</v>
      </c>
      <c r="G129">
        <f t="shared" si="11"/>
        <v>19593655.201001707</v>
      </c>
      <c r="H129">
        <v>4000000</v>
      </c>
      <c r="I129">
        <v>0.12</v>
      </c>
      <c r="J129">
        <f t="shared" si="8"/>
        <v>65359477.124183007</v>
      </c>
      <c r="K129">
        <f t="shared" si="12"/>
        <v>7131.3971569766172</v>
      </c>
      <c r="L129">
        <f t="shared" si="13"/>
        <v>59428.309641471809</v>
      </c>
      <c r="N129">
        <v>20000000000</v>
      </c>
      <c r="O129" s="2">
        <f t="shared" si="14"/>
        <v>0.5495039687092258</v>
      </c>
      <c r="P129" s="2">
        <f t="shared" si="15"/>
        <v>9.7968276005008532E-4</v>
      </c>
      <c r="Q129" s="2">
        <f t="shared" si="9"/>
        <v>1.7828492892441544E-3</v>
      </c>
    </row>
    <row r="130" spans="5:17" x14ac:dyDescent="0.15">
      <c r="E130" s="1">
        <v>43417</v>
      </c>
      <c r="F130">
        <f t="shared" si="10"/>
        <v>11055438851.308701</v>
      </c>
      <c r="G130">
        <f t="shared" si="11"/>
        <v>19653083.51064318</v>
      </c>
      <c r="H130">
        <v>4000000</v>
      </c>
      <c r="I130">
        <v>0.12</v>
      </c>
      <c r="J130">
        <f t="shared" si="8"/>
        <v>65359477.124183007</v>
      </c>
      <c r="K130">
        <f t="shared" si="12"/>
        <v>7110.7384428495025</v>
      </c>
      <c r="L130">
        <f t="shared" si="13"/>
        <v>59256.153690412524</v>
      </c>
      <c r="N130">
        <v>20000000000</v>
      </c>
      <c r="O130" s="2">
        <f t="shared" si="14"/>
        <v>0.55277194256543505</v>
      </c>
      <c r="P130" s="2">
        <f t="shared" si="15"/>
        <v>9.8265417553215903E-4</v>
      </c>
      <c r="Q130" s="2">
        <f t="shared" si="9"/>
        <v>1.7776846107123757E-3</v>
      </c>
    </row>
    <row r="131" spans="5:17" x14ac:dyDescent="0.15">
      <c r="E131" s="1">
        <v>43418</v>
      </c>
      <c r="F131">
        <f t="shared" si="10"/>
        <v>11120798328.432884</v>
      </c>
      <c r="G131">
        <f t="shared" si="11"/>
        <v>19712339.664333593</v>
      </c>
      <c r="H131">
        <v>4000000</v>
      </c>
      <c r="I131">
        <v>0.12</v>
      </c>
      <c r="J131">
        <f t="shared" si="8"/>
        <v>65359477.124183007</v>
      </c>
      <c r="K131">
        <f t="shared" si="12"/>
        <v>7090.2606385494655</v>
      </c>
      <c r="L131">
        <f t="shared" si="13"/>
        <v>59085.505321245546</v>
      </c>
      <c r="N131">
        <v>20000000000</v>
      </c>
      <c r="O131" s="2">
        <f t="shared" si="14"/>
        <v>0.55603991642164419</v>
      </c>
      <c r="P131" s="2">
        <f t="shared" si="15"/>
        <v>9.8561698321667965E-4</v>
      </c>
      <c r="Q131" s="2">
        <f t="shared" si="9"/>
        <v>1.7725651596373665E-3</v>
      </c>
    </row>
    <row r="132" spans="5:17" x14ac:dyDescent="0.15">
      <c r="E132" s="1">
        <v>43419</v>
      </c>
      <c r="F132">
        <f t="shared" si="10"/>
        <v>11186157805.557068</v>
      </c>
      <c r="G132">
        <f t="shared" si="11"/>
        <v>19771425.169654839</v>
      </c>
      <c r="H132">
        <v>4000000</v>
      </c>
      <c r="I132">
        <v>0.12</v>
      </c>
      <c r="J132">
        <f t="shared" si="8"/>
        <v>65359477.124183007</v>
      </c>
      <c r="K132">
        <f t="shared" si="12"/>
        <v>7069.9611120568234</v>
      </c>
      <c r="L132">
        <f t="shared" si="13"/>
        <v>58916.34260047353</v>
      </c>
      <c r="N132">
        <v>20000000000</v>
      </c>
      <c r="O132" s="2">
        <f t="shared" si="14"/>
        <v>0.55930789027785344</v>
      </c>
      <c r="P132" s="2">
        <f t="shared" si="15"/>
        <v>9.8857125848274188E-4</v>
      </c>
      <c r="Q132" s="2">
        <f t="shared" si="9"/>
        <v>1.7674902780142057E-3</v>
      </c>
    </row>
    <row r="133" spans="5:17" x14ac:dyDescent="0.15">
      <c r="E133" s="1">
        <v>43420</v>
      </c>
      <c r="F133">
        <f t="shared" si="10"/>
        <v>11251517282.681252</v>
      </c>
      <c r="G133">
        <f t="shared" si="11"/>
        <v>19830341.512255311</v>
      </c>
      <c r="H133">
        <v>4000000</v>
      </c>
      <c r="I133">
        <v>0.12</v>
      </c>
      <c r="J133">
        <f t="shared" si="8"/>
        <v>65359477.124183007</v>
      </c>
      <c r="K133">
        <f t="shared" si="12"/>
        <v>7049.8372847114233</v>
      </c>
      <c r="L133">
        <f t="shared" si="13"/>
        <v>58748.644039261861</v>
      </c>
      <c r="N133">
        <v>20000000000</v>
      </c>
      <c r="O133" s="2">
        <f t="shared" si="14"/>
        <v>0.56257586413406258</v>
      </c>
      <c r="P133" s="2">
        <f t="shared" si="15"/>
        <v>9.9151707561276553E-4</v>
      </c>
      <c r="Q133" s="2">
        <f t="shared" si="9"/>
        <v>1.7624593211778559E-3</v>
      </c>
    </row>
    <row r="134" spans="5:17" x14ac:dyDescent="0.15">
      <c r="E134" s="1">
        <v>43421</v>
      </c>
      <c r="F134">
        <f t="shared" si="10"/>
        <v>11316876759.805435</v>
      </c>
      <c r="G134">
        <f t="shared" si="11"/>
        <v>19889090.156294573</v>
      </c>
      <c r="H134">
        <v>4000000</v>
      </c>
      <c r="I134">
        <v>0.12</v>
      </c>
      <c r="J134">
        <f t="shared" si="8"/>
        <v>65359477.124183007</v>
      </c>
      <c r="K134">
        <f t="shared" si="12"/>
        <v>7029.8866298289586</v>
      </c>
      <c r="L134">
        <f t="shared" si="13"/>
        <v>58582.388581907988</v>
      </c>
      <c r="N134">
        <v>20000000000</v>
      </c>
      <c r="O134" s="2">
        <f t="shared" si="14"/>
        <v>0.56584383799027171</v>
      </c>
      <c r="P134" s="2">
        <f t="shared" si="15"/>
        <v>9.9445450781472872E-4</v>
      </c>
      <c r="Q134" s="2">
        <f t="shared" si="9"/>
        <v>1.7574716574572395E-3</v>
      </c>
    </row>
    <row r="135" spans="5:17" x14ac:dyDescent="0.15">
      <c r="E135" s="1">
        <v>43422</v>
      </c>
      <c r="F135">
        <f t="shared" si="10"/>
        <v>11382236236.929619</v>
      </c>
      <c r="G135">
        <f t="shared" si="11"/>
        <v>19947672.544876482</v>
      </c>
      <c r="H135">
        <v>4000000</v>
      </c>
      <c r="I135">
        <v>0.12</v>
      </c>
      <c r="J135">
        <f t="shared" ref="J135:J198" si="16">H135/0.51*1.2/I135/1.2</f>
        <v>65359477.124183007</v>
      </c>
      <c r="K135">
        <f t="shared" si="12"/>
        <v>7010.1066713608834</v>
      </c>
      <c r="L135">
        <f t="shared" si="13"/>
        <v>58417.555594674028</v>
      </c>
      <c r="N135">
        <v>20000000000</v>
      </c>
      <c r="O135" s="2">
        <f t="shared" si="14"/>
        <v>0.56911181184648096</v>
      </c>
      <c r="P135" s="2">
        <f t="shared" si="15"/>
        <v>9.9738362724382406E-4</v>
      </c>
      <c r="Q135" s="2">
        <f t="shared" ref="Q135:Q198" si="17">G135/F135</f>
        <v>1.7525266678402212E-3</v>
      </c>
    </row>
    <row r="136" spans="5:17" x14ac:dyDescent="0.15">
      <c r="E136" s="1">
        <v>43423</v>
      </c>
      <c r="F136">
        <f t="shared" ref="F136:F199" si="18">F135+J135</f>
        <v>11447595714.053802</v>
      </c>
      <c r="G136">
        <f t="shared" ref="G136:G199" si="19">G135+L135</f>
        <v>20006090.100471158</v>
      </c>
      <c r="H136">
        <v>4000000</v>
      </c>
      <c r="I136">
        <v>0.12</v>
      </c>
      <c r="J136">
        <f t="shared" si="16"/>
        <v>65359477.124183007</v>
      </c>
      <c r="K136">
        <f t="shared" ref="K136:K199" si="20">H136*G136/F136</f>
        <v>6990.4949825963531</v>
      </c>
      <c r="L136">
        <f t="shared" ref="L136:L199" si="21">K136/I136</f>
        <v>58254.12485496961</v>
      </c>
      <c r="N136">
        <v>20000000000</v>
      </c>
      <c r="O136" s="2">
        <f t="shared" ref="O136:O199" si="22">F136/N136</f>
        <v>0.5723797857026901</v>
      </c>
      <c r="P136" s="2">
        <f t="shared" ref="P136:P199" si="23">G136/N136</f>
        <v>1.0003045050235579E-3</v>
      </c>
      <c r="Q136" s="2">
        <f t="shared" si="17"/>
        <v>1.7476237456490885E-3</v>
      </c>
    </row>
    <row r="137" spans="5:17" x14ac:dyDescent="0.15">
      <c r="E137" s="1">
        <v>43424</v>
      </c>
      <c r="F137">
        <f t="shared" si="18"/>
        <v>11512955191.177986</v>
      </c>
      <c r="G137">
        <f t="shared" si="19"/>
        <v>20064344.225326128</v>
      </c>
      <c r="H137">
        <v>4000000</v>
      </c>
      <c r="I137">
        <v>0.12</v>
      </c>
      <c r="J137">
        <f t="shared" si="16"/>
        <v>65359477.124183007</v>
      </c>
      <c r="K137">
        <f t="shared" si="20"/>
        <v>6971.049184904603</v>
      </c>
      <c r="L137">
        <f t="shared" si="21"/>
        <v>58092.076540871691</v>
      </c>
      <c r="N137">
        <v>20000000000</v>
      </c>
      <c r="O137" s="2">
        <f t="shared" si="22"/>
        <v>0.57564775955889935</v>
      </c>
      <c r="P137" s="2">
        <f t="shared" si="23"/>
        <v>1.0032172112663064E-3</v>
      </c>
      <c r="Q137" s="2">
        <f t="shared" si="17"/>
        <v>1.7427622962261507E-3</v>
      </c>
    </row>
    <row r="138" spans="5:17" x14ac:dyDescent="0.15">
      <c r="E138" s="1">
        <v>43425</v>
      </c>
      <c r="F138">
        <f t="shared" si="18"/>
        <v>11578314668.30217</v>
      </c>
      <c r="G138">
        <f t="shared" si="19"/>
        <v>20122436.301867001</v>
      </c>
      <c r="H138">
        <v>4000000</v>
      </c>
      <c r="I138">
        <v>0.12</v>
      </c>
      <c r="J138">
        <f t="shared" si="16"/>
        <v>65359477.124183007</v>
      </c>
      <c r="K138">
        <f t="shared" si="20"/>
        <v>6951.7669465163117</v>
      </c>
      <c r="L138">
        <f t="shared" si="21"/>
        <v>57931.391220969264</v>
      </c>
      <c r="N138">
        <v>20000000000</v>
      </c>
      <c r="O138" s="2">
        <f t="shared" si="22"/>
        <v>0.57891573341510849</v>
      </c>
      <c r="P138" s="2">
        <f t="shared" si="23"/>
        <v>1.00612181509335E-3</v>
      </c>
      <c r="Q138" s="2">
        <f t="shared" si="17"/>
        <v>1.7379417366290781E-3</v>
      </c>
    </row>
    <row r="139" spans="5:17" x14ac:dyDescent="0.15">
      <c r="E139" s="1">
        <v>43426</v>
      </c>
      <c r="F139">
        <f t="shared" si="18"/>
        <v>11643674145.426353</v>
      </c>
      <c r="G139">
        <f t="shared" si="19"/>
        <v>20180367.693087969</v>
      </c>
      <c r="H139">
        <v>4000000</v>
      </c>
      <c r="I139">
        <v>0.12</v>
      </c>
      <c r="J139">
        <f t="shared" si="16"/>
        <v>65359477.124183007</v>
      </c>
      <c r="K139">
        <f t="shared" si="20"/>
        <v>6932.6459813425254</v>
      </c>
      <c r="L139">
        <f t="shared" si="21"/>
        <v>57772.049844521047</v>
      </c>
      <c r="N139">
        <v>20000000000</v>
      </c>
      <c r="O139" s="2">
        <f t="shared" si="22"/>
        <v>0.58218370727131763</v>
      </c>
      <c r="P139" s="2">
        <f t="shared" si="23"/>
        <v>1.0090183846543984E-3</v>
      </c>
      <c r="Q139" s="2">
        <f t="shared" si="17"/>
        <v>1.7331614953356314E-3</v>
      </c>
    </row>
    <row r="140" spans="5:17" x14ac:dyDescent="0.15">
      <c r="E140" s="1">
        <v>43427</v>
      </c>
      <c r="F140">
        <f t="shared" si="18"/>
        <v>11709033622.550537</v>
      </c>
      <c r="G140">
        <f t="shared" si="19"/>
        <v>20238139.742932491</v>
      </c>
      <c r="H140">
        <v>4000000</v>
      </c>
      <c r="I140">
        <v>0.12</v>
      </c>
      <c r="J140">
        <f t="shared" si="16"/>
        <v>65359477.124183007</v>
      </c>
      <c r="K140">
        <f t="shared" si="20"/>
        <v>6913.6840478297609</v>
      </c>
      <c r="L140">
        <f t="shared" si="21"/>
        <v>57614.033731914678</v>
      </c>
      <c r="N140">
        <v>20000000000</v>
      </c>
      <c r="O140" s="2">
        <f t="shared" si="22"/>
        <v>0.58545168112752688</v>
      </c>
      <c r="P140" s="2">
        <f t="shared" si="23"/>
        <v>1.0119069871466246E-3</v>
      </c>
      <c r="Q140" s="2">
        <f t="shared" si="17"/>
        <v>1.7284210119574402E-3</v>
      </c>
    </row>
    <row r="141" spans="5:17" x14ac:dyDescent="0.15">
      <c r="E141" s="1">
        <v>43428</v>
      </c>
      <c r="F141">
        <f t="shared" si="18"/>
        <v>11774393099.674721</v>
      </c>
      <c r="G141">
        <f t="shared" si="19"/>
        <v>20295753.776664406</v>
      </c>
      <c r="H141">
        <v>4000000</v>
      </c>
      <c r="I141">
        <v>0.12</v>
      </c>
      <c r="J141">
        <f t="shared" si="16"/>
        <v>65359477.124183007</v>
      </c>
      <c r="K141">
        <f t="shared" si="20"/>
        <v>6894.8789478500075</v>
      </c>
      <c r="L141">
        <f t="shared" si="21"/>
        <v>57457.324565416733</v>
      </c>
      <c r="N141">
        <v>20000000000</v>
      </c>
      <c r="O141" s="2">
        <f t="shared" si="22"/>
        <v>0.58871965498373602</v>
      </c>
      <c r="P141" s="2">
        <f t="shared" si="23"/>
        <v>1.0147876888332203E-3</v>
      </c>
      <c r="Q141" s="2">
        <f t="shared" si="17"/>
        <v>1.7237197369625017E-3</v>
      </c>
    </row>
    <row r="142" spans="5:17" x14ac:dyDescent="0.15">
      <c r="E142" s="1">
        <v>43429</v>
      </c>
      <c r="F142">
        <f t="shared" si="18"/>
        <v>11839752576.798904</v>
      </c>
      <c r="G142">
        <f t="shared" si="19"/>
        <v>20353211.101229824</v>
      </c>
      <c r="H142">
        <v>4000000</v>
      </c>
      <c r="I142">
        <v>0.12</v>
      </c>
      <c r="J142">
        <f t="shared" si="16"/>
        <v>65359477.124183007</v>
      </c>
      <c r="K142">
        <f t="shared" si="20"/>
        <v>6876.2285256243722</v>
      </c>
      <c r="L142">
        <f t="shared" si="21"/>
        <v>57301.904380203101</v>
      </c>
      <c r="N142">
        <v>20000000000</v>
      </c>
      <c r="O142" s="2">
        <f t="shared" si="22"/>
        <v>0.59198762883994527</v>
      </c>
      <c r="P142" s="2">
        <f t="shared" si="23"/>
        <v>1.0176605550614912E-3</v>
      </c>
      <c r="Q142" s="2">
        <f t="shared" si="17"/>
        <v>1.7190571314060932E-3</v>
      </c>
    </row>
    <row r="143" spans="5:17" x14ac:dyDescent="0.15">
      <c r="E143" s="1">
        <v>43430</v>
      </c>
      <c r="F143">
        <f t="shared" si="18"/>
        <v>11905112053.923088</v>
      </c>
      <c r="G143">
        <f t="shared" si="19"/>
        <v>20410513.005610026</v>
      </c>
      <c r="H143">
        <v>4000000</v>
      </c>
      <c r="I143">
        <v>0.12</v>
      </c>
      <c r="J143">
        <f t="shared" si="16"/>
        <v>65359477.124183007</v>
      </c>
      <c r="K143">
        <f t="shared" si="20"/>
        <v>6857.7306666791619</v>
      </c>
      <c r="L143">
        <f t="shared" si="21"/>
        <v>57147.755555659685</v>
      </c>
      <c r="N143">
        <v>20000000000</v>
      </c>
      <c r="O143" s="2">
        <f t="shared" si="22"/>
        <v>0.59525560269615441</v>
      </c>
      <c r="P143" s="2">
        <f t="shared" si="23"/>
        <v>1.0205256502805013E-3</v>
      </c>
      <c r="Q143" s="2">
        <f t="shared" si="17"/>
        <v>1.7144326666697904E-3</v>
      </c>
    </row>
    <row r="144" spans="5:17" x14ac:dyDescent="0.15">
      <c r="E144" s="1">
        <v>43431</v>
      </c>
      <c r="F144">
        <f t="shared" si="18"/>
        <v>11970471531.047272</v>
      </c>
      <c r="G144">
        <f t="shared" si="19"/>
        <v>20467660.761165686</v>
      </c>
      <c r="H144">
        <v>4000000</v>
      </c>
      <c r="I144">
        <v>0.12</v>
      </c>
      <c r="J144">
        <f t="shared" si="16"/>
        <v>65359477.124183007</v>
      </c>
      <c r="K144">
        <f t="shared" si="20"/>
        <v>6839.3832968332581</v>
      </c>
      <c r="L144">
        <f t="shared" si="21"/>
        <v>56994.86080694382</v>
      </c>
      <c r="N144">
        <v>20000000000</v>
      </c>
      <c r="O144" s="2">
        <f t="shared" si="22"/>
        <v>0.59852357655236355</v>
      </c>
      <c r="P144" s="2">
        <f t="shared" si="23"/>
        <v>1.0233830380582843E-3</v>
      </c>
      <c r="Q144" s="2">
        <f t="shared" si="17"/>
        <v>1.7098458242083144E-3</v>
      </c>
    </row>
    <row r="145" spans="5:17" x14ac:dyDescent="0.15">
      <c r="E145" s="1">
        <v>43432</v>
      </c>
      <c r="F145">
        <f t="shared" si="18"/>
        <v>12035831008.171455</v>
      </c>
      <c r="G145">
        <f t="shared" si="19"/>
        <v>20524655.621972628</v>
      </c>
      <c r="H145">
        <v>4000000</v>
      </c>
      <c r="I145">
        <v>0.12</v>
      </c>
      <c r="J145">
        <f t="shared" si="16"/>
        <v>65359477.124183007</v>
      </c>
      <c r="K145">
        <f t="shared" si="20"/>
        <v>6821.1843812156812</v>
      </c>
      <c r="L145">
        <f t="shared" si="21"/>
        <v>56843.203176797346</v>
      </c>
      <c r="N145">
        <v>20000000000</v>
      </c>
      <c r="O145" s="2">
        <f t="shared" si="22"/>
        <v>0.6017915504085728</v>
      </c>
      <c r="P145" s="2">
        <f t="shared" si="23"/>
        <v>1.0262327810986315E-3</v>
      </c>
      <c r="Q145" s="2">
        <f t="shared" si="17"/>
        <v>1.7052960953039202E-3</v>
      </c>
    </row>
    <row r="146" spans="5:17" x14ac:dyDescent="0.15">
      <c r="E146" s="1">
        <v>43433</v>
      </c>
      <c r="F146">
        <f t="shared" si="18"/>
        <v>12101190485.295639</v>
      </c>
      <c r="G146">
        <f t="shared" si="19"/>
        <v>20581498.825149424</v>
      </c>
      <c r="H146">
        <v>4000000</v>
      </c>
      <c r="I146">
        <v>0.12</v>
      </c>
      <c r="J146">
        <f t="shared" si="16"/>
        <v>65359477.124183007</v>
      </c>
      <c r="K146">
        <f t="shared" si="20"/>
        <v>6803.1319233122895</v>
      </c>
      <c r="L146">
        <f t="shared" si="21"/>
        <v>56692.766027602411</v>
      </c>
      <c r="N146">
        <v>20000000000</v>
      </c>
      <c r="O146" s="2">
        <f t="shared" si="22"/>
        <v>0.60505952426478193</v>
      </c>
      <c r="P146" s="2">
        <f t="shared" si="23"/>
        <v>1.0290749412574713E-3</v>
      </c>
      <c r="Q146" s="2">
        <f t="shared" si="17"/>
        <v>1.7007829808280723E-3</v>
      </c>
    </row>
    <row r="147" spans="5:17" x14ac:dyDescent="0.15">
      <c r="E147" s="1">
        <v>43434</v>
      </c>
      <c r="F147">
        <f t="shared" si="18"/>
        <v>12166549962.419823</v>
      </c>
      <c r="G147">
        <f t="shared" si="19"/>
        <v>20638191.591177028</v>
      </c>
      <c r="H147">
        <v>4000000</v>
      </c>
      <c r="I147">
        <v>0.12</v>
      </c>
      <c r="J147">
        <f t="shared" si="16"/>
        <v>65359477.124183007</v>
      </c>
      <c r="K147">
        <f t="shared" si="20"/>
        <v>6785.2239640405887</v>
      </c>
      <c r="L147">
        <f t="shared" si="21"/>
        <v>56543.533033671578</v>
      </c>
      <c r="N147">
        <v>20000000000</v>
      </c>
      <c r="O147" s="2">
        <f t="shared" si="22"/>
        <v>0.60832749812099118</v>
      </c>
      <c r="P147" s="2">
        <f t="shared" si="23"/>
        <v>1.0319095795588513E-3</v>
      </c>
      <c r="Q147" s="2">
        <f t="shared" si="17"/>
        <v>1.6963059910101474E-3</v>
      </c>
    </row>
    <row r="148" spans="5:17" x14ac:dyDescent="0.15">
      <c r="E148" s="1">
        <v>43435</v>
      </c>
      <c r="F148">
        <f t="shared" si="18"/>
        <v>12231909439.544006</v>
      </c>
      <c r="G148">
        <f t="shared" si="19"/>
        <v>20694735.1242107</v>
      </c>
      <c r="H148">
        <v>4000000</v>
      </c>
      <c r="I148">
        <v>0.12</v>
      </c>
      <c r="J148">
        <f t="shared" si="16"/>
        <v>65359477.124183007</v>
      </c>
      <c r="K148">
        <f t="shared" si="20"/>
        <v>6767.458580851684</v>
      </c>
      <c r="L148">
        <f t="shared" si="21"/>
        <v>56395.488173764039</v>
      </c>
      <c r="N148">
        <v>20000000000</v>
      </c>
      <c r="O148" s="2">
        <f t="shared" si="22"/>
        <v>0.61159547197720032</v>
      </c>
      <c r="P148" s="2">
        <f t="shared" si="23"/>
        <v>1.034736756210535E-3</v>
      </c>
      <c r="Q148" s="2">
        <f t="shared" si="17"/>
        <v>1.691864645212921E-3</v>
      </c>
    </row>
    <row r="149" spans="5:17" x14ac:dyDescent="0.15">
      <c r="E149" s="1">
        <v>43436</v>
      </c>
      <c r="F149">
        <f t="shared" si="18"/>
        <v>12297268916.66819</v>
      </c>
      <c r="G149">
        <f t="shared" si="19"/>
        <v>20751130.612384465</v>
      </c>
      <c r="H149">
        <v>4000000</v>
      </c>
      <c r="I149">
        <v>0.12</v>
      </c>
      <c r="J149">
        <f t="shared" si="16"/>
        <v>65359477.124183007</v>
      </c>
      <c r="K149">
        <f t="shared" si="20"/>
        <v>6749.8338868584342</v>
      </c>
      <c r="L149">
        <f t="shared" si="21"/>
        <v>56248.615723820287</v>
      </c>
      <c r="N149">
        <v>20000000000</v>
      </c>
      <c r="O149" s="2">
        <f t="shared" si="22"/>
        <v>0.61486344583340946</v>
      </c>
      <c r="P149" s="2">
        <f t="shared" si="23"/>
        <v>1.0375565306192233E-3</v>
      </c>
      <c r="Q149" s="2">
        <f t="shared" si="17"/>
        <v>1.6874584717146085E-3</v>
      </c>
    </row>
    <row r="150" spans="5:17" x14ac:dyDescent="0.15">
      <c r="E150" s="1">
        <v>43437</v>
      </c>
      <c r="F150">
        <f t="shared" si="18"/>
        <v>12362628393.792374</v>
      </c>
      <c r="G150">
        <f t="shared" si="19"/>
        <v>20807379.228108283</v>
      </c>
      <c r="H150">
        <v>4000000</v>
      </c>
      <c r="I150">
        <v>0.12</v>
      </c>
      <c r="J150">
        <f t="shared" si="16"/>
        <v>65359477.124183007</v>
      </c>
      <c r="K150">
        <f t="shared" si="20"/>
        <v>6732.3480299889161</v>
      </c>
      <c r="L150">
        <f t="shared" si="21"/>
        <v>56102.900249907638</v>
      </c>
      <c r="N150">
        <v>20000000000</v>
      </c>
      <c r="O150" s="2">
        <f t="shared" si="22"/>
        <v>0.61813141968961871</v>
      </c>
      <c r="P150" s="2">
        <f t="shared" si="23"/>
        <v>1.0403689614054141E-3</v>
      </c>
      <c r="Q150" s="2">
        <f t="shared" si="17"/>
        <v>1.6830870074972292E-3</v>
      </c>
    </row>
    <row r="151" spans="5:17" x14ac:dyDescent="0.15">
      <c r="E151" s="1">
        <v>43438</v>
      </c>
      <c r="F151">
        <f t="shared" si="18"/>
        <v>12427987870.916557</v>
      </c>
      <c r="G151">
        <f t="shared" si="19"/>
        <v>20863482.128358189</v>
      </c>
      <c r="H151">
        <v>4000000</v>
      </c>
      <c r="I151">
        <v>0.12</v>
      </c>
      <c r="J151">
        <f t="shared" si="16"/>
        <v>65359477.124183007</v>
      </c>
      <c r="K151">
        <f t="shared" si="20"/>
        <v>6714.9991921643277</v>
      </c>
      <c r="L151">
        <f t="shared" si="21"/>
        <v>55958.326601369401</v>
      </c>
      <c r="N151">
        <v>20000000000</v>
      </c>
      <c r="O151" s="2">
        <f t="shared" si="22"/>
        <v>0.62139939354582785</v>
      </c>
      <c r="P151" s="2">
        <f t="shared" si="23"/>
        <v>1.0431741064179094E-3</v>
      </c>
      <c r="Q151" s="2">
        <f t="shared" si="17"/>
        <v>1.6787497980410822E-3</v>
      </c>
    </row>
    <row r="152" spans="5:17" x14ac:dyDescent="0.15">
      <c r="E152" s="1">
        <v>43439</v>
      </c>
      <c r="F152">
        <f t="shared" si="18"/>
        <v>12493347348.040741</v>
      </c>
      <c r="G152">
        <f t="shared" si="19"/>
        <v>20919440.45495956</v>
      </c>
      <c r="H152">
        <v>4000000</v>
      </c>
      <c r="I152">
        <v>0.12</v>
      </c>
      <c r="J152">
        <f t="shared" si="16"/>
        <v>65359477.124183007</v>
      </c>
      <c r="K152">
        <f t="shared" si="20"/>
        <v>6697.7855885005019</v>
      </c>
      <c r="L152">
        <f t="shared" si="21"/>
        <v>55814.879904170848</v>
      </c>
      <c r="N152">
        <v>20000000000</v>
      </c>
      <c r="O152" s="2">
        <f t="shared" si="22"/>
        <v>0.6246673674020371</v>
      </c>
      <c r="P152" s="2">
        <f t="shared" si="23"/>
        <v>1.045972022747978E-3</v>
      </c>
      <c r="Q152" s="2">
        <f t="shared" si="17"/>
        <v>1.6744463971251255E-3</v>
      </c>
    </row>
    <row r="153" spans="5:17" x14ac:dyDescent="0.15">
      <c r="E153" s="1">
        <v>43440</v>
      </c>
      <c r="F153">
        <f t="shared" si="18"/>
        <v>12558706825.164925</v>
      </c>
      <c r="G153">
        <f t="shared" si="19"/>
        <v>20975255.33486373</v>
      </c>
      <c r="H153">
        <v>4000000</v>
      </c>
      <c r="I153">
        <v>0.12</v>
      </c>
      <c r="J153">
        <f t="shared" si="16"/>
        <v>65359477.124183007</v>
      </c>
      <c r="K153">
        <f t="shared" si="20"/>
        <v>6680.7054665322285</v>
      </c>
      <c r="L153">
        <f t="shared" si="21"/>
        <v>55672.545554435237</v>
      </c>
      <c r="N153">
        <v>20000000000</v>
      </c>
      <c r="O153" s="2">
        <f t="shared" si="22"/>
        <v>0.62793534125824624</v>
      </c>
      <c r="P153" s="2">
        <f t="shared" si="23"/>
        <v>1.0487627667431865E-3</v>
      </c>
      <c r="Q153" s="2">
        <f t="shared" si="17"/>
        <v>1.670176366633057E-3</v>
      </c>
    </row>
    <row r="154" spans="5:17" x14ac:dyDescent="0.15">
      <c r="E154" s="1">
        <v>43441</v>
      </c>
      <c r="F154">
        <f t="shared" si="18"/>
        <v>12624066302.289108</v>
      </c>
      <c r="G154">
        <f t="shared" si="19"/>
        <v>21030927.880418167</v>
      </c>
      <c r="H154">
        <v>4000000</v>
      </c>
      <c r="I154">
        <v>0.12</v>
      </c>
      <c r="J154">
        <f t="shared" si="16"/>
        <v>65359477.124183007</v>
      </c>
      <c r="K154">
        <f t="shared" si="20"/>
        <v>6663.7571054596419</v>
      </c>
      <c r="L154">
        <f t="shared" si="21"/>
        <v>55531.309212163687</v>
      </c>
      <c r="N154">
        <v>20000000000</v>
      </c>
      <c r="O154" s="2">
        <f t="shared" si="22"/>
        <v>0.63120331511445538</v>
      </c>
      <c r="P154" s="2">
        <f t="shared" si="23"/>
        <v>1.0515463940209083E-3</v>
      </c>
      <c r="Q154" s="2">
        <f t="shared" si="17"/>
        <v>1.6659392763649103E-3</v>
      </c>
    </row>
    <row r="155" spans="5:17" x14ac:dyDescent="0.15">
      <c r="E155" s="1">
        <v>43442</v>
      </c>
      <c r="F155">
        <f t="shared" si="18"/>
        <v>12689425779.413292</v>
      </c>
      <c r="G155">
        <f t="shared" si="19"/>
        <v>21086459.18963033</v>
      </c>
      <c r="H155">
        <v>4000000</v>
      </c>
      <c r="I155">
        <v>0.12</v>
      </c>
      <c r="J155">
        <f t="shared" si="16"/>
        <v>65359477.124183007</v>
      </c>
      <c r="K155">
        <f t="shared" si="20"/>
        <v>6646.9388154158951</v>
      </c>
      <c r="L155">
        <f t="shared" si="21"/>
        <v>55391.156795132461</v>
      </c>
      <c r="N155">
        <v>20000000000</v>
      </c>
      <c r="O155" s="2">
        <f t="shared" si="22"/>
        <v>0.63447128897066463</v>
      </c>
      <c r="P155" s="2">
        <f t="shared" si="23"/>
        <v>1.0543229594815165E-3</v>
      </c>
      <c r="Q155" s="2">
        <f t="shared" si="17"/>
        <v>1.661734703853974E-3</v>
      </c>
    </row>
    <row r="156" spans="5:17" x14ac:dyDescent="0.15">
      <c r="E156" s="1">
        <v>43443</v>
      </c>
      <c r="F156">
        <f t="shared" si="18"/>
        <v>12754785256.537476</v>
      </c>
      <c r="G156">
        <f t="shared" si="19"/>
        <v>21141850.346425463</v>
      </c>
      <c r="H156">
        <v>4000000</v>
      </c>
      <c r="I156">
        <v>0.12</v>
      </c>
      <c r="J156">
        <f t="shared" si="16"/>
        <v>65359477.124183007</v>
      </c>
      <c r="K156">
        <f t="shared" si="20"/>
        <v>6630.2489367554626</v>
      </c>
      <c r="L156">
        <f t="shared" si="21"/>
        <v>55252.074472962187</v>
      </c>
      <c r="N156">
        <v>20000000000</v>
      </c>
      <c r="O156" s="2">
        <f t="shared" si="22"/>
        <v>0.63773926282687377</v>
      </c>
      <c r="P156" s="2">
        <f t="shared" si="23"/>
        <v>1.0570925173212732E-3</v>
      </c>
      <c r="Q156" s="2">
        <f t="shared" si="17"/>
        <v>1.6575622341888658E-3</v>
      </c>
    </row>
    <row r="157" spans="5:17" x14ac:dyDescent="0.15">
      <c r="E157" s="1">
        <v>43444</v>
      </c>
      <c r="F157">
        <f t="shared" si="18"/>
        <v>12820144733.661659</v>
      </c>
      <c r="G157">
        <f t="shared" si="19"/>
        <v>21197102.420898426</v>
      </c>
      <c r="H157">
        <v>4000000</v>
      </c>
      <c r="I157">
        <v>0.12</v>
      </c>
      <c r="J157">
        <f t="shared" si="16"/>
        <v>65359477.124183007</v>
      </c>
      <c r="K157">
        <f t="shared" si="20"/>
        <v>6613.6858393623334</v>
      </c>
      <c r="L157">
        <f t="shared" si="21"/>
        <v>55114.048661352783</v>
      </c>
      <c r="N157">
        <v>20000000000</v>
      </c>
      <c r="O157" s="2">
        <f t="shared" si="22"/>
        <v>0.64100723668308301</v>
      </c>
      <c r="P157" s="2">
        <f t="shared" si="23"/>
        <v>1.0598551210449212E-3</v>
      </c>
      <c r="Q157" s="2">
        <f t="shared" si="17"/>
        <v>1.6534214598405833E-3</v>
      </c>
    </row>
    <row r="158" spans="5:17" x14ac:dyDescent="0.15">
      <c r="E158" s="1">
        <v>43445</v>
      </c>
      <c r="F158">
        <f t="shared" si="18"/>
        <v>12885504210.785843</v>
      </c>
      <c r="G158">
        <f t="shared" si="19"/>
        <v>21252216.469559778</v>
      </c>
      <c r="H158">
        <v>4000000</v>
      </c>
      <c r="I158">
        <v>0.12</v>
      </c>
      <c r="J158">
        <f t="shared" si="16"/>
        <v>65359477.124183007</v>
      </c>
      <c r="K158">
        <f t="shared" si="20"/>
        <v>6597.2479219774905</v>
      </c>
      <c r="L158">
        <f t="shared" si="21"/>
        <v>54977.06601647909</v>
      </c>
      <c r="N158">
        <v>20000000000</v>
      </c>
      <c r="O158" s="2">
        <f t="shared" si="22"/>
        <v>0.64427521053929215</v>
      </c>
      <c r="P158" s="2">
        <f t="shared" si="23"/>
        <v>1.0626108234779888E-3</v>
      </c>
      <c r="Q158" s="2">
        <f t="shared" si="17"/>
        <v>1.6493119804943726E-3</v>
      </c>
    </row>
    <row r="159" spans="5:17" x14ac:dyDescent="0.15">
      <c r="E159" s="1">
        <v>43446</v>
      </c>
      <c r="F159">
        <f t="shared" si="18"/>
        <v>12950863687.910027</v>
      </c>
      <c r="G159">
        <f t="shared" si="19"/>
        <v>21307193.535576258</v>
      </c>
      <c r="H159">
        <v>4000000</v>
      </c>
      <c r="I159">
        <v>0.12</v>
      </c>
      <c r="J159">
        <f t="shared" si="16"/>
        <v>65359477.124183007</v>
      </c>
      <c r="K159">
        <f t="shared" si="20"/>
        <v>6580.9336115450233</v>
      </c>
      <c r="L159">
        <f t="shared" si="21"/>
        <v>54841.11342954186</v>
      </c>
      <c r="N159">
        <v>20000000000</v>
      </c>
      <c r="O159" s="2">
        <f t="shared" si="22"/>
        <v>0.64754318439550129</v>
      </c>
      <c r="P159" s="2">
        <f t="shared" si="23"/>
        <v>1.065359676778813E-3</v>
      </c>
      <c r="Q159" s="2">
        <f t="shared" si="17"/>
        <v>1.6452334028862559E-3</v>
      </c>
    </row>
    <row r="160" spans="5:17" x14ac:dyDescent="0.15">
      <c r="E160" s="1">
        <v>43447</v>
      </c>
      <c r="F160">
        <f t="shared" si="18"/>
        <v>13016223165.03421</v>
      </c>
      <c r="G160">
        <f t="shared" si="19"/>
        <v>21362034.6490058</v>
      </c>
      <c r="H160">
        <v>4000000</v>
      </c>
      <c r="I160">
        <v>0.12</v>
      </c>
      <c r="J160">
        <f t="shared" si="16"/>
        <v>65359477.124183007</v>
      </c>
      <c r="K160">
        <f t="shared" si="20"/>
        <v>6564.7413625762483</v>
      </c>
      <c r="L160">
        <f t="shared" si="21"/>
        <v>54706.178021468739</v>
      </c>
      <c r="N160">
        <v>20000000000</v>
      </c>
      <c r="O160" s="2">
        <f t="shared" si="22"/>
        <v>0.65081115825171054</v>
      </c>
      <c r="P160" s="2">
        <f t="shared" si="23"/>
        <v>1.06810173245029E-3</v>
      </c>
      <c r="Q160" s="2">
        <f t="shared" si="17"/>
        <v>1.6411853406440619E-3</v>
      </c>
    </row>
    <row r="161" spans="5:17" x14ac:dyDescent="0.15">
      <c r="E161" s="1">
        <v>43448</v>
      </c>
      <c r="F161">
        <f t="shared" si="18"/>
        <v>13081582642.158394</v>
      </c>
      <c r="G161">
        <f t="shared" si="19"/>
        <v>21416740.827027269</v>
      </c>
      <c r="H161">
        <v>4000000</v>
      </c>
      <c r="I161">
        <v>0.12</v>
      </c>
      <c r="J161">
        <f t="shared" si="16"/>
        <v>65359477.124183007</v>
      </c>
      <c r="K161">
        <f t="shared" si="20"/>
        <v>6548.6696565312886</v>
      </c>
      <c r="L161">
        <f t="shared" si="21"/>
        <v>54572.247137760743</v>
      </c>
      <c r="N161">
        <v>20000000000</v>
      </c>
      <c r="O161" s="2">
        <f t="shared" si="22"/>
        <v>0.65407913210791968</v>
      </c>
      <c r="P161" s="2">
        <f t="shared" si="23"/>
        <v>1.0708370413513634E-3</v>
      </c>
      <c r="Q161" s="2">
        <f t="shared" si="17"/>
        <v>1.6371674141328221E-3</v>
      </c>
    </row>
    <row r="162" spans="5:17" x14ac:dyDescent="0.15">
      <c r="E162" s="1">
        <v>43449</v>
      </c>
      <c r="F162">
        <f t="shared" si="18"/>
        <v>13146942119.282578</v>
      </c>
      <c r="G162">
        <f t="shared" si="19"/>
        <v>21471313.074165031</v>
      </c>
      <c r="H162">
        <v>4000000</v>
      </c>
      <c r="I162">
        <v>0.12</v>
      </c>
      <c r="J162">
        <f t="shared" si="16"/>
        <v>65359477.124183007</v>
      </c>
      <c r="K162">
        <f t="shared" si="20"/>
        <v>6532.7170012175302</v>
      </c>
      <c r="L162">
        <f t="shared" si="21"/>
        <v>54439.308343479417</v>
      </c>
      <c r="N162">
        <v>20000000000</v>
      </c>
      <c r="O162" s="2">
        <f t="shared" si="22"/>
        <v>0.65734710596412893</v>
      </c>
      <c r="P162" s="2">
        <f t="shared" si="23"/>
        <v>1.0735656537082517E-3</v>
      </c>
      <c r="Q162" s="2">
        <f t="shared" si="17"/>
        <v>1.6331792503043827E-3</v>
      </c>
    </row>
    <row r="163" spans="5:17" x14ac:dyDescent="0.15">
      <c r="E163" s="1">
        <v>43450</v>
      </c>
      <c r="F163">
        <f t="shared" si="18"/>
        <v>13212301596.406761</v>
      </c>
      <c r="G163">
        <f t="shared" si="19"/>
        <v>21525752.382508513</v>
      </c>
      <c r="H163">
        <v>4000000</v>
      </c>
      <c r="I163">
        <v>0.12</v>
      </c>
      <c r="J163">
        <f t="shared" si="16"/>
        <v>65359477.124183007</v>
      </c>
      <c r="K163">
        <f t="shared" si="20"/>
        <v>6516.8819302044058</v>
      </c>
      <c r="L163">
        <f t="shared" si="21"/>
        <v>54307.349418370053</v>
      </c>
      <c r="N163">
        <v>20000000000</v>
      </c>
      <c r="O163" s="2">
        <f t="shared" si="22"/>
        <v>0.66061507982033807</v>
      </c>
      <c r="P163" s="2">
        <f t="shared" si="23"/>
        <v>1.0762876191254256E-3</v>
      </c>
      <c r="Q163" s="2">
        <f t="shared" si="17"/>
        <v>1.6292204825511015E-3</v>
      </c>
    </row>
    <row r="164" spans="5:17" x14ac:dyDescent="0.15">
      <c r="E164" s="1">
        <v>43451</v>
      </c>
      <c r="F164">
        <f t="shared" si="18"/>
        <v>13277661073.530945</v>
      </c>
      <c r="G164">
        <f t="shared" si="19"/>
        <v>21580059.731926881</v>
      </c>
      <c r="H164">
        <v>4000000</v>
      </c>
      <c r="I164">
        <v>0.12</v>
      </c>
      <c r="J164">
        <f t="shared" si="16"/>
        <v>65359477.124183007</v>
      </c>
      <c r="K164">
        <f t="shared" si="20"/>
        <v>6501.1630022540012</v>
      </c>
      <c r="L164">
        <f t="shared" si="21"/>
        <v>54176.35835211668</v>
      </c>
      <c r="N164">
        <v>20000000000</v>
      </c>
      <c r="O164" s="2">
        <f t="shared" si="22"/>
        <v>0.66388305367654721</v>
      </c>
      <c r="P164" s="2">
        <f t="shared" si="23"/>
        <v>1.079002986596344E-3</v>
      </c>
      <c r="Q164" s="2">
        <f t="shared" si="17"/>
        <v>1.6252907505635004E-3</v>
      </c>
    </row>
    <row r="165" spans="5:17" x14ac:dyDescent="0.15">
      <c r="E165" s="1">
        <v>43452</v>
      </c>
      <c r="F165">
        <f t="shared" si="18"/>
        <v>13343020550.655128</v>
      </c>
      <c r="G165">
        <f t="shared" si="19"/>
        <v>21634236.090278998</v>
      </c>
      <c r="H165">
        <v>4000000</v>
      </c>
      <c r="I165">
        <v>0.12</v>
      </c>
      <c r="J165">
        <f t="shared" si="16"/>
        <v>65359477.124183007</v>
      </c>
      <c r="K165">
        <f t="shared" si="20"/>
        <v>6485.5588007669758</v>
      </c>
      <c r="L165">
        <f t="shared" si="21"/>
        <v>54046.323339724797</v>
      </c>
      <c r="N165">
        <v>20000000000</v>
      </c>
      <c r="O165" s="2">
        <f t="shared" si="22"/>
        <v>0.66715102753275646</v>
      </c>
      <c r="P165" s="2">
        <f t="shared" si="23"/>
        <v>1.08171180451395E-3</v>
      </c>
      <c r="Q165" s="2">
        <f t="shared" si="17"/>
        <v>1.621389700191744E-3</v>
      </c>
    </row>
    <row r="166" spans="5:17" x14ac:dyDescent="0.15">
      <c r="E166" s="1">
        <v>43453</v>
      </c>
      <c r="F166">
        <f t="shared" si="18"/>
        <v>13408380027.779312</v>
      </c>
      <c r="G166">
        <f t="shared" si="19"/>
        <v>21688282.413618721</v>
      </c>
      <c r="H166">
        <v>4000000</v>
      </c>
      <c r="I166">
        <v>0.12</v>
      </c>
      <c r="J166">
        <f t="shared" si="16"/>
        <v>65359477.124183007</v>
      </c>
      <c r="K166">
        <f t="shared" si="20"/>
        <v>6470.0679332433037</v>
      </c>
      <c r="L166">
        <f t="shared" si="21"/>
        <v>53917.23277702753</v>
      </c>
      <c r="N166">
        <v>20000000000</v>
      </c>
      <c r="O166" s="2">
        <f t="shared" si="22"/>
        <v>0.6704190013889656</v>
      </c>
      <c r="P166" s="2">
        <f t="shared" si="23"/>
        <v>1.0844141206809361E-3</v>
      </c>
      <c r="Q166" s="2">
        <f t="shared" si="17"/>
        <v>1.6175169833108258E-3</v>
      </c>
    </row>
    <row r="167" spans="5:17" x14ac:dyDescent="0.15">
      <c r="E167" s="1">
        <v>43454</v>
      </c>
      <c r="F167">
        <f t="shared" si="18"/>
        <v>13473739504.903496</v>
      </c>
      <c r="G167">
        <f t="shared" si="19"/>
        <v>21742199.64639575</v>
      </c>
      <c r="H167">
        <v>4000000</v>
      </c>
      <c r="I167">
        <v>0.12</v>
      </c>
      <c r="J167">
        <f t="shared" si="16"/>
        <v>65359477.124183007</v>
      </c>
      <c r="K167">
        <f t="shared" si="20"/>
        <v>6454.6890307573822</v>
      </c>
      <c r="L167">
        <f t="shared" si="21"/>
        <v>53789.075256311517</v>
      </c>
      <c r="N167">
        <v>20000000000</v>
      </c>
      <c r="O167" s="2">
        <f t="shared" si="22"/>
        <v>0.67368697524517474</v>
      </c>
      <c r="P167" s="2">
        <f t="shared" si="23"/>
        <v>1.0871099823197875E-3</v>
      </c>
      <c r="Q167" s="2">
        <f t="shared" si="17"/>
        <v>1.6136722576893456E-3</v>
      </c>
    </row>
    <row r="168" spans="5:17" x14ac:dyDescent="0.15">
      <c r="E168" s="1">
        <v>43455</v>
      </c>
      <c r="F168">
        <f t="shared" si="18"/>
        <v>13539098982.027679</v>
      </c>
      <c r="G168">
        <f t="shared" si="19"/>
        <v>21795988.721652061</v>
      </c>
      <c r="H168">
        <v>4000000</v>
      </c>
      <c r="I168">
        <v>0.12</v>
      </c>
      <c r="J168">
        <f t="shared" si="16"/>
        <v>65359477.124183007</v>
      </c>
      <c r="K168">
        <f t="shared" si="20"/>
        <v>6439.4207474470486</v>
      </c>
      <c r="L168">
        <f t="shared" si="21"/>
        <v>53661.83956205874</v>
      </c>
      <c r="N168">
        <v>20000000000</v>
      </c>
      <c r="O168" s="2">
        <f t="shared" si="22"/>
        <v>0.67695494910138398</v>
      </c>
      <c r="P168" s="2">
        <f t="shared" si="23"/>
        <v>1.089799436082603E-3</v>
      </c>
      <c r="Q168" s="2">
        <f t="shared" si="17"/>
        <v>1.6098551868617618E-3</v>
      </c>
    </row>
    <row r="169" spans="5:17" x14ac:dyDescent="0.15">
      <c r="E169" s="1">
        <v>43456</v>
      </c>
      <c r="F169">
        <f t="shared" si="18"/>
        <v>13604458459.151863</v>
      </c>
      <c r="G169">
        <f t="shared" si="19"/>
        <v>21849650.561214119</v>
      </c>
      <c r="H169">
        <v>4000000</v>
      </c>
      <c r="I169">
        <v>0.12</v>
      </c>
      <c r="J169">
        <f t="shared" si="16"/>
        <v>65359477.124183007</v>
      </c>
      <c r="K169">
        <f t="shared" si="20"/>
        <v>6424.261760016072</v>
      </c>
      <c r="L169">
        <f t="shared" si="21"/>
        <v>53535.514666800605</v>
      </c>
      <c r="N169">
        <v>20000000000</v>
      </c>
      <c r="O169" s="2">
        <f t="shared" si="22"/>
        <v>0.68022292295759312</v>
      </c>
      <c r="P169" s="2">
        <f t="shared" si="23"/>
        <v>1.0924825280607059E-3</v>
      </c>
      <c r="Q169" s="2">
        <f t="shared" si="17"/>
        <v>1.6060654400040179E-3</v>
      </c>
    </row>
    <row r="170" spans="5:17" x14ac:dyDescent="0.15">
      <c r="E170" s="1">
        <v>43457</v>
      </c>
      <c r="F170">
        <f t="shared" si="18"/>
        <v>13669817936.276047</v>
      </c>
      <c r="G170">
        <f t="shared" si="19"/>
        <v>21903186.075880919</v>
      </c>
      <c r="H170">
        <v>4000000</v>
      </c>
      <c r="I170">
        <v>0.12</v>
      </c>
      <c r="J170">
        <f t="shared" si="16"/>
        <v>65359477.124183007</v>
      </c>
      <c r="K170">
        <f t="shared" si="20"/>
        <v>6409.2107672497114</v>
      </c>
      <c r="L170">
        <f t="shared" si="21"/>
        <v>53410.089727080929</v>
      </c>
      <c r="N170">
        <v>20000000000</v>
      </c>
      <c r="O170" s="2">
        <f t="shared" si="22"/>
        <v>0.68349089681380237</v>
      </c>
      <c r="P170" s="2">
        <f t="shared" si="23"/>
        <v>1.095159303794046E-3</v>
      </c>
      <c r="Q170" s="2">
        <f t="shared" si="17"/>
        <v>1.602302691812428E-3</v>
      </c>
    </row>
    <row r="171" spans="5:17" x14ac:dyDescent="0.15">
      <c r="E171" s="1">
        <v>43458</v>
      </c>
      <c r="F171">
        <f t="shared" si="18"/>
        <v>13735177413.40023</v>
      </c>
      <c r="G171">
        <f t="shared" si="19"/>
        <v>21956596.165608</v>
      </c>
      <c r="H171">
        <v>4000000</v>
      </c>
      <c r="I171">
        <v>0.12</v>
      </c>
      <c r="J171">
        <f t="shared" si="16"/>
        <v>65359477.124183007</v>
      </c>
      <c r="K171">
        <f t="shared" si="20"/>
        <v>6394.266489542928</v>
      </c>
      <c r="L171">
        <f t="shared" si="21"/>
        <v>53285.554079524401</v>
      </c>
      <c r="N171">
        <v>20000000000</v>
      </c>
      <c r="O171" s="2">
        <f t="shared" si="22"/>
        <v>0.68675887067001151</v>
      </c>
      <c r="P171" s="2">
        <f t="shared" si="23"/>
        <v>1.0978298082803999E-3</v>
      </c>
      <c r="Q171" s="2">
        <f t="shared" si="17"/>
        <v>1.598566622385732E-3</v>
      </c>
    </row>
    <row r="172" spans="5:17" x14ac:dyDescent="0.15">
      <c r="E172" s="1">
        <v>43459</v>
      </c>
      <c r="F172">
        <f t="shared" si="18"/>
        <v>13800536890.524414</v>
      </c>
      <c r="G172">
        <f t="shared" si="19"/>
        <v>22009881.719687525</v>
      </c>
      <c r="H172">
        <v>4000000</v>
      </c>
      <c r="I172">
        <v>0.12</v>
      </c>
      <c r="J172">
        <f t="shared" si="16"/>
        <v>65359477.124183007</v>
      </c>
      <c r="K172">
        <f t="shared" si="20"/>
        <v>6379.4276684408496</v>
      </c>
      <c r="L172">
        <f t="shared" si="21"/>
        <v>53161.897237007084</v>
      </c>
      <c r="N172">
        <v>20000000000</v>
      </c>
      <c r="O172" s="2">
        <f t="shared" si="22"/>
        <v>0.69002684452622065</v>
      </c>
      <c r="P172" s="2">
        <f t="shared" si="23"/>
        <v>1.1004940859843763E-3</v>
      </c>
      <c r="Q172" s="2">
        <f t="shared" si="17"/>
        <v>1.5948569171102126E-3</v>
      </c>
    </row>
    <row r="173" spans="5:17" x14ac:dyDescent="0.15">
      <c r="E173" s="1">
        <v>43460</v>
      </c>
      <c r="F173">
        <f t="shared" si="18"/>
        <v>13865896367.648598</v>
      </c>
      <c r="G173">
        <f t="shared" si="19"/>
        <v>22063043.616924532</v>
      </c>
      <c r="H173">
        <v>4000000</v>
      </c>
      <c r="I173">
        <v>0.12</v>
      </c>
      <c r="J173">
        <f t="shared" si="16"/>
        <v>65359477.124183007</v>
      </c>
      <c r="K173">
        <f t="shared" si="20"/>
        <v>6364.6930661911529</v>
      </c>
      <c r="L173">
        <f t="shared" si="21"/>
        <v>53039.108884926274</v>
      </c>
      <c r="N173">
        <v>20000000000</v>
      </c>
      <c r="O173" s="2">
        <f t="shared" si="22"/>
        <v>0.6932948183824299</v>
      </c>
      <c r="P173" s="2">
        <f t="shared" si="23"/>
        <v>1.1031521808462265E-3</v>
      </c>
      <c r="Q173" s="2">
        <f t="shared" si="17"/>
        <v>1.5911732665477884E-3</v>
      </c>
    </row>
    <row r="174" spans="5:17" x14ac:dyDescent="0.15">
      <c r="E174" s="1">
        <v>43461</v>
      </c>
      <c r="F174">
        <f t="shared" si="18"/>
        <v>13931255844.772781</v>
      </c>
      <c r="G174">
        <f t="shared" si="19"/>
        <v>22116082.725809459</v>
      </c>
      <c r="H174">
        <v>4000000</v>
      </c>
      <c r="I174">
        <v>0.12</v>
      </c>
      <c r="J174">
        <f t="shared" si="16"/>
        <v>65359477.124183007</v>
      </c>
      <c r="K174">
        <f t="shared" si="20"/>
        <v>6350.0614653079529</v>
      </c>
      <c r="L174">
        <f t="shared" si="21"/>
        <v>52917.178877566279</v>
      </c>
      <c r="N174">
        <v>20000000000</v>
      </c>
      <c r="O174" s="2">
        <f t="shared" si="22"/>
        <v>0.69656279223863904</v>
      </c>
      <c r="P174" s="2">
        <f t="shared" si="23"/>
        <v>1.105804136290473E-3</v>
      </c>
      <c r="Q174" s="2">
        <f t="shared" si="17"/>
        <v>1.5875153663269883E-3</v>
      </c>
    </row>
    <row r="175" spans="5:17" x14ac:dyDescent="0.15">
      <c r="E175" s="1">
        <v>43462</v>
      </c>
      <c r="F175">
        <f t="shared" si="18"/>
        <v>13996615321.896965</v>
      </c>
      <c r="G175">
        <f t="shared" si="19"/>
        <v>22168999.904687025</v>
      </c>
      <c r="H175">
        <v>4000000</v>
      </c>
      <c r="I175">
        <v>0.12</v>
      </c>
      <c r="J175">
        <f t="shared" si="16"/>
        <v>65359477.124183007</v>
      </c>
      <c r="K175">
        <f t="shared" si="20"/>
        <v>6335.5316681468821</v>
      </c>
      <c r="L175">
        <f t="shared" si="21"/>
        <v>52796.097234557354</v>
      </c>
      <c r="N175">
        <v>20000000000</v>
      </c>
      <c r="O175" s="2">
        <f t="shared" si="22"/>
        <v>0.69983076609484829</v>
      </c>
      <c r="P175" s="2">
        <f t="shared" si="23"/>
        <v>1.1084499952343512E-3</v>
      </c>
      <c r="Q175" s="2">
        <f t="shared" si="17"/>
        <v>1.5838829170367206E-3</v>
      </c>
    </row>
    <row r="176" spans="5:17" x14ac:dyDescent="0.15">
      <c r="E176" s="1">
        <v>43463</v>
      </c>
      <c r="F176">
        <f t="shared" si="18"/>
        <v>14061974799.021149</v>
      </c>
      <c r="G176">
        <f t="shared" si="19"/>
        <v>22221796.001921583</v>
      </c>
      <c r="H176">
        <v>4000000</v>
      </c>
      <c r="I176">
        <v>0.12</v>
      </c>
      <c r="J176">
        <f t="shared" si="16"/>
        <v>65359477.124183007</v>
      </c>
      <c r="K176">
        <f t="shared" si="20"/>
        <v>6321.1024964910157</v>
      </c>
      <c r="L176">
        <f t="shared" si="21"/>
        <v>52675.854137425136</v>
      </c>
      <c r="N176">
        <v>20000000000</v>
      </c>
      <c r="O176" s="2">
        <f t="shared" si="22"/>
        <v>0.70309873995105743</v>
      </c>
      <c r="P176" s="2">
        <f t="shared" si="23"/>
        <v>1.1110898000960792E-3</v>
      </c>
      <c r="Q176" s="2">
        <f t="shared" si="17"/>
        <v>1.5802756241227538E-3</v>
      </c>
    </row>
    <row r="177" spans="5:17" x14ac:dyDescent="0.15">
      <c r="E177" s="1">
        <v>43464</v>
      </c>
      <c r="F177">
        <f t="shared" si="18"/>
        <v>14127334276.145332</v>
      </c>
      <c r="G177">
        <f t="shared" si="19"/>
        <v>22274471.856059007</v>
      </c>
      <c r="H177">
        <v>4000000</v>
      </c>
      <c r="I177">
        <v>0.12</v>
      </c>
      <c r="J177">
        <f t="shared" si="16"/>
        <v>65359477.124183007</v>
      </c>
      <c r="K177">
        <f t="shared" si="20"/>
        <v>6306.7727911473012</v>
      </c>
      <c r="L177">
        <f t="shared" si="21"/>
        <v>52556.439926227511</v>
      </c>
      <c r="N177">
        <v>20000000000</v>
      </c>
      <c r="O177" s="2">
        <f t="shared" si="22"/>
        <v>0.70636671380726657</v>
      </c>
      <c r="P177" s="2">
        <f t="shared" si="23"/>
        <v>1.1137235928029504E-3</v>
      </c>
      <c r="Q177" s="2">
        <f t="shared" si="17"/>
        <v>1.5766931977868252E-3</v>
      </c>
    </row>
    <row r="178" spans="5:17" x14ac:dyDescent="0.15">
      <c r="E178" s="1">
        <v>43465</v>
      </c>
      <c r="F178">
        <f t="shared" si="18"/>
        <v>14192693753.269516</v>
      </c>
      <c r="G178">
        <f t="shared" si="19"/>
        <v>22327028.295985233</v>
      </c>
      <c r="H178">
        <v>4000000</v>
      </c>
      <c r="I178">
        <v>0.12</v>
      </c>
      <c r="J178">
        <f t="shared" si="16"/>
        <v>65359477.124183007</v>
      </c>
      <c r="K178">
        <f t="shared" si="20"/>
        <v>6292.5414115532067</v>
      </c>
      <c r="L178">
        <f t="shared" si="21"/>
        <v>52437.845096276724</v>
      </c>
      <c r="N178">
        <v>20000000000</v>
      </c>
      <c r="O178" s="2">
        <f t="shared" si="22"/>
        <v>0.70963468766347582</v>
      </c>
      <c r="P178" s="2">
        <f t="shared" si="23"/>
        <v>1.1163514147992616E-3</v>
      </c>
      <c r="Q178" s="2">
        <f t="shared" si="17"/>
        <v>1.5731353528883015E-3</v>
      </c>
    </row>
    <row r="179" spans="5:17" x14ac:dyDescent="0.15">
      <c r="E179" s="1">
        <v>43466</v>
      </c>
      <c r="F179">
        <f t="shared" si="18"/>
        <v>14258053230.3937</v>
      </c>
      <c r="G179">
        <f t="shared" si="19"/>
        <v>22379466.141081508</v>
      </c>
      <c r="H179">
        <v>4000000</v>
      </c>
      <c r="I179">
        <v>0.12</v>
      </c>
      <c r="J179">
        <f t="shared" si="16"/>
        <v>65359477.124183007</v>
      </c>
      <c r="K179">
        <f t="shared" si="20"/>
        <v>6278.4072353932588</v>
      </c>
      <c r="L179">
        <f t="shared" si="21"/>
        <v>52320.060294943825</v>
      </c>
      <c r="N179">
        <v>20000000000</v>
      </c>
      <c r="O179" s="2">
        <f t="shared" si="22"/>
        <v>0.71290266151968495</v>
      </c>
      <c r="P179" s="2">
        <f t="shared" si="23"/>
        <v>1.1189733070540754E-3</v>
      </c>
      <c r="Q179" s="2">
        <f t="shared" si="17"/>
        <v>1.5696018088483148E-3</v>
      </c>
    </row>
    <row r="180" spans="5:17" x14ac:dyDescent="0.15">
      <c r="E180" s="1">
        <v>43467</v>
      </c>
      <c r="F180">
        <f t="shared" si="18"/>
        <v>14323412707.517883</v>
      </c>
      <c r="G180">
        <f t="shared" si="19"/>
        <v>22431786.201376453</v>
      </c>
      <c r="H180">
        <v>4000000</v>
      </c>
      <c r="I180">
        <v>0.12</v>
      </c>
      <c r="J180">
        <f t="shared" si="16"/>
        <v>65359477.124183007</v>
      </c>
      <c r="K180">
        <f t="shared" si="20"/>
        <v>6264.3691582251913</v>
      </c>
      <c r="L180">
        <f t="shared" si="21"/>
        <v>52203.076318543266</v>
      </c>
      <c r="N180">
        <v>20000000000</v>
      </c>
      <c r="O180" s="2">
        <f t="shared" si="22"/>
        <v>0.7161706353758942</v>
      </c>
      <c r="P180" s="2">
        <f t="shared" si="23"/>
        <v>1.1215893100688227E-3</v>
      </c>
      <c r="Q180" s="2">
        <f t="shared" si="17"/>
        <v>1.5660922895562978E-3</v>
      </c>
    </row>
    <row r="181" spans="5:17" x14ac:dyDescent="0.15">
      <c r="E181" s="1">
        <v>43468</v>
      </c>
      <c r="F181">
        <f t="shared" si="18"/>
        <v>14388772184.642067</v>
      </c>
      <c r="G181">
        <f t="shared" si="19"/>
        <v>22483989.277694996</v>
      </c>
      <c r="H181">
        <v>4000000</v>
      </c>
      <c r="I181">
        <v>0.12</v>
      </c>
      <c r="J181">
        <f t="shared" si="16"/>
        <v>65359477.124183007</v>
      </c>
      <c r="K181">
        <f t="shared" si="20"/>
        <v>6250.4260931154095</v>
      </c>
      <c r="L181">
        <f t="shared" si="21"/>
        <v>52086.884109295082</v>
      </c>
      <c r="N181">
        <v>20000000000</v>
      </c>
      <c r="O181" s="2">
        <f t="shared" si="22"/>
        <v>0.71943860923210334</v>
      </c>
      <c r="P181" s="2">
        <f t="shared" si="23"/>
        <v>1.1241994638847498E-3</v>
      </c>
      <c r="Q181" s="2">
        <f t="shared" si="17"/>
        <v>1.5626065232788523E-3</v>
      </c>
    </row>
    <row r="182" spans="5:17" x14ac:dyDescent="0.15">
      <c r="E182" s="1">
        <v>43469</v>
      </c>
      <c r="F182">
        <f t="shared" si="18"/>
        <v>14454131661.766251</v>
      </c>
      <c r="G182">
        <f t="shared" si="19"/>
        <v>22536076.161804292</v>
      </c>
      <c r="H182">
        <v>4000000</v>
      </c>
      <c r="I182">
        <v>0.12</v>
      </c>
      <c r="J182">
        <f t="shared" si="16"/>
        <v>65359477.124183007</v>
      </c>
      <c r="K182">
        <f t="shared" si="20"/>
        <v>6236.5769702835132</v>
      </c>
      <c r="L182">
        <f t="shared" si="21"/>
        <v>51971.474752362614</v>
      </c>
      <c r="N182">
        <v>20000000000</v>
      </c>
      <c r="O182" s="2">
        <f t="shared" si="22"/>
        <v>0.72270658308831248</v>
      </c>
      <c r="P182" s="2">
        <f t="shared" si="23"/>
        <v>1.1268038080902145E-3</v>
      </c>
      <c r="Q182" s="2">
        <f t="shared" si="17"/>
        <v>1.5591442425708785E-3</v>
      </c>
    </row>
    <row r="183" spans="5:17" x14ac:dyDescent="0.15">
      <c r="E183" s="1">
        <v>43470</v>
      </c>
      <c r="F183">
        <f t="shared" si="18"/>
        <v>14519491138.890434</v>
      </c>
      <c r="G183">
        <f t="shared" si="19"/>
        <v>22588047.636556655</v>
      </c>
      <c r="H183">
        <v>4000000</v>
      </c>
      <c r="I183">
        <v>0.12</v>
      </c>
      <c r="J183">
        <f t="shared" si="16"/>
        <v>65359477.124183007</v>
      </c>
      <c r="K183">
        <f t="shared" si="20"/>
        <v>6222.8207367556033</v>
      </c>
      <c r="L183">
        <f t="shared" si="21"/>
        <v>51856.839472963366</v>
      </c>
      <c r="N183">
        <v>20000000000</v>
      </c>
      <c r="O183" s="2">
        <f t="shared" si="22"/>
        <v>0.72597455694452173</v>
      </c>
      <c r="P183" s="2">
        <f t="shared" si="23"/>
        <v>1.1294023818278329E-3</v>
      </c>
      <c r="Q183" s="2">
        <f t="shared" si="17"/>
        <v>1.5557051841889008E-3</v>
      </c>
    </row>
    <row r="184" spans="5:17" x14ac:dyDescent="0.15">
      <c r="E184" s="1">
        <v>43471</v>
      </c>
      <c r="F184">
        <f t="shared" si="18"/>
        <v>14584850616.014618</v>
      </c>
      <c r="G184">
        <f t="shared" si="19"/>
        <v>22639904.47602962</v>
      </c>
      <c r="H184">
        <v>4000000</v>
      </c>
      <c r="I184">
        <v>0.12</v>
      </c>
      <c r="J184">
        <f t="shared" si="16"/>
        <v>65359477.124183007</v>
      </c>
      <c r="K184">
        <f t="shared" si="20"/>
        <v>6209.1563560261093</v>
      </c>
      <c r="L184">
        <f t="shared" si="21"/>
        <v>51742.969633550914</v>
      </c>
      <c r="N184">
        <v>20000000000</v>
      </c>
      <c r="O184" s="2">
        <f t="shared" si="22"/>
        <v>0.72924253080073087</v>
      </c>
      <c r="P184" s="2">
        <f t="shared" si="23"/>
        <v>1.131995223801481E-3</v>
      </c>
      <c r="Q184" s="2">
        <f t="shared" si="17"/>
        <v>1.5522890890065273E-3</v>
      </c>
    </row>
    <row r="185" spans="5:17" x14ac:dyDescent="0.15">
      <c r="E185" s="1">
        <v>43472</v>
      </c>
      <c r="F185">
        <f t="shared" si="18"/>
        <v>14650210093.138802</v>
      </c>
      <c r="G185">
        <f t="shared" si="19"/>
        <v>22691647.445663169</v>
      </c>
      <c r="H185">
        <v>4000000</v>
      </c>
      <c r="I185">
        <v>0.12</v>
      </c>
      <c r="J185">
        <f t="shared" si="16"/>
        <v>65359477.124183007</v>
      </c>
      <c r="K185">
        <f t="shared" si="20"/>
        <v>6195.5828077279102</v>
      </c>
      <c r="L185">
        <f t="shared" si="21"/>
        <v>51629.85673106592</v>
      </c>
      <c r="N185">
        <v>20000000000</v>
      </c>
      <c r="O185" s="2">
        <f t="shared" si="22"/>
        <v>0.73251050465694012</v>
      </c>
      <c r="P185" s="2">
        <f t="shared" si="23"/>
        <v>1.1345823722831584E-3</v>
      </c>
      <c r="Q185" s="2">
        <f t="shared" si="17"/>
        <v>1.5488957019319778E-3</v>
      </c>
    </row>
    <row r="186" spans="5:17" x14ac:dyDescent="0.15">
      <c r="E186" s="1">
        <v>43473</v>
      </c>
      <c r="F186">
        <f t="shared" si="18"/>
        <v>14715569570.262985</v>
      </c>
      <c r="G186">
        <f t="shared" si="19"/>
        <v>22743277.302394234</v>
      </c>
      <c r="H186">
        <v>4000000</v>
      </c>
      <c r="I186">
        <v>0.12</v>
      </c>
      <c r="J186">
        <f t="shared" si="16"/>
        <v>65359477.124183007</v>
      </c>
      <c r="K186">
        <f t="shared" si="20"/>
        <v>6182.0990873104984</v>
      </c>
      <c r="L186">
        <f t="shared" si="21"/>
        <v>51517.492394254157</v>
      </c>
      <c r="N186">
        <v>20000000000</v>
      </c>
      <c r="O186" s="2">
        <f t="shared" si="22"/>
        <v>0.73577847851314926</v>
      </c>
      <c r="P186" s="2">
        <f t="shared" si="23"/>
        <v>1.1371638651197116E-3</v>
      </c>
      <c r="Q186" s="2">
        <f t="shared" si="17"/>
        <v>1.5455247718276245E-3</v>
      </c>
    </row>
    <row r="187" spans="5:17" x14ac:dyDescent="0.15">
      <c r="E187" s="1">
        <v>43474</v>
      </c>
      <c r="F187">
        <f t="shared" si="18"/>
        <v>14780929047.387169</v>
      </c>
      <c r="G187">
        <f t="shared" si="19"/>
        <v>22794794.794788487</v>
      </c>
      <c r="H187">
        <v>4000000</v>
      </c>
      <c r="I187">
        <v>0.12</v>
      </c>
      <c r="J187">
        <f t="shared" si="16"/>
        <v>65359477.124183007</v>
      </c>
      <c r="K187">
        <f t="shared" si="20"/>
        <v>6168.7042057259405</v>
      </c>
      <c r="L187">
        <f t="shared" si="21"/>
        <v>51405.868381049506</v>
      </c>
      <c r="N187">
        <v>20000000000</v>
      </c>
      <c r="O187" s="2">
        <f t="shared" si="22"/>
        <v>0.7390464523693584</v>
      </c>
      <c r="P187" s="2">
        <f t="shared" si="23"/>
        <v>1.1397397397394243E-3</v>
      </c>
      <c r="Q187" s="2">
        <f t="shared" si="17"/>
        <v>1.5421760514314851E-3</v>
      </c>
    </row>
    <row r="188" spans="5:17" x14ac:dyDescent="0.15">
      <c r="E188" s="1">
        <v>43475</v>
      </c>
      <c r="F188">
        <f t="shared" si="18"/>
        <v>14846288524.511353</v>
      </c>
      <c r="G188">
        <f t="shared" si="19"/>
        <v>22846200.663169537</v>
      </c>
      <c r="H188">
        <v>4000000</v>
      </c>
      <c r="I188">
        <v>0.12</v>
      </c>
      <c r="J188">
        <f t="shared" si="16"/>
        <v>65359477.124183007</v>
      </c>
      <c r="K188">
        <f t="shared" si="20"/>
        <v>6155.3971891224555</v>
      </c>
      <c r="L188">
        <f t="shared" si="21"/>
        <v>51294.976576020468</v>
      </c>
      <c r="N188">
        <v>20000000000</v>
      </c>
      <c r="O188" s="2">
        <f t="shared" si="22"/>
        <v>0.74231442622556765</v>
      </c>
      <c r="P188" s="2">
        <f t="shared" si="23"/>
        <v>1.1423100331584767E-3</v>
      </c>
      <c r="Q188" s="2">
        <f t="shared" si="17"/>
        <v>1.5388492972806139E-3</v>
      </c>
    </row>
    <row r="189" spans="5:17" x14ac:dyDescent="0.15">
      <c r="E189" s="1">
        <v>43476</v>
      </c>
      <c r="F189">
        <f t="shared" si="18"/>
        <v>14911648001.635536</v>
      </c>
      <c r="G189">
        <f t="shared" si="19"/>
        <v>22897495.639745556</v>
      </c>
      <c r="H189">
        <v>4000000</v>
      </c>
      <c r="I189">
        <v>0.12</v>
      </c>
      <c r="J189">
        <f t="shared" si="16"/>
        <v>65359477.124183007</v>
      </c>
      <c r="K189">
        <f t="shared" si="20"/>
        <v>6142.17707854534</v>
      </c>
      <c r="L189">
        <f t="shared" si="21"/>
        <v>51184.808987877834</v>
      </c>
      <c r="N189">
        <v>20000000000</v>
      </c>
      <c r="O189" s="2">
        <f t="shared" si="22"/>
        <v>0.74558240008177679</v>
      </c>
      <c r="P189" s="2">
        <f t="shared" si="23"/>
        <v>1.1448747819872778E-3</v>
      </c>
      <c r="Q189" s="2">
        <f t="shared" si="17"/>
        <v>1.5355442696363352E-3</v>
      </c>
    </row>
    <row r="190" spans="5:17" x14ac:dyDescent="0.15">
      <c r="E190" s="1">
        <v>43477</v>
      </c>
      <c r="F190">
        <f t="shared" si="18"/>
        <v>14977007478.75972</v>
      </c>
      <c r="G190">
        <f t="shared" si="19"/>
        <v>22948680.448733434</v>
      </c>
      <c r="H190">
        <v>4000000</v>
      </c>
      <c r="I190">
        <v>0.12</v>
      </c>
      <c r="J190">
        <f t="shared" si="16"/>
        <v>65359477.124183007</v>
      </c>
      <c r="K190">
        <f t="shared" si="20"/>
        <v>6129.0429296450793</v>
      </c>
      <c r="L190">
        <f t="shared" si="21"/>
        <v>51075.357747042326</v>
      </c>
      <c r="N190">
        <v>20000000000</v>
      </c>
      <c r="O190" s="2">
        <f t="shared" si="22"/>
        <v>0.74885037393798604</v>
      </c>
      <c r="P190" s="2">
        <f t="shared" si="23"/>
        <v>1.1474340224366718E-3</v>
      </c>
      <c r="Q190" s="2">
        <f t="shared" si="17"/>
        <v>1.5322607324112698E-3</v>
      </c>
    </row>
    <row r="191" spans="5:17" x14ac:dyDescent="0.15">
      <c r="E191" s="1">
        <v>43478</v>
      </c>
      <c r="F191">
        <f t="shared" si="18"/>
        <v>15042366955.883904</v>
      </c>
      <c r="G191">
        <f t="shared" si="19"/>
        <v>22999755.806480475</v>
      </c>
      <c r="H191">
        <v>4000000</v>
      </c>
      <c r="I191">
        <v>0.12</v>
      </c>
      <c r="J191">
        <f t="shared" si="16"/>
        <v>65359477.124183007</v>
      </c>
      <c r="K191">
        <f t="shared" si="20"/>
        <v>6115.993812392403</v>
      </c>
      <c r="L191">
        <f t="shared" si="21"/>
        <v>50966.615103270029</v>
      </c>
      <c r="N191">
        <v>20000000000</v>
      </c>
      <c r="O191" s="2">
        <f t="shared" si="22"/>
        <v>0.75211834779419517</v>
      </c>
      <c r="P191" s="2">
        <f t="shared" si="23"/>
        <v>1.1499877903240238E-3</v>
      </c>
      <c r="Q191" s="2">
        <f t="shared" si="17"/>
        <v>1.5289984530981007E-3</v>
      </c>
    </row>
    <row r="192" spans="5:17" x14ac:dyDescent="0.15">
      <c r="E192" s="1">
        <v>43479</v>
      </c>
      <c r="F192">
        <f t="shared" si="18"/>
        <v>15107726433.008087</v>
      </c>
      <c r="G192">
        <f t="shared" si="19"/>
        <v>23050722.421583746</v>
      </c>
      <c r="H192">
        <v>4000000</v>
      </c>
      <c r="I192">
        <v>0.12</v>
      </c>
      <c r="J192">
        <f t="shared" si="16"/>
        <v>65359477.124183007</v>
      </c>
      <c r="K192">
        <f t="shared" si="20"/>
        <v>6103.0288108001268</v>
      </c>
      <c r="L192">
        <f t="shared" si="21"/>
        <v>50858.57342333439</v>
      </c>
      <c r="N192">
        <v>20000000000</v>
      </c>
      <c r="O192" s="2">
        <f t="shared" si="22"/>
        <v>0.75538632165040431</v>
      </c>
      <c r="P192" s="2">
        <f t="shared" si="23"/>
        <v>1.1525361210791873E-3</v>
      </c>
      <c r="Q192" s="2">
        <f t="shared" si="17"/>
        <v>1.5257572027000317E-3</v>
      </c>
    </row>
    <row r="193" spans="5:17" x14ac:dyDescent="0.15">
      <c r="E193" s="1">
        <v>43480</v>
      </c>
      <c r="F193">
        <f t="shared" si="18"/>
        <v>15173085910.132271</v>
      </c>
      <c r="G193">
        <f t="shared" si="19"/>
        <v>23101580.995007079</v>
      </c>
      <c r="H193">
        <v>4000000</v>
      </c>
      <c r="I193">
        <v>0.12</v>
      </c>
      <c r="J193">
        <f t="shared" si="16"/>
        <v>65359477.124183007</v>
      </c>
      <c r="K193">
        <f t="shared" si="20"/>
        <v>6090.1470226515548</v>
      </c>
      <c r="L193">
        <f t="shared" si="21"/>
        <v>50751.225188762961</v>
      </c>
      <c r="N193">
        <v>20000000000</v>
      </c>
      <c r="O193" s="2">
        <f t="shared" si="22"/>
        <v>0.75865429550661356</v>
      </c>
      <c r="P193" s="2">
        <f t="shared" si="23"/>
        <v>1.1550790497503541E-3</v>
      </c>
      <c r="Q193" s="2">
        <f t="shared" si="17"/>
        <v>1.5225367556628889E-3</v>
      </c>
    </row>
    <row r="194" spans="5:17" x14ac:dyDescent="0.15">
      <c r="E194" s="1">
        <v>43481</v>
      </c>
      <c r="F194">
        <f t="shared" si="18"/>
        <v>15238445387.256454</v>
      </c>
      <c r="G194">
        <f t="shared" si="19"/>
        <v>23152332.220195841</v>
      </c>
      <c r="H194">
        <v>4000000</v>
      </c>
      <c r="I194">
        <v>0.12</v>
      </c>
      <c r="J194">
        <f t="shared" si="16"/>
        <v>65359477.124183007</v>
      </c>
      <c r="K194">
        <f t="shared" si="20"/>
        <v>6077.3475592352952</v>
      </c>
      <c r="L194">
        <f t="shared" si="21"/>
        <v>50644.562993627464</v>
      </c>
      <c r="N194">
        <v>20000000000</v>
      </c>
      <c r="O194" s="2">
        <f t="shared" si="22"/>
        <v>0.7619222693628227</v>
      </c>
      <c r="P194" s="2">
        <f t="shared" si="23"/>
        <v>1.157616611009792E-3</v>
      </c>
      <c r="Q194" s="2">
        <f t="shared" si="17"/>
        <v>1.5193368898088239E-3</v>
      </c>
    </row>
    <row r="195" spans="5:17" x14ac:dyDescent="0.15">
      <c r="E195" s="1">
        <v>43482</v>
      </c>
      <c r="F195">
        <f t="shared" si="18"/>
        <v>15303804864.380638</v>
      </c>
      <c r="G195">
        <f t="shared" si="19"/>
        <v>23202976.783189468</v>
      </c>
      <c r="H195">
        <v>4000000</v>
      </c>
      <c r="I195">
        <v>0.12</v>
      </c>
      <c r="J195">
        <f t="shared" si="16"/>
        <v>65359477.124183007</v>
      </c>
      <c r="K195">
        <f t="shared" si="20"/>
        <v>6064.6295450862754</v>
      </c>
      <c r="L195">
        <f t="shared" si="21"/>
        <v>50538.579542385633</v>
      </c>
      <c r="N195">
        <v>20000000000</v>
      </c>
      <c r="O195" s="2">
        <f t="shared" si="22"/>
        <v>0.76519024321903195</v>
      </c>
      <c r="P195" s="2">
        <f t="shared" si="23"/>
        <v>1.1601488391594734E-3</v>
      </c>
      <c r="Q195" s="2">
        <f t="shared" si="17"/>
        <v>1.5161573862715687E-3</v>
      </c>
    </row>
    <row r="196" spans="5:17" x14ac:dyDescent="0.15">
      <c r="E196" s="1">
        <v>43483</v>
      </c>
      <c r="F196">
        <f t="shared" si="18"/>
        <v>15369164341.504822</v>
      </c>
      <c r="G196">
        <f t="shared" si="19"/>
        <v>23253515.362731855</v>
      </c>
      <c r="H196">
        <v>4000000</v>
      </c>
      <c r="I196">
        <v>0.12</v>
      </c>
      <c r="J196">
        <f t="shared" si="16"/>
        <v>65359477.124183007</v>
      </c>
      <c r="K196">
        <f t="shared" si="20"/>
        <v>6051.9921177328142</v>
      </c>
      <c r="L196">
        <f t="shared" si="21"/>
        <v>50433.267647773457</v>
      </c>
      <c r="N196">
        <v>20000000000</v>
      </c>
      <c r="O196" s="2">
        <f t="shared" si="22"/>
        <v>0.76845821707524109</v>
      </c>
      <c r="P196" s="2">
        <f t="shared" si="23"/>
        <v>1.1626757681365927E-3</v>
      </c>
      <c r="Q196" s="2">
        <f t="shared" si="17"/>
        <v>1.5129980294332037E-3</v>
      </c>
    </row>
    <row r="197" spans="5:17" x14ac:dyDescent="0.15">
      <c r="E197" s="1">
        <v>43484</v>
      </c>
      <c r="F197">
        <f t="shared" si="18"/>
        <v>15434523818.629005</v>
      </c>
      <c r="G197">
        <f t="shared" si="19"/>
        <v>23303948.630379628</v>
      </c>
      <c r="H197">
        <v>4000000</v>
      </c>
      <c r="I197">
        <v>0.12</v>
      </c>
      <c r="J197">
        <f t="shared" si="16"/>
        <v>65359477.124183007</v>
      </c>
      <c r="K197">
        <f t="shared" si="20"/>
        <v>6039.4344274495761</v>
      </c>
      <c r="L197">
        <f t="shared" si="21"/>
        <v>50328.620228746469</v>
      </c>
      <c r="N197">
        <v>20000000000</v>
      </c>
      <c r="O197" s="2">
        <f t="shared" si="22"/>
        <v>0.77172619093145023</v>
      </c>
      <c r="P197" s="2">
        <f t="shared" si="23"/>
        <v>1.1651974315189813E-3</v>
      </c>
      <c r="Q197" s="2">
        <f t="shared" si="17"/>
        <v>1.5098586068623941E-3</v>
      </c>
    </row>
    <row r="198" spans="5:17" x14ac:dyDescent="0.15">
      <c r="E198" s="1">
        <v>43485</v>
      </c>
      <c r="F198">
        <f t="shared" si="18"/>
        <v>15499883295.753189</v>
      </c>
      <c r="G198">
        <f t="shared" si="19"/>
        <v>23354277.250608373</v>
      </c>
      <c r="H198">
        <v>4000000</v>
      </c>
      <c r="I198">
        <v>0.12</v>
      </c>
      <c r="J198">
        <f t="shared" si="16"/>
        <v>65359477.124183007</v>
      </c>
      <c r="K198">
        <f t="shared" si="20"/>
        <v>6026.9556370162372</v>
      </c>
      <c r="L198">
        <f t="shared" si="21"/>
        <v>50224.630308468644</v>
      </c>
      <c r="N198">
        <v>20000000000</v>
      </c>
      <c r="O198" s="2">
        <f t="shared" si="22"/>
        <v>0.77499416478765948</v>
      </c>
      <c r="P198" s="2">
        <f t="shared" si="23"/>
        <v>1.1677138625304187E-3</v>
      </c>
      <c r="Q198" s="2">
        <f t="shared" si="17"/>
        <v>1.5067389092540593E-3</v>
      </c>
    </row>
    <row r="199" spans="5:17" x14ac:dyDescent="0.15">
      <c r="E199" s="1">
        <v>43486</v>
      </c>
      <c r="F199">
        <f t="shared" si="18"/>
        <v>15565242772.877373</v>
      </c>
      <c r="G199">
        <f t="shared" si="19"/>
        <v>23404501.880916841</v>
      </c>
      <c r="H199">
        <v>4000000</v>
      </c>
      <c r="I199">
        <v>0.12</v>
      </c>
      <c r="J199">
        <f t="shared" ref="J199:J262" si="24">H199/0.51*1.2/I199/1.2</f>
        <v>65359477.124183007</v>
      </c>
      <c r="K199">
        <f t="shared" si="20"/>
        <v>6014.5549214817192</v>
      </c>
      <c r="L199">
        <f t="shared" si="21"/>
        <v>50121.291012347661</v>
      </c>
      <c r="N199">
        <v>20000000000</v>
      </c>
      <c r="O199" s="2">
        <f t="shared" si="22"/>
        <v>0.77826213864386862</v>
      </c>
      <c r="P199" s="2">
        <f t="shared" si="23"/>
        <v>1.1702250940458421E-3</v>
      </c>
      <c r="Q199" s="2">
        <f t="shared" ref="Q199:Q225" si="25">G199/F199</f>
        <v>1.5036387303704298E-3</v>
      </c>
    </row>
    <row r="200" spans="5:17" x14ac:dyDescent="0.15">
      <c r="E200" s="1">
        <v>43487</v>
      </c>
      <c r="F200">
        <f t="shared" ref="F200:F225" si="26">F199+J199</f>
        <v>15630602250.001556</v>
      </c>
      <c r="G200">
        <f t="shared" ref="G200:G225" si="27">G199+L199</f>
        <v>23454623.171929188</v>
      </c>
      <c r="H200">
        <v>4000000</v>
      </c>
      <c r="I200">
        <v>0.12</v>
      </c>
      <c r="J200">
        <f t="shared" si="24"/>
        <v>65359477.124183007</v>
      </c>
      <c r="K200">
        <f t="shared" ref="K200:K225" si="28">H200*G200/F200</f>
        <v>6002.2314679338351</v>
      </c>
      <c r="L200">
        <f t="shared" ref="L200:L225" si="29">K200/I200</f>
        <v>50018.595566115291</v>
      </c>
      <c r="N200">
        <v>20000000000</v>
      </c>
      <c r="O200" s="2">
        <f t="shared" ref="O200:O225" si="30">F200/N200</f>
        <v>0.78153011250007787</v>
      </c>
      <c r="P200" s="2">
        <f t="shared" ref="P200:P225" si="31">G200/N200</f>
        <v>1.1727311585964593E-3</v>
      </c>
      <c r="Q200" s="2">
        <f t="shared" si="25"/>
        <v>1.5005578669834588E-3</v>
      </c>
    </row>
    <row r="201" spans="5:17" x14ac:dyDescent="0.15">
      <c r="E201" s="1">
        <v>43488</v>
      </c>
      <c r="F201">
        <f t="shared" si="26"/>
        <v>15695961727.12574</v>
      </c>
      <c r="G201">
        <f t="shared" si="27"/>
        <v>23504641.767495304</v>
      </c>
      <c r="H201">
        <v>4000000</v>
      </c>
      <c r="I201">
        <v>0.12</v>
      </c>
      <c r="J201">
        <f t="shared" si="24"/>
        <v>65359477.124183007</v>
      </c>
      <c r="K201">
        <f t="shared" si="28"/>
        <v>5989.984475274201</v>
      </c>
      <c r="L201">
        <f t="shared" si="29"/>
        <v>49916.537293951675</v>
      </c>
      <c r="N201">
        <v>20000000000</v>
      </c>
      <c r="O201" s="2">
        <f t="shared" si="30"/>
        <v>0.78479808635628701</v>
      </c>
      <c r="P201" s="2">
        <f t="shared" si="31"/>
        <v>1.1752320883747652E-3</v>
      </c>
      <c r="Q201" s="2">
        <f t="shared" si="25"/>
        <v>1.4974961188185503E-3</v>
      </c>
    </row>
    <row r="202" spans="5:17" x14ac:dyDescent="0.15">
      <c r="E202" s="1">
        <v>43489</v>
      </c>
      <c r="F202">
        <f t="shared" si="26"/>
        <v>15761321204.249924</v>
      </c>
      <c r="G202">
        <f t="shared" si="27"/>
        <v>23554558.304789256</v>
      </c>
      <c r="H202">
        <v>4000000</v>
      </c>
      <c r="I202">
        <v>0.12</v>
      </c>
      <c r="J202">
        <f t="shared" si="24"/>
        <v>65359477.124183007</v>
      </c>
      <c r="K202">
        <f t="shared" si="28"/>
        <v>5977.8131539982687</v>
      </c>
      <c r="L202">
        <f t="shared" si="29"/>
        <v>49815.10961665224</v>
      </c>
      <c r="N202">
        <v>20000000000</v>
      </c>
      <c r="O202" s="2">
        <f t="shared" si="30"/>
        <v>0.78806606021249614</v>
      </c>
      <c r="P202" s="2">
        <f t="shared" si="31"/>
        <v>1.1777279152394627E-3</v>
      </c>
      <c r="Q202" s="2">
        <f t="shared" si="25"/>
        <v>1.4944532884995671E-3</v>
      </c>
    </row>
    <row r="203" spans="5:17" x14ac:dyDescent="0.15">
      <c r="E203" s="1">
        <v>43490</v>
      </c>
      <c r="F203">
        <f t="shared" si="26"/>
        <v>15826680681.374107</v>
      </c>
      <c r="G203">
        <f t="shared" si="27"/>
        <v>23604373.414405908</v>
      </c>
      <c r="H203">
        <v>4000000</v>
      </c>
      <c r="I203">
        <v>0.12</v>
      </c>
      <c r="J203">
        <f t="shared" si="24"/>
        <v>65359477.124183007</v>
      </c>
      <c r="K203">
        <f t="shared" si="28"/>
        <v>5965.7167259803527</v>
      </c>
      <c r="L203">
        <f t="shared" si="29"/>
        <v>49714.306049836276</v>
      </c>
      <c r="N203">
        <v>20000000000</v>
      </c>
      <c r="O203" s="2">
        <f t="shared" si="30"/>
        <v>0.79133403406870539</v>
      </c>
      <c r="P203" s="2">
        <f t="shared" si="31"/>
        <v>1.1802186707202955E-3</v>
      </c>
      <c r="Q203" s="2">
        <f t="shared" si="25"/>
        <v>1.4914291814950881E-3</v>
      </c>
    </row>
    <row r="204" spans="5:17" x14ac:dyDescent="0.15">
      <c r="E204" s="1">
        <v>43491</v>
      </c>
      <c r="F204">
        <f t="shared" si="26"/>
        <v>15892040158.498291</v>
      </c>
      <c r="G204">
        <f t="shared" si="27"/>
        <v>23654087.720455743</v>
      </c>
      <c r="H204">
        <v>4000000</v>
      </c>
      <c r="I204">
        <v>0.12</v>
      </c>
      <c r="J204">
        <f t="shared" si="24"/>
        <v>65359477.124183007</v>
      </c>
      <c r="K204">
        <f t="shared" si="28"/>
        <v>5953.6944242635045</v>
      </c>
      <c r="L204">
        <f t="shared" si="29"/>
        <v>49614.120202195874</v>
      </c>
      <c r="N204">
        <v>20000000000</v>
      </c>
      <c r="O204" s="2">
        <f t="shared" si="30"/>
        <v>0.79460200792491453</v>
      </c>
      <c r="P204" s="2">
        <f t="shared" si="31"/>
        <v>1.1827043860227872E-3</v>
      </c>
      <c r="Q204" s="2">
        <f t="shared" si="25"/>
        <v>1.4884236060658761E-3</v>
      </c>
    </row>
    <row r="205" spans="5:17" x14ac:dyDescent="0.15">
      <c r="E205" s="1">
        <v>43492</v>
      </c>
      <c r="F205">
        <f t="shared" si="26"/>
        <v>15957399635.622475</v>
      </c>
      <c r="G205">
        <f t="shared" si="27"/>
        <v>23703701.840657938</v>
      </c>
      <c r="H205">
        <v>4000000</v>
      </c>
      <c r="I205">
        <v>0.12</v>
      </c>
      <c r="J205">
        <f t="shared" si="24"/>
        <v>65359477.124183007</v>
      </c>
      <c r="K205">
        <f t="shared" si="28"/>
        <v>5941.7454928541156</v>
      </c>
      <c r="L205">
        <f t="shared" si="29"/>
        <v>49514.545773784295</v>
      </c>
      <c r="N205">
        <v>20000000000</v>
      </c>
      <c r="O205" s="2">
        <f t="shared" si="30"/>
        <v>0.79786998178112378</v>
      </c>
      <c r="P205" s="2">
        <f t="shared" si="31"/>
        <v>1.185185092032897E-3</v>
      </c>
      <c r="Q205" s="2">
        <f t="shared" si="25"/>
        <v>1.485436373213529E-3</v>
      </c>
    </row>
    <row r="206" spans="5:17" x14ac:dyDescent="0.15">
      <c r="E206" s="1">
        <v>43493</v>
      </c>
      <c r="F206">
        <f t="shared" si="26"/>
        <v>16022759112.746658</v>
      </c>
      <c r="G206">
        <f t="shared" si="27"/>
        <v>23753216.386431724</v>
      </c>
      <c r="H206">
        <v>4000000</v>
      </c>
      <c r="I206">
        <v>0.12</v>
      </c>
      <c r="J206">
        <f t="shared" si="24"/>
        <v>65359477.124183007</v>
      </c>
      <c r="K206">
        <f t="shared" si="28"/>
        <v>5929.8691865211204</v>
      </c>
      <c r="L206">
        <f t="shared" si="29"/>
        <v>49415.576554342675</v>
      </c>
      <c r="N206">
        <v>20000000000</v>
      </c>
      <c r="O206" s="2">
        <f t="shared" si="30"/>
        <v>0.80113795563733292</v>
      </c>
      <c r="P206" s="2">
        <f t="shared" si="31"/>
        <v>1.1876608193215862E-3</v>
      </c>
      <c r="Q206" s="2">
        <f t="shared" si="25"/>
        <v>1.4824672966302801E-3</v>
      </c>
    </row>
    <row r="207" spans="5:17" x14ac:dyDescent="0.15">
      <c r="E207" s="1">
        <v>43494</v>
      </c>
      <c r="F207">
        <f t="shared" si="26"/>
        <v>16088118589.870842</v>
      </c>
      <c r="G207">
        <f t="shared" si="27"/>
        <v>23802631.962986067</v>
      </c>
      <c r="H207">
        <v>4000000</v>
      </c>
      <c r="I207">
        <v>0.12</v>
      </c>
      <c r="J207">
        <f t="shared" si="24"/>
        <v>65359477.124183007</v>
      </c>
      <c r="K207">
        <f t="shared" si="28"/>
        <v>5918.0647705996698</v>
      </c>
      <c r="L207">
        <f t="shared" si="29"/>
        <v>49317.206421663919</v>
      </c>
      <c r="N207">
        <v>20000000000</v>
      </c>
      <c r="O207" s="2">
        <f t="shared" si="30"/>
        <v>0.80440592949354206</v>
      </c>
      <c r="P207" s="2">
        <f t="shared" si="31"/>
        <v>1.1901315981493034E-3</v>
      </c>
      <c r="Q207" s="2">
        <f t="shared" si="25"/>
        <v>1.4795161926499175E-3</v>
      </c>
    </row>
    <row r="208" spans="5:17" x14ac:dyDescent="0.15">
      <c r="E208" s="1">
        <v>43495</v>
      </c>
      <c r="F208">
        <f t="shared" si="26"/>
        <v>16153478066.995026</v>
      </c>
      <c r="G208">
        <f t="shared" si="27"/>
        <v>23851949.169407729</v>
      </c>
      <c r="H208">
        <v>4000000</v>
      </c>
      <c r="I208">
        <v>0.12</v>
      </c>
      <c r="J208">
        <f t="shared" si="24"/>
        <v>65359477.124183007</v>
      </c>
      <c r="K208">
        <f t="shared" si="28"/>
        <v>5906.33152079918</v>
      </c>
      <c r="L208">
        <f t="shared" si="29"/>
        <v>49219.42933999317</v>
      </c>
      <c r="N208">
        <v>20000000000</v>
      </c>
      <c r="O208" s="2">
        <f t="shared" si="30"/>
        <v>0.80767390334975131</v>
      </c>
      <c r="P208" s="2">
        <f t="shared" si="31"/>
        <v>1.1925974584703865E-3</v>
      </c>
      <c r="Q208" s="2">
        <f t="shared" si="25"/>
        <v>1.4765828801997947E-3</v>
      </c>
    </row>
    <row r="209" spans="5:17" x14ac:dyDescent="0.15">
      <c r="E209" s="1">
        <v>43496</v>
      </c>
      <c r="F209">
        <f t="shared" si="26"/>
        <v>16218837544.119209</v>
      </c>
      <c r="G209">
        <f t="shared" si="27"/>
        <v>23901168.598747723</v>
      </c>
      <c r="H209">
        <v>4000000</v>
      </c>
      <c r="I209">
        <v>0.12</v>
      </c>
      <c r="J209">
        <f t="shared" si="24"/>
        <v>65359477.124183007</v>
      </c>
      <c r="K209">
        <f t="shared" si="28"/>
        <v>5894.6687230156149</v>
      </c>
      <c r="L209">
        <f t="shared" si="29"/>
        <v>49122.239358463456</v>
      </c>
      <c r="N209">
        <v>20000000000</v>
      </c>
      <c r="O209" s="2">
        <f t="shared" si="30"/>
        <v>0.81094187720596045</v>
      </c>
      <c r="P209" s="2">
        <f t="shared" si="31"/>
        <v>1.1950584299373862E-3</v>
      </c>
      <c r="Q209" s="2">
        <f t="shared" si="25"/>
        <v>1.4736671807539037E-3</v>
      </c>
    </row>
    <row r="210" spans="5:17" x14ac:dyDescent="0.15">
      <c r="E210" s="1">
        <v>43497</v>
      </c>
      <c r="F210">
        <f t="shared" si="26"/>
        <v>16284197021.243393</v>
      </c>
      <c r="G210">
        <f t="shared" si="27"/>
        <v>23950290.838106185</v>
      </c>
      <c r="H210">
        <v>4000000</v>
      </c>
      <c r="I210">
        <v>0.12</v>
      </c>
      <c r="J210">
        <f t="shared" si="24"/>
        <v>65359477.124183007</v>
      </c>
      <c r="K210">
        <f t="shared" si="28"/>
        <v>5883.0756731479141</v>
      </c>
      <c r="L210">
        <f t="shared" si="29"/>
        <v>49025.630609565953</v>
      </c>
      <c r="N210">
        <v>20000000000</v>
      </c>
      <c r="O210" s="2">
        <f t="shared" si="30"/>
        <v>0.8142098510621697</v>
      </c>
      <c r="P210" s="2">
        <f t="shared" si="31"/>
        <v>1.1975145419053093E-3</v>
      </c>
      <c r="Q210" s="2">
        <f t="shared" si="25"/>
        <v>1.4707689182869787E-3</v>
      </c>
    </row>
    <row r="211" spans="5:17" x14ac:dyDescent="0.15">
      <c r="E211" s="1">
        <v>43498</v>
      </c>
      <c r="F211">
        <f t="shared" si="26"/>
        <v>16349556498.367577</v>
      </c>
      <c r="G211">
        <f t="shared" si="27"/>
        <v>23999316.46871575</v>
      </c>
      <c r="H211">
        <v>4000000</v>
      </c>
      <c r="I211">
        <v>0.12</v>
      </c>
      <c r="J211">
        <f t="shared" si="24"/>
        <v>65359477.124183007</v>
      </c>
      <c r="K211">
        <f t="shared" si="28"/>
        <v>5871.5516769184451</v>
      </c>
      <c r="L211">
        <f t="shared" si="29"/>
        <v>48929.597307653712</v>
      </c>
      <c r="N211">
        <v>20000000000</v>
      </c>
      <c r="O211" s="2">
        <f t="shared" si="30"/>
        <v>0.81747782491837884</v>
      </c>
      <c r="P211" s="2">
        <f t="shared" si="31"/>
        <v>1.1999658234357875E-3</v>
      </c>
      <c r="Q211" s="2">
        <f t="shared" si="25"/>
        <v>1.4678879192296112E-3</v>
      </c>
    </row>
    <row r="212" spans="5:17" x14ac:dyDescent="0.15">
      <c r="E212" s="1">
        <v>43499</v>
      </c>
      <c r="F212">
        <f t="shared" si="26"/>
        <v>16414915975.49176</v>
      </c>
      <c r="G212">
        <f t="shared" si="27"/>
        <v>24048246.066023402</v>
      </c>
      <c r="H212">
        <v>4000000</v>
      </c>
      <c r="I212">
        <v>0.12</v>
      </c>
      <c r="J212">
        <f t="shared" si="24"/>
        <v>65359477.124183007</v>
      </c>
      <c r="K212">
        <f t="shared" si="28"/>
        <v>5860.0960496973757</v>
      </c>
      <c r="L212">
        <f t="shared" si="29"/>
        <v>48834.133747478132</v>
      </c>
      <c r="N212">
        <v>20000000000</v>
      </c>
      <c r="O212" s="2">
        <f t="shared" si="30"/>
        <v>0.82074579877458798</v>
      </c>
      <c r="P212" s="2">
        <f t="shared" si="31"/>
        <v>1.2024123033011701E-3</v>
      </c>
      <c r="Q212" s="2">
        <f t="shared" si="25"/>
        <v>1.465024012424344E-3</v>
      </c>
    </row>
    <row r="213" spans="5:17" x14ac:dyDescent="0.15">
      <c r="E213" s="1">
        <v>43500</v>
      </c>
      <c r="F213">
        <f t="shared" si="26"/>
        <v>16480275452.615944</v>
      </c>
      <c r="G213">
        <f t="shared" si="27"/>
        <v>24097080.199770879</v>
      </c>
      <c r="H213">
        <v>4000000</v>
      </c>
      <c r="I213">
        <v>0.12</v>
      </c>
      <c r="J213">
        <f t="shared" si="24"/>
        <v>65359477.124183007</v>
      </c>
      <c r="K213">
        <f t="shared" si="28"/>
        <v>5848.7081163308849</v>
      </c>
      <c r="L213">
        <f t="shared" si="29"/>
        <v>48739.234302757373</v>
      </c>
      <c r="N213">
        <v>20000000000</v>
      </c>
      <c r="O213" s="2">
        <f t="shared" si="30"/>
        <v>0.82401377263079723</v>
      </c>
      <c r="P213" s="2">
        <f t="shared" si="31"/>
        <v>1.2048540099885441E-3</v>
      </c>
      <c r="Q213" s="2">
        <f t="shared" si="25"/>
        <v>1.4621770290827211E-3</v>
      </c>
    </row>
    <row r="214" spans="5:17" x14ac:dyDescent="0.15">
      <c r="E214" s="1">
        <v>43501</v>
      </c>
      <c r="F214">
        <f t="shared" si="26"/>
        <v>16545634929.740128</v>
      </c>
      <c r="G214">
        <f t="shared" si="27"/>
        <v>24145819.434073638</v>
      </c>
      <c r="H214">
        <v>4000000</v>
      </c>
      <c r="I214">
        <v>0.12</v>
      </c>
      <c r="J214">
        <f t="shared" si="24"/>
        <v>65359477.124183007</v>
      </c>
      <c r="K214">
        <f t="shared" si="28"/>
        <v>5837.3872109730828</v>
      </c>
      <c r="L214">
        <f t="shared" si="29"/>
        <v>48644.893424775692</v>
      </c>
      <c r="N214">
        <v>20000000000</v>
      </c>
      <c r="O214" s="2">
        <f t="shared" si="30"/>
        <v>0.82728174648700636</v>
      </c>
      <c r="P214" s="2">
        <f t="shared" si="31"/>
        <v>1.2072909717036819E-3</v>
      </c>
      <c r="Q214" s="2">
        <f t="shared" si="25"/>
        <v>1.4593468027432708E-3</v>
      </c>
    </row>
    <row r="215" spans="5:17" x14ac:dyDescent="0.15">
      <c r="E215" s="1">
        <v>43502</v>
      </c>
      <c r="F215">
        <f t="shared" si="26"/>
        <v>16610994406.864311</v>
      </c>
      <c r="G215">
        <f t="shared" si="27"/>
        <v>24194464.327498414</v>
      </c>
      <c r="H215">
        <v>4000000</v>
      </c>
      <c r="I215">
        <v>0.12</v>
      </c>
      <c r="J215">
        <f t="shared" si="24"/>
        <v>65359477.124183007</v>
      </c>
      <c r="K215">
        <f t="shared" si="28"/>
        <v>5826.1326769215739</v>
      </c>
      <c r="L215">
        <f t="shared" si="29"/>
        <v>48551.10564101312</v>
      </c>
      <c r="N215">
        <v>20000000000</v>
      </c>
      <c r="O215" s="2">
        <f t="shared" si="30"/>
        <v>0.83054972034321561</v>
      </c>
      <c r="P215" s="2">
        <f t="shared" si="31"/>
        <v>1.2097232163749206E-3</v>
      </c>
      <c r="Q215" s="2">
        <f t="shared" si="25"/>
        <v>1.4565331692303935E-3</v>
      </c>
    </row>
    <row r="216" spans="5:17" x14ac:dyDescent="0.15">
      <c r="E216" s="1">
        <v>43503</v>
      </c>
      <c r="F216">
        <f t="shared" si="26"/>
        <v>16676353883.988495</v>
      </c>
      <c r="G216">
        <f t="shared" si="27"/>
        <v>24243015.433139428</v>
      </c>
      <c r="H216">
        <v>4000000</v>
      </c>
      <c r="I216">
        <v>0.12</v>
      </c>
      <c r="J216">
        <f t="shared" si="24"/>
        <v>65359477.124183007</v>
      </c>
      <c r="K216">
        <f t="shared" si="28"/>
        <v>5814.9438664565478</v>
      </c>
      <c r="L216">
        <f t="shared" si="29"/>
        <v>48457.865553804564</v>
      </c>
      <c r="N216">
        <v>20000000000</v>
      </c>
      <c r="O216" s="2">
        <f t="shared" si="30"/>
        <v>0.83381769419942475</v>
      </c>
      <c r="P216" s="2">
        <f t="shared" si="31"/>
        <v>1.2121507716569713E-3</v>
      </c>
      <c r="Q216" s="2">
        <f t="shared" si="25"/>
        <v>1.4537359666141367E-3</v>
      </c>
    </row>
    <row r="217" spans="5:17" x14ac:dyDescent="0.15">
      <c r="E217" s="1">
        <v>43504</v>
      </c>
      <c r="F217">
        <f t="shared" si="26"/>
        <v>16741713361.112679</v>
      </c>
      <c r="G217">
        <f t="shared" si="27"/>
        <v>24291473.298693232</v>
      </c>
      <c r="H217">
        <v>4000000</v>
      </c>
      <c r="I217">
        <v>0.12</v>
      </c>
      <c r="J217">
        <f t="shared" si="24"/>
        <v>65359477.124183007</v>
      </c>
      <c r="K217">
        <f t="shared" si="28"/>
        <v>5803.8201406833268</v>
      </c>
      <c r="L217">
        <f t="shared" si="29"/>
        <v>48365.167839027723</v>
      </c>
      <c r="N217">
        <v>20000000000</v>
      </c>
      <c r="O217" s="2">
        <f t="shared" si="30"/>
        <v>0.83708566805563389</v>
      </c>
      <c r="P217" s="2">
        <f t="shared" si="31"/>
        <v>1.2145736649346616E-3</v>
      </c>
      <c r="Q217" s="2">
        <f t="shared" si="25"/>
        <v>1.4509550351708318E-3</v>
      </c>
    </row>
    <row r="218" spans="5:17" x14ac:dyDescent="0.15">
      <c r="E218" s="1">
        <v>43505</v>
      </c>
      <c r="F218">
        <f t="shared" si="26"/>
        <v>16807072838.236862</v>
      </c>
      <c r="G218">
        <f t="shared" si="27"/>
        <v>24339838.46653226</v>
      </c>
      <c r="H218">
        <v>4000000</v>
      </c>
      <c r="I218">
        <v>0.12</v>
      </c>
      <c r="J218">
        <f t="shared" si="24"/>
        <v>65359477.124183007</v>
      </c>
      <c r="K218">
        <f t="shared" si="28"/>
        <v>5792.7608693782804</v>
      </c>
      <c r="L218">
        <f t="shared" si="29"/>
        <v>48273.007244819004</v>
      </c>
      <c r="N218">
        <v>20000000000</v>
      </c>
      <c r="O218" s="2">
        <f t="shared" si="30"/>
        <v>0.84035364191184314</v>
      </c>
      <c r="P218" s="2">
        <f t="shared" si="31"/>
        <v>1.216991923326613E-3</v>
      </c>
      <c r="Q218" s="2">
        <f t="shared" si="25"/>
        <v>1.4481902173445699E-3</v>
      </c>
    </row>
    <row r="219" spans="5:17" x14ac:dyDescent="0.15">
      <c r="E219" s="1">
        <v>43506</v>
      </c>
      <c r="F219">
        <f t="shared" si="26"/>
        <v>16872432315.361046</v>
      </c>
      <c r="G219">
        <f t="shared" si="27"/>
        <v>24388111.473777078</v>
      </c>
      <c r="H219">
        <v>4000000</v>
      </c>
      <c r="I219">
        <v>0.12</v>
      </c>
      <c r="J219">
        <f t="shared" si="24"/>
        <v>65359477.124183007</v>
      </c>
      <c r="K219">
        <f t="shared" si="28"/>
        <v>5781.7654308379915</v>
      </c>
      <c r="L219">
        <f t="shared" si="29"/>
        <v>48181.378590316599</v>
      </c>
      <c r="N219">
        <v>20000000000</v>
      </c>
      <c r="O219" s="2">
        <f t="shared" si="30"/>
        <v>0.84362161576805228</v>
      </c>
      <c r="P219" s="2">
        <f t="shared" si="31"/>
        <v>1.2194055736888538E-3</v>
      </c>
      <c r="Q219" s="2">
        <f t="shared" si="25"/>
        <v>1.4454413577094979E-3</v>
      </c>
    </row>
    <row r="220" spans="5:17" x14ac:dyDescent="0.15">
      <c r="E220" s="1">
        <v>43507</v>
      </c>
      <c r="F220">
        <f t="shared" si="26"/>
        <v>16937791792.485229</v>
      </c>
      <c r="G220">
        <f t="shared" si="27"/>
        <v>24436292.852367394</v>
      </c>
      <c r="H220">
        <v>4000000</v>
      </c>
      <c r="I220">
        <v>0.12</v>
      </c>
      <c r="J220">
        <f t="shared" si="24"/>
        <v>65359477.124183007</v>
      </c>
      <c r="K220">
        <f t="shared" si="28"/>
        <v>5770.8332117316531</v>
      </c>
      <c r="L220">
        <f t="shared" si="29"/>
        <v>48090.276764430448</v>
      </c>
      <c r="N220">
        <v>20000000000</v>
      </c>
      <c r="O220" s="2">
        <f t="shared" si="30"/>
        <v>0.84688958962426153</v>
      </c>
      <c r="P220" s="2">
        <f t="shared" si="31"/>
        <v>1.2218146426183696E-3</v>
      </c>
      <c r="Q220" s="2">
        <f t="shared" si="25"/>
        <v>1.4427083029329134E-3</v>
      </c>
    </row>
    <row r="221" spans="5:17" x14ac:dyDescent="0.15">
      <c r="E221" s="1">
        <v>43508</v>
      </c>
      <c r="F221">
        <f t="shared" si="26"/>
        <v>17003151269.609413</v>
      </c>
      <c r="G221">
        <f t="shared" si="27"/>
        <v>24484383.129131824</v>
      </c>
      <c r="H221">
        <v>4000000</v>
      </c>
      <c r="I221">
        <v>0.12</v>
      </c>
      <c r="J221">
        <f t="shared" si="24"/>
        <v>65359477.124183007</v>
      </c>
      <c r="K221">
        <f t="shared" si="28"/>
        <v>5759.9636069565513</v>
      </c>
      <c r="L221">
        <f t="shared" si="29"/>
        <v>47999.696724637928</v>
      </c>
      <c r="N221">
        <v>20000000000</v>
      </c>
      <c r="O221" s="2">
        <f t="shared" si="30"/>
        <v>0.85015756348047067</v>
      </c>
      <c r="P221" s="2">
        <f t="shared" si="31"/>
        <v>1.2242191564565911E-3</v>
      </c>
      <c r="Q221" s="2">
        <f t="shared" si="25"/>
        <v>1.4399909017391377E-3</v>
      </c>
    </row>
    <row r="222" spans="5:17" x14ac:dyDescent="0.15">
      <c r="E222" s="1">
        <v>43509</v>
      </c>
      <c r="F222">
        <f t="shared" si="26"/>
        <v>17068510746.733597</v>
      </c>
      <c r="G222">
        <f t="shared" si="27"/>
        <v>24532382.825856462</v>
      </c>
      <c r="H222">
        <v>4000000</v>
      </c>
      <c r="I222">
        <v>0.12</v>
      </c>
      <c r="J222">
        <f t="shared" si="24"/>
        <v>65359477.124183007</v>
      </c>
      <c r="K222">
        <f t="shared" si="28"/>
        <v>5749.1560194965987</v>
      </c>
      <c r="L222">
        <f t="shared" si="29"/>
        <v>47909.633495804992</v>
      </c>
      <c r="N222">
        <v>20000000000</v>
      </c>
      <c r="O222" s="2">
        <f t="shared" si="30"/>
        <v>0.85342553733667981</v>
      </c>
      <c r="P222" s="2">
        <f t="shared" si="31"/>
        <v>1.2266191412928231E-3</v>
      </c>
      <c r="Q222" s="2">
        <f t="shared" si="25"/>
        <v>1.4372890048741497E-3</v>
      </c>
    </row>
    <row r="223" spans="5:17" x14ac:dyDescent="0.15">
      <c r="E223" s="1">
        <v>43510</v>
      </c>
      <c r="F223">
        <f t="shared" si="26"/>
        <v>17133870223.85778</v>
      </c>
      <c r="G223">
        <f t="shared" si="27"/>
        <v>24580292.459352266</v>
      </c>
      <c r="H223">
        <v>4000000</v>
      </c>
      <c r="I223">
        <v>0.12</v>
      </c>
      <c r="J223">
        <f t="shared" si="24"/>
        <v>65359477.124183007</v>
      </c>
      <c r="K223">
        <f t="shared" si="28"/>
        <v>5738.409860283834</v>
      </c>
      <c r="L223">
        <f t="shared" si="29"/>
        <v>47820.08216903195</v>
      </c>
      <c r="N223">
        <v>20000000000</v>
      </c>
      <c r="O223" s="2">
        <f t="shared" si="30"/>
        <v>0.85669351119288906</v>
      </c>
      <c r="P223" s="2">
        <f t="shared" si="31"/>
        <v>1.2290146229676133E-3</v>
      </c>
      <c r="Q223" s="2">
        <f t="shared" si="25"/>
        <v>1.4346024650709584E-3</v>
      </c>
    </row>
    <row r="224" spans="5:17" x14ac:dyDescent="0.15">
      <c r="E224" s="1">
        <v>43511</v>
      </c>
      <c r="F224">
        <f t="shared" si="26"/>
        <v>17199229700.981964</v>
      </c>
      <c r="G224">
        <f t="shared" si="27"/>
        <v>24628112.5415213</v>
      </c>
      <c r="H224">
        <v>4000000</v>
      </c>
      <c r="I224">
        <v>0.12</v>
      </c>
      <c r="J224">
        <f t="shared" si="24"/>
        <v>65359477.124183007</v>
      </c>
      <c r="K224">
        <f t="shared" si="28"/>
        <v>5727.7245480627998</v>
      </c>
      <c r="L224">
        <f t="shared" si="29"/>
        <v>47731.037900523334</v>
      </c>
      <c r="N224">
        <v>20000000000</v>
      </c>
      <c r="O224" s="2">
        <f t="shared" si="30"/>
        <v>0.8599614850490982</v>
      </c>
      <c r="P224" s="2">
        <f t="shared" si="31"/>
        <v>1.231405627076065E-3</v>
      </c>
      <c r="Q224" s="2">
        <f t="shared" si="25"/>
        <v>1.4319311370156998E-3</v>
      </c>
    </row>
    <row r="225" spans="5:17" x14ac:dyDescent="0.15">
      <c r="E225" s="1">
        <v>43512</v>
      </c>
      <c r="F225">
        <f t="shared" si="26"/>
        <v>17264589178.106148</v>
      </c>
      <c r="G225">
        <f t="shared" si="27"/>
        <v>24675843.579421822</v>
      </c>
      <c r="H225">
        <v>4000000</v>
      </c>
      <c r="I225">
        <v>0.12</v>
      </c>
      <c r="J225">
        <f t="shared" si="24"/>
        <v>65359477.124183007</v>
      </c>
      <c r="K225">
        <f t="shared" si="28"/>
        <v>5717.0995092577477</v>
      </c>
      <c r="L225">
        <f t="shared" si="29"/>
        <v>47642.49591048123</v>
      </c>
      <c r="N225">
        <v>20000000000</v>
      </c>
      <c r="O225" s="2">
        <f t="shared" si="30"/>
        <v>0.86322945890530733</v>
      </c>
      <c r="P225" s="2">
        <f t="shared" si="31"/>
        <v>1.233792178971091E-3</v>
      </c>
      <c r="Q225" s="2">
        <f t="shared" si="25"/>
        <v>1.4292748773144372E-3</v>
      </c>
    </row>
    <row r="226" spans="5:17" x14ac:dyDescent="0.15">
      <c r="E226" s="1">
        <v>43513</v>
      </c>
      <c r="F226">
        <f t="shared" ref="F226:F289" si="32">F225+J225</f>
        <v>17329948655.230331</v>
      </c>
      <c r="G226">
        <f t="shared" ref="G226:G289" si="33">G225+L225</f>
        <v>24723486.075332303</v>
      </c>
      <c r="H226">
        <v>4000000</v>
      </c>
      <c r="I226">
        <v>0.12</v>
      </c>
      <c r="J226">
        <f t="shared" si="24"/>
        <v>65359477.124183007</v>
      </c>
      <c r="K226">
        <f t="shared" ref="K226:K289" si="34">H226*G226/F226</f>
        <v>5706.5341778425945</v>
      </c>
      <c r="L226">
        <f t="shared" ref="L226:L289" si="35">K226/I226</f>
        <v>47554.451482021621</v>
      </c>
      <c r="N226">
        <v>20000000000</v>
      </c>
      <c r="O226" s="2">
        <f t="shared" ref="O226:O289" si="36">F226/N226</f>
        <v>0.86649743276151658</v>
      </c>
      <c r="P226" s="2">
        <f t="shared" ref="P226:P289" si="37">G226/N226</f>
        <v>1.2361743037666152E-3</v>
      </c>
      <c r="Q226" s="2">
        <f t="shared" ref="Q226:Q289" si="38">G226/F226</f>
        <v>1.4266335444606489E-3</v>
      </c>
    </row>
    <row r="227" spans="5:17" x14ac:dyDescent="0.15">
      <c r="E227" s="1">
        <v>43514</v>
      </c>
      <c r="F227">
        <f t="shared" si="32"/>
        <v>17395308132.354515</v>
      </c>
      <c r="G227">
        <f t="shared" si="33"/>
        <v>24771040.526814323</v>
      </c>
      <c r="H227">
        <v>4000000</v>
      </c>
      <c r="I227">
        <v>0.12</v>
      </c>
      <c r="J227">
        <f t="shared" si="24"/>
        <v>65359477.124183007</v>
      </c>
      <c r="K227">
        <f t="shared" si="34"/>
        <v>5696.0279952135525</v>
      </c>
      <c r="L227">
        <f t="shared" si="35"/>
        <v>47466.89996011294</v>
      </c>
      <c r="N227">
        <v>20000000000</v>
      </c>
      <c r="O227" s="2">
        <f t="shared" si="36"/>
        <v>0.86976540661772572</v>
      </c>
      <c r="P227" s="2">
        <f t="shared" si="37"/>
        <v>1.2385520263407163E-3</v>
      </c>
      <c r="Q227" s="2">
        <f t="shared" si="38"/>
        <v>1.4240069988033881E-3</v>
      </c>
    </row>
    <row r="228" spans="5:17" x14ac:dyDescent="0.15">
      <c r="E228" s="1">
        <v>43515</v>
      </c>
      <c r="F228">
        <f t="shared" si="32"/>
        <v>17460667609.478699</v>
      </c>
      <c r="G228">
        <f t="shared" si="33"/>
        <v>24818507.426774435</v>
      </c>
      <c r="H228">
        <v>4000000</v>
      </c>
      <c r="I228">
        <v>0.12</v>
      </c>
      <c r="J228">
        <f t="shared" si="24"/>
        <v>65359477.124183007</v>
      </c>
      <c r="K228">
        <f t="shared" si="34"/>
        <v>5685.58041006438</v>
      </c>
      <c r="L228">
        <f t="shared" si="35"/>
        <v>47379.836750536502</v>
      </c>
      <c r="N228">
        <v>20000000000</v>
      </c>
      <c r="O228" s="2">
        <f t="shared" si="36"/>
        <v>0.87303338047393497</v>
      </c>
      <c r="P228" s="2">
        <f t="shared" si="37"/>
        <v>1.2409253713387216E-3</v>
      </c>
      <c r="Q228" s="2">
        <f t="shared" si="38"/>
        <v>1.421395102516095E-3</v>
      </c>
    </row>
    <row r="229" spans="5:17" x14ac:dyDescent="0.15">
      <c r="E229" s="1">
        <v>43516</v>
      </c>
      <c r="F229">
        <f t="shared" si="32"/>
        <v>17526027086.602882</v>
      </c>
      <c r="G229">
        <f t="shared" si="33"/>
        <v>24865887.263524972</v>
      </c>
      <c r="H229">
        <v>4000000</v>
      </c>
      <c r="I229">
        <v>0.12</v>
      </c>
      <c r="J229">
        <f t="shared" si="24"/>
        <v>65359477.124183007</v>
      </c>
      <c r="K229">
        <f t="shared" si="34"/>
        <v>5675.1908782641958</v>
      </c>
      <c r="L229">
        <f t="shared" si="35"/>
        <v>47293.257318868302</v>
      </c>
      <c r="N229">
        <v>20000000000</v>
      </c>
      <c r="O229" s="2">
        <f t="shared" si="36"/>
        <v>0.87630135433014411</v>
      </c>
      <c r="P229" s="2">
        <f t="shared" si="37"/>
        <v>1.2432943631762487E-3</v>
      </c>
      <c r="Q229" s="2">
        <f t="shared" si="38"/>
        <v>1.4187977195660487E-3</v>
      </c>
    </row>
    <row r="230" spans="5:17" x14ac:dyDescent="0.15">
      <c r="E230" s="1">
        <v>43517</v>
      </c>
      <c r="F230">
        <f t="shared" si="32"/>
        <v>17591386563.727066</v>
      </c>
      <c r="G230">
        <f t="shared" si="33"/>
        <v>24913180.520843841</v>
      </c>
      <c r="H230">
        <v>4000000</v>
      </c>
      <c r="I230">
        <v>0.12</v>
      </c>
      <c r="J230">
        <f t="shared" si="24"/>
        <v>65359477.124183007</v>
      </c>
      <c r="K230">
        <f t="shared" si="34"/>
        <v>5664.8588627377676</v>
      </c>
      <c r="L230">
        <f t="shared" si="35"/>
        <v>47207.157189481397</v>
      </c>
      <c r="N230">
        <v>20000000000</v>
      </c>
      <c r="O230" s="2">
        <f t="shared" si="36"/>
        <v>0.87956932818635325</v>
      </c>
      <c r="P230" s="2">
        <f t="shared" si="37"/>
        <v>1.2456590260421921E-3</v>
      </c>
      <c r="Q230" s="2">
        <f t="shared" si="38"/>
        <v>1.4162147156844421E-3</v>
      </c>
    </row>
    <row r="231" spans="5:17" x14ac:dyDescent="0.15">
      <c r="E231" s="1">
        <v>43518</v>
      </c>
      <c r="F231">
        <f t="shared" si="32"/>
        <v>17656746040.85125</v>
      </c>
      <c r="G231">
        <f t="shared" si="33"/>
        <v>24960387.678033322</v>
      </c>
      <c r="H231">
        <v>4000000</v>
      </c>
      <c r="I231">
        <v>0.12</v>
      </c>
      <c r="J231">
        <f t="shared" si="24"/>
        <v>65359477.124183007</v>
      </c>
      <c r="K231">
        <f t="shared" si="34"/>
        <v>5654.5838333482552</v>
      </c>
      <c r="L231">
        <f t="shared" si="35"/>
        <v>47121.531944568793</v>
      </c>
      <c r="N231">
        <v>20000000000</v>
      </c>
      <c r="O231" s="2">
        <f t="shared" si="36"/>
        <v>0.8828373020425625</v>
      </c>
      <c r="P231" s="2">
        <f t="shared" si="37"/>
        <v>1.2480193839016661E-3</v>
      </c>
      <c r="Q231" s="2">
        <f t="shared" si="38"/>
        <v>1.4136459583370638E-3</v>
      </c>
    </row>
    <row r="232" spans="5:17" x14ac:dyDescent="0.15">
      <c r="E232" s="1">
        <v>43519</v>
      </c>
      <c r="F232">
        <f t="shared" si="32"/>
        <v>17722105517.975433</v>
      </c>
      <c r="G232">
        <f t="shared" si="33"/>
        <v>25007509.209977891</v>
      </c>
      <c r="H232">
        <v>4000000</v>
      </c>
      <c r="I232">
        <v>0.12</v>
      </c>
      <c r="J232">
        <f t="shared" si="24"/>
        <v>65359477.124183007</v>
      </c>
      <c r="K232">
        <f t="shared" si="34"/>
        <v>5644.3652667823044</v>
      </c>
      <c r="L232">
        <f t="shared" si="35"/>
        <v>47036.377223185875</v>
      </c>
      <c r="N232">
        <v>20000000000</v>
      </c>
      <c r="O232" s="2">
        <f t="shared" si="36"/>
        <v>0.88610527589877164</v>
      </c>
      <c r="P232" s="2">
        <f t="shared" si="37"/>
        <v>1.2503754604988946E-3</v>
      </c>
      <c r="Q232" s="2">
        <f t="shared" si="38"/>
        <v>1.4110913166955762E-3</v>
      </c>
    </row>
    <row r="233" spans="5:17" x14ac:dyDescent="0.15">
      <c r="E233" s="1">
        <v>43520</v>
      </c>
      <c r="F233">
        <f t="shared" si="32"/>
        <v>17787464995.099617</v>
      </c>
      <c r="G233">
        <f t="shared" si="33"/>
        <v>25054545.587201077</v>
      </c>
      <c r="H233">
        <v>4000000</v>
      </c>
      <c r="I233">
        <v>0.12</v>
      </c>
      <c r="J233">
        <f t="shared" si="24"/>
        <v>65359477.124183007</v>
      </c>
      <c r="K233">
        <f t="shared" si="34"/>
        <v>5634.2026464374803</v>
      </c>
      <c r="L233">
        <f t="shared" si="35"/>
        <v>46951.688720312341</v>
      </c>
      <c r="N233">
        <v>20000000000</v>
      </c>
      <c r="O233" s="2">
        <f t="shared" si="36"/>
        <v>0.88937324975498089</v>
      </c>
      <c r="P233" s="2">
        <f t="shared" si="37"/>
        <v>1.2527272793600539E-3</v>
      </c>
      <c r="Q233" s="2">
        <f t="shared" si="38"/>
        <v>1.4085506616093701E-3</v>
      </c>
    </row>
    <row r="234" spans="5:17" x14ac:dyDescent="0.15">
      <c r="E234" s="1">
        <v>43521</v>
      </c>
      <c r="F234">
        <f t="shared" si="32"/>
        <v>17852824472.223801</v>
      </c>
      <c r="G234">
        <f t="shared" si="33"/>
        <v>25101497.275921389</v>
      </c>
      <c r="H234">
        <v>4000000</v>
      </c>
      <c r="I234">
        <v>0.12</v>
      </c>
      <c r="J234">
        <f t="shared" si="24"/>
        <v>65359477.124183007</v>
      </c>
      <c r="K234">
        <f t="shared" si="34"/>
        <v>5624.0954623119469</v>
      </c>
      <c r="L234">
        <f t="shared" si="35"/>
        <v>46867.462185932891</v>
      </c>
      <c r="N234">
        <v>20000000000</v>
      </c>
      <c r="O234" s="2">
        <f t="shared" si="36"/>
        <v>0.89264122361119003</v>
      </c>
      <c r="P234" s="2">
        <f t="shared" si="37"/>
        <v>1.2550748637960695E-3</v>
      </c>
      <c r="Q234" s="2">
        <f t="shared" si="38"/>
        <v>1.4060238655779868E-3</v>
      </c>
    </row>
    <row r="235" spans="5:17" x14ac:dyDescent="0.15">
      <c r="E235" s="1">
        <v>43522</v>
      </c>
      <c r="F235">
        <f t="shared" si="32"/>
        <v>17918183949.347984</v>
      </c>
      <c r="G235">
        <f t="shared" si="33"/>
        <v>25148364.738107324</v>
      </c>
      <c r="H235">
        <v>4000000</v>
      </c>
      <c r="I235">
        <v>0.12</v>
      </c>
      <c r="J235">
        <f t="shared" si="24"/>
        <v>65359477.124183007</v>
      </c>
      <c r="K235">
        <f t="shared" si="34"/>
        <v>5614.0432108963669</v>
      </c>
      <c r="L235">
        <f t="shared" si="35"/>
        <v>46783.693424136392</v>
      </c>
      <c r="N235">
        <v>20000000000</v>
      </c>
      <c r="O235" s="2">
        <f t="shared" si="36"/>
        <v>0.89590919746739917</v>
      </c>
      <c r="P235" s="2">
        <f t="shared" si="37"/>
        <v>1.2574182369053661E-3</v>
      </c>
      <c r="Q235" s="2">
        <f t="shared" si="38"/>
        <v>1.4035108027240916E-3</v>
      </c>
    </row>
    <row r="236" spans="5:17" x14ac:dyDescent="0.15">
      <c r="E236" s="1">
        <v>43523</v>
      </c>
      <c r="F236">
        <f t="shared" si="32"/>
        <v>17983543426.472168</v>
      </c>
      <c r="G236">
        <f t="shared" si="33"/>
        <v>25195148.431531459</v>
      </c>
      <c r="H236">
        <v>4000000</v>
      </c>
      <c r="I236">
        <v>0.12</v>
      </c>
      <c r="J236">
        <f t="shared" si="24"/>
        <v>65359477.124183007</v>
      </c>
      <c r="K236">
        <f t="shared" si="34"/>
        <v>5604.0453950679494</v>
      </c>
      <c r="L236">
        <f t="shared" si="35"/>
        <v>46700.378292232912</v>
      </c>
      <c r="N236">
        <v>20000000000</v>
      </c>
      <c r="O236" s="2">
        <f t="shared" si="36"/>
        <v>0.89917717132360842</v>
      </c>
      <c r="P236" s="2">
        <f t="shared" si="37"/>
        <v>1.2597574215765729E-3</v>
      </c>
      <c r="Q236" s="2">
        <f t="shared" si="38"/>
        <v>1.4010113487669873E-3</v>
      </c>
    </row>
    <row r="237" spans="5:17" x14ac:dyDescent="0.15">
      <c r="E237" s="1">
        <v>43524</v>
      </c>
      <c r="F237">
        <f t="shared" si="32"/>
        <v>18048902903.596352</v>
      </c>
      <c r="G237">
        <f t="shared" si="33"/>
        <v>25241848.809823692</v>
      </c>
      <c r="H237">
        <v>4000000</v>
      </c>
      <c r="I237">
        <v>0.12</v>
      </c>
      <c r="J237">
        <f t="shared" si="24"/>
        <v>65359477.124183007</v>
      </c>
      <c r="K237">
        <f t="shared" si="34"/>
        <v>5594.1015239866138</v>
      </c>
      <c r="L237">
        <f t="shared" si="35"/>
        <v>46617.512699888452</v>
      </c>
      <c r="N237">
        <v>20000000000</v>
      </c>
      <c r="O237" s="2">
        <f t="shared" si="36"/>
        <v>0.90244514517981755</v>
      </c>
      <c r="P237" s="2">
        <f t="shared" si="37"/>
        <v>1.2620924404911846E-3</v>
      </c>
      <c r="Q237" s="2">
        <f t="shared" si="38"/>
        <v>1.3985253809966534E-3</v>
      </c>
    </row>
    <row r="238" spans="5:17" x14ac:dyDescent="0.15">
      <c r="E238" s="1">
        <v>43525</v>
      </c>
      <c r="F238">
        <f t="shared" si="32"/>
        <v>18114262380.720535</v>
      </c>
      <c r="G238">
        <f t="shared" si="33"/>
        <v>25288466.322523579</v>
      </c>
      <c r="H238">
        <v>4000000</v>
      </c>
      <c r="I238">
        <v>0.12</v>
      </c>
      <c r="J238">
        <f t="shared" si="24"/>
        <v>65359477.124183007</v>
      </c>
      <c r="K238">
        <f t="shared" si="34"/>
        <v>5584.2111129932018</v>
      </c>
      <c r="L238">
        <f t="shared" si="35"/>
        <v>46535.092608276682</v>
      </c>
      <c r="N238">
        <v>20000000000</v>
      </c>
      <c r="O238" s="2">
        <f t="shared" si="36"/>
        <v>0.9057131190360268</v>
      </c>
      <c r="P238" s="2">
        <f t="shared" si="37"/>
        <v>1.264423316126179E-3</v>
      </c>
      <c r="Q238" s="2">
        <f t="shared" si="38"/>
        <v>1.3960527782483005E-3</v>
      </c>
    </row>
    <row r="239" spans="5:17" x14ac:dyDescent="0.15">
      <c r="E239" s="1">
        <v>43526</v>
      </c>
      <c r="F239">
        <f t="shared" si="32"/>
        <v>18179621857.844719</v>
      </c>
      <c r="G239">
        <f t="shared" si="33"/>
        <v>25335001.415131856</v>
      </c>
      <c r="H239">
        <v>4000000</v>
      </c>
      <c r="I239">
        <v>0.12</v>
      </c>
      <c r="J239">
        <f t="shared" si="24"/>
        <v>65359477.124183007</v>
      </c>
      <c r="K239">
        <f t="shared" si="34"/>
        <v>5574.3736835097052</v>
      </c>
      <c r="L239">
        <f t="shared" si="35"/>
        <v>46453.114029247547</v>
      </c>
      <c r="N239">
        <v>20000000000</v>
      </c>
      <c r="O239" s="2">
        <f t="shared" si="36"/>
        <v>0.90898109289223594</v>
      </c>
      <c r="P239" s="2">
        <f t="shared" si="37"/>
        <v>1.2667500707565927E-3</v>
      </c>
      <c r="Q239" s="2">
        <f t="shared" si="38"/>
        <v>1.3935934208774265E-3</v>
      </c>
    </row>
    <row r="240" spans="5:17" x14ac:dyDescent="0.15">
      <c r="E240" s="1">
        <v>43527</v>
      </c>
      <c r="F240">
        <f t="shared" si="32"/>
        <v>18244981334.968903</v>
      </c>
      <c r="G240">
        <f t="shared" si="33"/>
        <v>25381454.529161103</v>
      </c>
      <c r="H240">
        <v>4000000</v>
      </c>
      <c r="I240">
        <v>0.12</v>
      </c>
      <c r="J240">
        <f t="shared" si="24"/>
        <v>65359477.124183007</v>
      </c>
      <c r="K240">
        <f t="shared" si="34"/>
        <v>5564.5887629414474</v>
      </c>
      <c r="L240">
        <f t="shared" si="35"/>
        <v>46371.573024512065</v>
      </c>
      <c r="N240">
        <v>20000000000</v>
      </c>
      <c r="O240" s="2">
        <f t="shared" si="36"/>
        <v>0.91224906674844508</v>
      </c>
      <c r="P240" s="2">
        <f t="shared" si="37"/>
        <v>1.2690727264580552E-3</v>
      </c>
      <c r="Q240" s="2">
        <f t="shared" si="38"/>
        <v>1.3911471907353619E-3</v>
      </c>
    </row>
    <row r="241" spans="5:17" x14ac:dyDescent="0.15">
      <c r="E241" s="1">
        <v>43528</v>
      </c>
      <c r="F241">
        <f t="shared" si="32"/>
        <v>18310340812.093086</v>
      </c>
      <c r="G241">
        <f t="shared" si="33"/>
        <v>25427826.102185614</v>
      </c>
      <c r="H241">
        <v>4000000</v>
      </c>
      <c r="I241">
        <v>0.12</v>
      </c>
      <c r="J241">
        <f t="shared" si="24"/>
        <v>65359477.124183007</v>
      </c>
      <c r="K241">
        <f t="shared" si="34"/>
        <v>5554.8558845811922</v>
      </c>
      <c r="L241">
        <f t="shared" si="35"/>
        <v>46290.465704843271</v>
      </c>
      <c r="N241">
        <v>20000000000</v>
      </c>
      <c r="O241" s="2">
        <f t="shared" si="36"/>
        <v>0.91551704060465433</v>
      </c>
      <c r="P241" s="2">
        <f t="shared" si="37"/>
        <v>1.2713913051092807E-3</v>
      </c>
      <c r="Q241" s="2">
        <f t="shared" si="38"/>
        <v>1.3887139711452983E-3</v>
      </c>
    </row>
    <row r="242" spans="5:17" x14ac:dyDescent="0.15">
      <c r="E242" s="1">
        <v>43529</v>
      </c>
      <c r="F242">
        <f t="shared" si="32"/>
        <v>18375700289.21727</v>
      </c>
      <c r="G242">
        <f t="shared" si="33"/>
        <v>25474116.567890458</v>
      </c>
      <c r="H242">
        <v>4000000</v>
      </c>
      <c r="I242">
        <v>0.12</v>
      </c>
      <c r="J242">
        <f t="shared" si="24"/>
        <v>65359477.124183007</v>
      </c>
      <c r="K242">
        <f t="shared" si="34"/>
        <v>5545.1745875151191</v>
      </c>
      <c r="L242">
        <f t="shared" si="35"/>
        <v>46209.788229292659</v>
      </c>
      <c r="N242">
        <v>20000000000</v>
      </c>
      <c r="O242" s="2">
        <f t="shared" si="36"/>
        <v>0.91878501446086347</v>
      </c>
      <c r="P242" s="2">
        <f t="shared" si="37"/>
        <v>1.2737058283945229E-3</v>
      </c>
      <c r="Q242" s="2">
        <f t="shared" si="38"/>
        <v>1.3862936468787797E-3</v>
      </c>
    </row>
    <row r="243" spans="5:17" x14ac:dyDescent="0.15">
      <c r="E243" s="1">
        <v>43530</v>
      </c>
      <c r="F243">
        <f t="shared" si="32"/>
        <v>18441059766.341454</v>
      </c>
      <c r="G243">
        <f t="shared" si="33"/>
        <v>25520326.356119752</v>
      </c>
      <c r="H243">
        <v>4000000</v>
      </c>
      <c r="I243">
        <v>0.12</v>
      </c>
      <c r="J243">
        <f t="shared" si="24"/>
        <v>65359477.124183007</v>
      </c>
      <c r="K243">
        <f t="shared" si="34"/>
        <v>5535.5444165306262</v>
      </c>
      <c r="L243">
        <f t="shared" si="35"/>
        <v>46129.536804421885</v>
      </c>
      <c r="N243">
        <v>20000000000</v>
      </c>
      <c r="O243" s="2">
        <f t="shared" si="36"/>
        <v>0.92205298831707272</v>
      </c>
      <c r="P243" s="2">
        <f t="shared" si="37"/>
        <v>1.2760163178059875E-3</v>
      </c>
      <c r="Q243" s="2">
        <f t="shared" si="38"/>
        <v>1.3838861041326565E-3</v>
      </c>
    </row>
    <row r="244" spans="5:17" x14ac:dyDescent="0.15">
      <c r="E244" s="1">
        <v>43531</v>
      </c>
      <c r="F244">
        <f t="shared" si="32"/>
        <v>18506419243.465637</v>
      </c>
      <c r="G244">
        <f t="shared" si="33"/>
        <v>25566455.892924175</v>
      </c>
      <c r="H244">
        <v>4000000</v>
      </c>
      <c r="I244">
        <v>0.12</v>
      </c>
      <c r="J244">
        <f t="shared" si="24"/>
        <v>65359477.124183007</v>
      </c>
      <c r="K244">
        <f t="shared" si="34"/>
        <v>5525.9649220259271</v>
      </c>
      <c r="L244">
        <f t="shared" si="35"/>
        <v>46049.707683549394</v>
      </c>
      <c r="N244">
        <v>20000000000</v>
      </c>
      <c r="O244" s="2">
        <f t="shared" si="36"/>
        <v>0.92532096217328186</v>
      </c>
      <c r="P244" s="2">
        <f t="shared" si="37"/>
        <v>1.2783227946462088E-3</v>
      </c>
      <c r="Q244" s="2">
        <f t="shared" si="38"/>
        <v>1.3814912305064816E-3</v>
      </c>
    </row>
    <row r="245" spans="5:17" x14ac:dyDescent="0.15">
      <c r="E245" s="1">
        <v>43532</v>
      </c>
      <c r="F245">
        <f t="shared" si="32"/>
        <v>18571778720.589821</v>
      </c>
      <c r="G245">
        <f t="shared" si="33"/>
        <v>25612505.600607723</v>
      </c>
      <c r="H245">
        <v>4000000</v>
      </c>
      <c r="I245">
        <v>0.12</v>
      </c>
      <c r="J245">
        <f t="shared" si="24"/>
        <v>65359477.124183007</v>
      </c>
      <c r="K245">
        <f t="shared" si="34"/>
        <v>5516.4356599213879</v>
      </c>
      <c r="L245">
        <f t="shared" si="35"/>
        <v>45970.297166011565</v>
      </c>
      <c r="N245">
        <v>20000000000</v>
      </c>
      <c r="O245" s="2">
        <f t="shared" si="36"/>
        <v>0.928588936029491</v>
      </c>
      <c r="P245" s="2">
        <f t="shared" si="37"/>
        <v>1.2806252800303861E-3</v>
      </c>
      <c r="Q245" s="2">
        <f t="shared" si="38"/>
        <v>1.3791089149803469E-3</v>
      </c>
    </row>
    <row r="246" spans="5:17" x14ac:dyDescent="0.15">
      <c r="E246" s="1">
        <v>43533</v>
      </c>
      <c r="F246">
        <f t="shared" si="32"/>
        <v>18637138197.714005</v>
      </c>
      <c r="G246">
        <f t="shared" si="33"/>
        <v>25658475.897773735</v>
      </c>
      <c r="H246">
        <v>4000000</v>
      </c>
      <c r="I246">
        <v>0.12</v>
      </c>
      <c r="J246">
        <f t="shared" si="24"/>
        <v>65359477.124183007</v>
      </c>
      <c r="K246">
        <f t="shared" si="34"/>
        <v>5506.9561915725781</v>
      </c>
      <c r="L246">
        <f t="shared" si="35"/>
        <v>45891.301596438156</v>
      </c>
      <c r="N246">
        <v>20000000000</v>
      </c>
      <c r="O246" s="2">
        <f t="shared" si="36"/>
        <v>0.93185690988570025</v>
      </c>
      <c r="P246" s="2">
        <f t="shared" si="37"/>
        <v>1.2829237948886868E-3</v>
      </c>
      <c r="Q246" s="2">
        <f t="shared" si="38"/>
        <v>1.3767390478931446E-3</v>
      </c>
    </row>
    <row r="247" spans="5:17" x14ac:dyDescent="0.15">
      <c r="E247" s="1">
        <v>43534</v>
      </c>
      <c r="F247">
        <f t="shared" si="32"/>
        <v>18702497674.838188</v>
      </c>
      <c r="G247">
        <f t="shared" si="33"/>
        <v>25704367.199370172</v>
      </c>
      <c r="H247">
        <v>4000000</v>
      </c>
      <c r="I247">
        <v>0.12</v>
      </c>
      <c r="J247">
        <f t="shared" si="24"/>
        <v>65359477.124183007</v>
      </c>
      <c r="K247">
        <f t="shared" si="34"/>
        <v>5497.526083684983</v>
      </c>
      <c r="L247">
        <f t="shared" si="35"/>
        <v>45812.717364041528</v>
      </c>
      <c r="N247">
        <v>20000000000</v>
      </c>
      <c r="O247" s="2">
        <f t="shared" si="36"/>
        <v>0.93512488374190939</v>
      </c>
      <c r="P247" s="2">
        <f t="shared" si="37"/>
        <v>1.2852183599685086E-3</v>
      </c>
      <c r="Q247" s="2">
        <f t="shared" si="38"/>
        <v>1.3743815209212458E-3</v>
      </c>
    </row>
    <row r="248" spans="5:17" x14ac:dyDescent="0.15">
      <c r="E248" s="1">
        <v>43535</v>
      </c>
      <c r="F248">
        <f t="shared" si="32"/>
        <v>18767857151.962372</v>
      </c>
      <c r="G248">
        <f t="shared" si="33"/>
        <v>25750179.916734215</v>
      </c>
      <c r="H248">
        <v>4000000</v>
      </c>
      <c r="I248">
        <v>0.12</v>
      </c>
      <c r="J248">
        <f t="shared" si="24"/>
        <v>65359477.124183007</v>
      </c>
      <c r="K248">
        <f t="shared" si="34"/>
        <v>5488.1449082303507</v>
      </c>
      <c r="L248">
        <f t="shared" si="35"/>
        <v>45734.540901919594</v>
      </c>
      <c r="N248">
        <v>20000000000</v>
      </c>
      <c r="O248" s="2">
        <f t="shared" si="36"/>
        <v>0.93839285759811863</v>
      </c>
      <c r="P248" s="2">
        <f t="shared" si="37"/>
        <v>1.2875089958367108E-3</v>
      </c>
      <c r="Q248" s="2">
        <f t="shared" si="38"/>
        <v>1.3720362270575877E-3</v>
      </c>
    </row>
    <row r="249" spans="5:17" x14ac:dyDescent="0.15">
      <c r="E249" s="1">
        <v>43536</v>
      </c>
      <c r="F249">
        <f t="shared" si="32"/>
        <v>18833216629.086555</v>
      </c>
      <c r="G249">
        <f t="shared" si="33"/>
        <v>25795914.457636133</v>
      </c>
      <c r="H249">
        <v>4000000</v>
      </c>
      <c r="I249">
        <v>0.12</v>
      </c>
      <c r="J249">
        <f t="shared" si="24"/>
        <v>65359477.124183007</v>
      </c>
      <c r="K249">
        <f t="shared" si="34"/>
        <v>5478.8122423646291</v>
      </c>
      <c r="L249">
        <f t="shared" si="35"/>
        <v>45656.768686371914</v>
      </c>
      <c r="N249">
        <v>20000000000</v>
      </c>
      <c r="O249" s="2">
        <f t="shared" si="36"/>
        <v>0.94166083145432777</v>
      </c>
      <c r="P249" s="2">
        <f t="shared" si="37"/>
        <v>1.2897957228818065E-3</v>
      </c>
      <c r="Q249" s="2">
        <f t="shared" si="38"/>
        <v>1.3697030605911572E-3</v>
      </c>
    </row>
    <row r="250" spans="5:17" x14ac:dyDescent="0.15">
      <c r="E250" s="1">
        <v>43537</v>
      </c>
      <c r="F250">
        <f t="shared" si="32"/>
        <v>18898576106.210739</v>
      </c>
      <c r="G250">
        <f t="shared" si="33"/>
        <v>25841571.226322506</v>
      </c>
      <c r="H250">
        <v>4000000</v>
      </c>
      <c r="I250">
        <v>0.12</v>
      </c>
      <c r="J250">
        <f t="shared" si="24"/>
        <v>65359477.124183007</v>
      </c>
      <c r="K250">
        <f t="shared" si="34"/>
        <v>5469.5276683474694</v>
      </c>
      <c r="L250">
        <f t="shared" si="35"/>
        <v>45579.397236228913</v>
      </c>
      <c r="N250">
        <v>20000000000</v>
      </c>
      <c r="O250" s="2">
        <f t="shared" si="36"/>
        <v>0.94492880531053691</v>
      </c>
      <c r="P250" s="2">
        <f t="shared" si="37"/>
        <v>1.2920785613161252E-3</v>
      </c>
      <c r="Q250" s="2">
        <f t="shared" si="38"/>
        <v>1.3673819170868674E-3</v>
      </c>
    </row>
    <row r="251" spans="5:17" x14ac:dyDescent="0.15">
      <c r="E251" s="1">
        <v>43538</v>
      </c>
      <c r="F251">
        <f t="shared" si="32"/>
        <v>18963935583.334923</v>
      </c>
      <c r="G251">
        <f t="shared" si="33"/>
        <v>25887150.623558734</v>
      </c>
      <c r="H251">
        <v>4000000</v>
      </c>
      <c r="I251">
        <v>0.12</v>
      </c>
      <c r="J251">
        <f t="shared" si="24"/>
        <v>65359477.124183007</v>
      </c>
      <c r="K251">
        <f t="shared" si="34"/>
        <v>5460.2907734632417</v>
      </c>
      <c r="L251">
        <f t="shared" si="35"/>
        <v>45502.423112193683</v>
      </c>
      <c r="N251">
        <v>20000000000</v>
      </c>
      <c r="O251" s="2">
        <f t="shared" si="36"/>
        <v>0.94819677916674616</v>
      </c>
      <c r="P251" s="2">
        <f t="shared" si="37"/>
        <v>1.2943575311779366E-3</v>
      </c>
      <c r="Q251" s="2">
        <f t="shared" si="38"/>
        <v>1.3650726933658105E-3</v>
      </c>
    </row>
    <row r="252" spans="5:17" x14ac:dyDescent="0.15">
      <c r="E252" s="1">
        <v>43539</v>
      </c>
      <c r="F252">
        <f t="shared" si="32"/>
        <v>19029295060.459106</v>
      </c>
      <c r="G252">
        <f t="shared" si="33"/>
        <v>25932653.046670929</v>
      </c>
      <c r="H252">
        <v>4000000</v>
      </c>
      <c r="I252">
        <v>0.12</v>
      </c>
      <c r="J252">
        <f t="shared" si="24"/>
        <v>65359477.124183007</v>
      </c>
      <c r="K252">
        <f t="shared" si="34"/>
        <v>5451.1011499435481</v>
      </c>
      <c r="L252">
        <f t="shared" si="35"/>
        <v>45425.842916196234</v>
      </c>
      <c r="N252">
        <v>20000000000</v>
      </c>
      <c r="O252" s="2">
        <f t="shared" si="36"/>
        <v>0.9514647530229553</v>
      </c>
      <c r="P252" s="2">
        <f t="shared" si="37"/>
        <v>1.2966326523335464E-3</v>
      </c>
      <c r="Q252" s="2">
        <f t="shared" si="38"/>
        <v>1.362775287485887E-3</v>
      </c>
    </row>
    <row r="253" spans="5:17" x14ac:dyDescent="0.15">
      <c r="E253" s="1">
        <v>43540</v>
      </c>
      <c r="F253">
        <f t="shared" si="32"/>
        <v>19094654537.58329</v>
      </c>
      <c r="G253">
        <f t="shared" si="33"/>
        <v>25978078.889587127</v>
      </c>
      <c r="H253">
        <v>4000000</v>
      </c>
      <c r="I253">
        <v>0.12</v>
      </c>
      <c r="J253">
        <f t="shared" si="24"/>
        <v>65359477.124183007</v>
      </c>
      <c r="K253">
        <f t="shared" si="34"/>
        <v>5441.9583948911877</v>
      </c>
      <c r="L253">
        <f t="shared" si="35"/>
        <v>45349.653290759896</v>
      </c>
      <c r="N253">
        <v>20000000000</v>
      </c>
      <c r="O253" s="2">
        <f t="shared" si="36"/>
        <v>0.95473272687916455</v>
      </c>
      <c r="P253" s="2">
        <f t="shared" si="37"/>
        <v>1.2989039444793564E-3</v>
      </c>
      <c r="Q253" s="2">
        <f t="shared" si="38"/>
        <v>1.3604895987227971E-3</v>
      </c>
    </row>
    <row r="254" spans="5:17" x14ac:dyDescent="0.15">
      <c r="E254" s="1">
        <v>43541</v>
      </c>
      <c r="F254">
        <f t="shared" si="32"/>
        <v>19160014014.707474</v>
      </c>
      <c r="G254">
        <f t="shared" si="33"/>
        <v>26023428.542877886</v>
      </c>
      <c r="H254">
        <v>4000000</v>
      </c>
      <c r="I254">
        <v>0.12</v>
      </c>
      <c r="J254">
        <f t="shared" si="24"/>
        <v>65359477.124183007</v>
      </c>
      <c r="K254">
        <f t="shared" si="34"/>
        <v>5432.8621102055495</v>
      </c>
      <c r="L254">
        <f t="shared" si="35"/>
        <v>45273.850918379583</v>
      </c>
      <c r="N254">
        <v>20000000000</v>
      </c>
      <c r="O254" s="2">
        <f t="shared" si="36"/>
        <v>0.95800070073537369</v>
      </c>
      <c r="P254" s="2">
        <f t="shared" si="37"/>
        <v>1.3011714271438943E-3</v>
      </c>
      <c r="Q254" s="2">
        <f t="shared" si="38"/>
        <v>1.3582155275513874E-3</v>
      </c>
    </row>
    <row r="255" spans="5:17" x14ac:dyDescent="0.15">
      <c r="E255" s="1">
        <v>43542</v>
      </c>
      <c r="F255">
        <f t="shared" si="32"/>
        <v>19225373491.831657</v>
      </c>
      <c r="G255">
        <f t="shared" si="33"/>
        <v>26068702.393796265</v>
      </c>
      <c r="H255">
        <v>4000000</v>
      </c>
      <c r="I255">
        <v>0.12</v>
      </c>
      <c r="J255">
        <f t="shared" si="24"/>
        <v>65359477.124183007</v>
      </c>
      <c r="K255">
        <f t="shared" si="34"/>
        <v>5423.8119025093902</v>
      </c>
      <c r="L255">
        <f t="shared" si="35"/>
        <v>45198.432520911585</v>
      </c>
      <c r="N255">
        <v>20000000000</v>
      </c>
      <c r="O255" s="2">
        <f t="shared" si="36"/>
        <v>0.96126867459158283</v>
      </c>
      <c r="P255" s="2">
        <f t="shared" si="37"/>
        <v>1.3034351196898133E-3</v>
      </c>
      <c r="Q255" s="2">
        <f t="shared" si="38"/>
        <v>1.3559529756273475E-3</v>
      </c>
    </row>
    <row r="256" spans="5:17" x14ac:dyDescent="0.15">
      <c r="E256" s="1">
        <v>43543</v>
      </c>
      <c r="F256">
        <f t="shared" si="32"/>
        <v>19290732968.955841</v>
      </c>
      <c r="G256">
        <f t="shared" si="33"/>
        <v>26113900.826317176</v>
      </c>
      <c r="H256">
        <v>4000000</v>
      </c>
      <c r="I256">
        <v>0.12</v>
      </c>
      <c r="J256">
        <f t="shared" si="24"/>
        <v>65359477.124183007</v>
      </c>
      <c r="K256">
        <f t="shared" si="34"/>
        <v>5414.8073830769854</v>
      </c>
      <c r="L256">
        <f t="shared" si="35"/>
        <v>45123.394858974883</v>
      </c>
      <c r="N256">
        <v>20000000000</v>
      </c>
      <c r="O256" s="2">
        <f t="shared" si="36"/>
        <v>0.96453664844779208</v>
      </c>
      <c r="P256" s="2">
        <f t="shared" si="37"/>
        <v>1.3056950413158589E-3</v>
      </c>
      <c r="Q256" s="2">
        <f t="shared" si="38"/>
        <v>1.3537018457692464E-3</v>
      </c>
    </row>
    <row r="257" spans="5:17" x14ac:dyDescent="0.15">
      <c r="E257" s="1">
        <v>43544</v>
      </c>
      <c r="F257">
        <f t="shared" si="32"/>
        <v>19356092446.080025</v>
      </c>
      <c r="G257">
        <f t="shared" si="33"/>
        <v>26159024.221176151</v>
      </c>
      <c r="H257">
        <v>4000000</v>
      </c>
      <c r="I257">
        <v>0.12</v>
      </c>
      <c r="J257">
        <f t="shared" si="24"/>
        <v>65359477.124183007</v>
      </c>
      <c r="K257">
        <f t="shared" si="34"/>
        <v>5405.8481677636028</v>
      </c>
      <c r="L257">
        <f t="shared" si="35"/>
        <v>45048.734731363358</v>
      </c>
      <c r="N257">
        <v>20000000000</v>
      </c>
      <c r="O257" s="2">
        <f t="shared" si="36"/>
        <v>0.96780462230400122</v>
      </c>
      <c r="P257" s="2">
        <f t="shared" si="37"/>
        <v>1.3079512110588075E-3</v>
      </c>
      <c r="Q257" s="2">
        <f t="shared" si="38"/>
        <v>1.3514620419409005E-3</v>
      </c>
    </row>
    <row r="258" spans="5:17" x14ac:dyDescent="0.15">
      <c r="E258" s="1">
        <v>43545</v>
      </c>
      <c r="F258">
        <f t="shared" si="32"/>
        <v>19421451923.204208</v>
      </c>
      <c r="G258">
        <f t="shared" si="33"/>
        <v>26204072.955907516</v>
      </c>
      <c r="H258">
        <v>4000000</v>
      </c>
      <c r="I258">
        <v>0.12</v>
      </c>
      <c r="J258">
        <f t="shared" si="24"/>
        <v>65359477.124183007</v>
      </c>
      <c r="K258">
        <f t="shared" si="34"/>
        <v>5396.9338769362803</v>
      </c>
      <c r="L258">
        <f t="shared" si="35"/>
        <v>44974.448974469007</v>
      </c>
      <c r="N258">
        <v>20000000000</v>
      </c>
      <c r="O258" s="2">
        <f t="shared" si="36"/>
        <v>0.97107259616021047</v>
      </c>
      <c r="P258" s="2">
        <f t="shared" si="37"/>
        <v>1.3102036477953757E-3</v>
      </c>
      <c r="Q258" s="2">
        <f t="shared" si="38"/>
        <v>1.34923346923407E-3</v>
      </c>
    </row>
    <row r="259" spans="5:17" x14ac:dyDescent="0.15">
      <c r="E259" s="1">
        <v>43546</v>
      </c>
      <c r="F259">
        <f t="shared" si="32"/>
        <v>19486811400.328392</v>
      </c>
      <c r="G259">
        <f t="shared" si="33"/>
        <v>26249047.404881984</v>
      </c>
      <c r="H259">
        <v>4000000</v>
      </c>
      <c r="I259">
        <v>0.12</v>
      </c>
      <c r="J259">
        <f t="shared" si="24"/>
        <v>65359477.124183007</v>
      </c>
      <c r="K259">
        <f t="shared" si="34"/>
        <v>5388.0641354058853</v>
      </c>
      <c r="L259">
        <f t="shared" si="35"/>
        <v>44900.53446171571</v>
      </c>
      <c r="N259">
        <v>20000000000</v>
      </c>
      <c r="O259" s="2">
        <f t="shared" si="36"/>
        <v>0.9743405700164196</v>
      </c>
      <c r="P259" s="2">
        <f t="shared" si="37"/>
        <v>1.3124523702440992E-3</v>
      </c>
      <c r="Q259" s="2">
        <f t="shared" si="38"/>
        <v>1.3470160338514712E-3</v>
      </c>
    </row>
    <row r="260" spans="5:17" x14ac:dyDescent="0.15">
      <c r="E260" s="1">
        <v>43547</v>
      </c>
      <c r="F260">
        <f t="shared" si="32"/>
        <v>19552170877.452576</v>
      </c>
      <c r="G260">
        <f t="shared" si="33"/>
        <v>26293947.939343698</v>
      </c>
      <c r="H260">
        <v>4000000</v>
      </c>
      <c r="I260">
        <v>0.12</v>
      </c>
      <c r="J260">
        <f t="shared" si="24"/>
        <v>65359477.124183007</v>
      </c>
      <c r="K260">
        <f t="shared" si="34"/>
        <v>5379.2385723604111</v>
      </c>
      <c r="L260">
        <f t="shared" si="35"/>
        <v>44826.98810300343</v>
      </c>
      <c r="N260">
        <v>20000000000</v>
      </c>
      <c r="O260" s="2">
        <f t="shared" si="36"/>
        <v>0.97760854387262874</v>
      </c>
      <c r="P260" s="2">
        <f t="shared" si="37"/>
        <v>1.3146973969671849E-3</v>
      </c>
      <c r="Q260" s="2">
        <f t="shared" si="38"/>
        <v>1.3448096430901026E-3</v>
      </c>
    </row>
    <row r="261" spans="5:17" x14ac:dyDescent="0.15">
      <c r="E261" s="1">
        <v>43548</v>
      </c>
      <c r="F261">
        <f t="shared" si="32"/>
        <v>19617530354.576759</v>
      </c>
      <c r="G261">
        <f t="shared" si="33"/>
        <v>26338774.927446701</v>
      </c>
      <c r="H261">
        <v>4000000</v>
      </c>
      <c r="I261">
        <v>0.12</v>
      </c>
      <c r="J261">
        <f t="shared" si="24"/>
        <v>65359477.124183007</v>
      </c>
      <c r="K261">
        <f t="shared" si="34"/>
        <v>5370.4568212995018</v>
      </c>
      <c r="L261">
        <f t="shared" si="35"/>
        <v>44753.806844162515</v>
      </c>
      <c r="N261">
        <v>20000000000</v>
      </c>
      <c r="O261" s="2">
        <f t="shared" si="36"/>
        <v>0.98087651772883799</v>
      </c>
      <c r="P261" s="2">
        <f t="shared" si="37"/>
        <v>1.3169387463723349E-3</v>
      </c>
      <c r="Q261" s="2">
        <f t="shared" si="38"/>
        <v>1.3426142053248756E-3</v>
      </c>
    </row>
    <row r="262" spans="5:17" x14ac:dyDescent="0.15">
      <c r="E262" s="1">
        <v>43549</v>
      </c>
      <c r="F262">
        <f t="shared" si="32"/>
        <v>19682889831.700943</v>
      </c>
      <c r="G262">
        <f t="shared" si="33"/>
        <v>26383528.734290864</v>
      </c>
      <c r="H262">
        <v>4000000</v>
      </c>
      <c r="I262">
        <v>0.12</v>
      </c>
      <c r="J262">
        <f t="shared" si="24"/>
        <v>65359477.124183007</v>
      </c>
      <c r="K262">
        <f t="shared" si="34"/>
        <v>5361.718519970168</v>
      </c>
      <c r="L262">
        <f t="shared" si="35"/>
        <v>44680.98766641807</v>
      </c>
      <c r="N262">
        <v>20000000000</v>
      </c>
      <c r="O262" s="2">
        <f t="shared" si="36"/>
        <v>0.98414449158504713</v>
      </c>
      <c r="P262" s="2">
        <f t="shared" si="37"/>
        <v>1.3191764367145432E-3</v>
      </c>
      <c r="Q262" s="2">
        <f t="shared" si="38"/>
        <v>1.340429629992542E-3</v>
      </c>
    </row>
    <row r="263" spans="5:17" x14ac:dyDescent="0.15">
      <c r="E263" s="1">
        <v>43550</v>
      </c>
      <c r="F263">
        <f t="shared" si="32"/>
        <v>19748249308.825127</v>
      </c>
      <c r="G263">
        <f t="shared" si="33"/>
        <v>26428209.721957281</v>
      </c>
      <c r="H263">
        <v>4000000</v>
      </c>
      <c r="I263">
        <v>0.12</v>
      </c>
      <c r="J263">
        <f t="shared" ref="J263:J324" si="39">H263/0.51*1.2/I263/1.2</f>
        <v>65359477.124183007</v>
      </c>
      <c r="K263">
        <f t="shared" si="34"/>
        <v>5353.0233103036644</v>
      </c>
      <c r="L263">
        <f t="shared" si="35"/>
        <v>44608.527585863871</v>
      </c>
      <c r="N263">
        <v>20000000000</v>
      </c>
      <c r="O263" s="2">
        <f t="shared" si="36"/>
        <v>0.98741246544125638</v>
      </c>
      <c r="P263" s="2">
        <f t="shared" si="37"/>
        <v>1.3214104860978641E-3</v>
      </c>
      <c r="Q263" s="2">
        <f t="shared" si="38"/>
        <v>1.338255827575916E-3</v>
      </c>
    </row>
    <row r="264" spans="5:17" x14ac:dyDescent="0.15">
      <c r="E264" s="1">
        <v>43551</v>
      </c>
      <c r="F264">
        <f t="shared" si="32"/>
        <v>19813608785.94931</v>
      </c>
      <c r="G264">
        <f t="shared" si="33"/>
        <v>26472818.249543145</v>
      </c>
      <c r="H264">
        <v>4000000</v>
      </c>
      <c r="I264">
        <v>0.12</v>
      </c>
      <c r="J264">
        <f t="shared" si="39"/>
        <v>65359477.124183007</v>
      </c>
      <c r="K264">
        <f t="shared" si="34"/>
        <v>5344.3708383535195</v>
      </c>
      <c r="L264">
        <f t="shared" si="35"/>
        <v>44536.423652945996</v>
      </c>
      <c r="N264">
        <v>20000000000</v>
      </c>
      <c r="O264" s="2">
        <f t="shared" si="36"/>
        <v>0.99068043929746552</v>
      </c>
      <c r="P264" s="2">
        <f t="shared" si="37"/>
        <v>1.3236409124771573E-3</v>
      </c>
      <c r="Q264" s="2">
        <f t="shared" si="38"/>
        <v>1.3360927095883799E-3</v>
      </c>
    </row>
    <row r="265" spans="5:17" x14ac:dyDescent="0.15">
      <c r="E265" s="1">
        <v>43552</v>
      </c>
      <c r="F265">
        <f t="shared" si="32"/>
        <v>19878968263.073494</v>
      </c>
      <c r="G265">
        <f t="shared" si="33"/>
        <v>26517354.673196092</v>
      </c>
      <c r="H265">
        <v>4000000</v>
      </c>
      <c r="I265">
        <v>0.12</v>
      </c>
      <c r="J265">
        <f t="shared" si="39"/>
        <v>65359477.124183007</v>
      </c>
      <c r="K265">
        <f t="shared" si="34"/>
        <v>5335.7607542346841</v>
      </c>
      <c r="L265">
        <f t="shared" si="35"/>
        <v>44464.672951955705</v>
      </c>
      <c r="N265">
        <v>20000000000</v>
      </c>
      <c r="O265" s="2">
        <f t="shared" si="36"/>
        <v>0.99394841315367466</v>
      </c>
      <c r="P265" s="2">
        <f t="shared" si="37"/>
        <v>1.3258677336598047E-3</v>
      </c>
      <c r="Q265" s="2">
        <f t="shared" si="38"/>
        <v>1.3339401885586709E-3</v>
      </c>
    </row>
    <row r="266" spans="5:17" x14ac:dyDescent="0.15">
      <c r="E266" s="1">
        <v>43553</v>
      </c>
      <c r="F266">
        <f t="shared" si="32"/>
        <v>19944327740.197678</v>
      </c>
      <c r="G266">
        <f t="shared" si="33"/>
        <v>26561819.346148048</v>
      </c>
      <c r="H266">
        <v>4000000</v>
      </c>
      <c r="I266">
        <v>0.12</v>
      </c>
      <c r="J266">
        <f t="shared" si="39"/>
        <v>65359477.124183007</v>
      </c>
      <c r="K266">
        <f t="shared" si="34"/>
        <v>5327.192712063762</v>
      </c>
      <c r="L266">
        <f t="shared" si="35"/>
        <v>44393.272600531353</v>
      </c>
      <c r="N266">
        <v>20000000000</v>
      </c>
      <c r="O266" s="2">
        <f t="shared" si="36"/>
        <v>0.99721638700988391</v>
      </c>
      <c r="P266" s="2">
        <f t="shared" si="37"/>
        <v>1.3280909673074024E-3</v>
      </c>
      <c r="Q266" s="2">
        <f t="shared" si="38"/>
        <v>1.3317981780159405E-3</v>
      </c>
    </row>
    <row r="267" spans="5:17" x14ac:dyDescent="0.15">
      <c r="E267" s="1">
        <v>43554</v>
      </c>
      <c r="F267">
        <f t="shared" si="32"/>
        <v>20009687217.321861</v>
      </c>
      <c r="G267">
        <f t="shared" si="33"/>
        <v>26606212.618748579</v>
      </c>
      <c r="H267">
        <v>4000000</v>
      </c>
      <c r="I267">
        <v>0.12</v>
      </c>
      <c r="J267">
        <f t="shared" si="39"/>
        <v>65359477.124183007</v>
      </c>
      <c r="K267">
        <f t="shared" si="34"/>
        <v>5318.6663699003302</v>
      </c>
      <c r="L267">
        <f t="shared" si="35"/>
        <v>44322.219749169417</v>
      </c>
      <c r="N267">
        <v>20000000000</v>
      </c>
      <c r="O267" s="2">
        <f t="shared" si="36"/>
        <v>1.0004843608660932</v>
      </c>
      <c r="P267" s="2">
        <f t="shared" si="37"/>
        <v>1.330310630937429E-3</v>
      </c>
      <c r="Q267" s="2">
        <f t="shared" si="38"/>
        <v>1.3296665924750826E-3</v>
      </c>
    </row>
    <row r="268" spans="5:17" x14ac:dyDescent="0.15">
      <c r="E268" s="1">
        <v>43555</v>
      </c>
      <c r="F268">
        <f t="shared" si="32"/>
        <v>20075046694.446045</v>
      </c>
      <c r="G268">
        <f t="shared" si="33"/>
        <v>26650534.838497747</v>
      </c>
      <c r="H268">
        <v>4000000</v>
      </c>
      <c r="I268">
        <v>0.12</v>
      </c>
      <c r="J268">
        <f t="shared" si="39"/>
        <v>65359477.124183007</v>
      </c>
      <c r="K268">
        <f t="shared" si="34"/>
        <v>5310.1813896892945</v>
      </c>
      <c r="L268">
        <f t="shared" si="35"/>
        <v>44251.511580744125</v>
      </c>
      <c r="N268">
        <v>20000000000</v>
      </c>
      <c r="O268" s="2">
        <f t="shared" si="36"/>
        <v>1.0037523347223023</v>
      </c>
      <c r="P268" s="2">
        <f t="shared" si="37"/>
        <v>1.3325267419248873E-3</v>
      </c>
      <c r="Q268" s="2">
        <f t="shared" si="38"/>
        <v>1.3275453474223238E-3</v>
      </c>
    </row>
    <row r="269" spans="5:17" x14ac:dyDescent="0.15">
      <c r="E269" s="1">
        <v>43556</v>
      </c>
      <c r="F269">
        <f t="shared" si="32"/>
        <v>20140406171.570229</v>
      </c>
      <c r="G269">
        <f t="shared" si="33"/>
        <v>26694786.35007849</v>
      </c>
      <c r="H269">
        <v>4000000</v>
      </c>
      <c r="I269">
        <v>0.12</v>
      </c>
      <c r="J269">
        <f t="shared" si="39"/>
        <v>65359477.124183007</v>
      </c>
      <c r="K269">
        <f t="shared" si="34"/>
        <v>5301.7374372042768</v>
      </c>
      <c r="L269">
        <f t="shared" si="35"/>
        <v>44181.145310035645</v>
      </c>
      <c r="N269">
        <v>20000000000</v>
      </c>
      <c r="O269" s="2">
        <f t="shared" si="36"/>
        <v>1.0070203085785114</v>
      </c>
      <c r="P269" s="2">
        <f t="shared" si="37"/>
        <v>1.3347393175039246E-3</v>
      </c>
      <c r="Q269" s="2">
        <f t="shared" si="38"/>
        <v>1.3254343593010695E-3</v>
      </c>
    </row>
    <row r="270" spans="5:17" x14ac:dyDescent="0.15">
      <c r="E270" s="1">
        <v>43557</v>
      </c>
      <c r="F270">
        <f t="shared" si="32"/>
        <v>20205765648.694412</v>
      </c>
      <c r="G270">
        <f t="shared" si="33"/>
        <v>26738967.495388526</v>
      </c>
      <c r="H270">
        <v>4000000</v>
      </c>
      <c r="I270">
        <v>0.12</v>
      </c>
      <c r="J270">
        <f t="shared" si="39"/>
        <v>65359477.124183007</v>
      </c>
      <c r="K270">
        <f t="shared" si="34"/>
        <v>5293.3341819920106</v>
      </c>
      <c r="L270">
        <f t="shared" si="35"/>
        <v>44111.118183266757</v>
      </c>
      <c r="N270">
        <v>20000000000</v>
      </c>
      <c r="O270" s="2">
        <f t="shared" si="36"/>
        <v>1.0102882824347206</v>
      </c>
      <c r="P270" s="2">
        <f t="shared" si="37"/>
        <v>1.3369483747694263E-3</v>
      </c>
      <c r="Q270" s="2">
        <f t="shared" si="38"/>
        <v>1.3233335454980028E-3</v>
      </c>
    </row>
    <row r="271" spans="5:17" x14ac:dyDescent="0.15">
      <c r="E271" s="1">
        <v>43558</v>
      </c>
      <c r="F271">
        <f t="shared" si="32"/>
        <v>20271125125.818596</v>
      </c>
      <c r="G271">
        <f t="shared" si="33"/>
        <v>26783078.613571793</v>
      </c>
      <c r="H271">
        <v>4000000</v>
      </c>
      <c r="I271">
        <v>0.12</v>
      </c>
      <c r="J271">
        <f t="shared" si="39"/>
        <v>65359477.124183007</v>
      </c>
      <c r="K271">
        <f t="shared" si="34"/>
        <v>5284.971297317712</v>
      </c>
      <c r="L271">
        <f t="shared" si="35"/>
        <v>44041.427477647601</v>
      </c>
      <c r="N271">
        <v>20000000000</v>
      </c>
      <c r="O271" s="2">
        <f t="shared" si="36"/>
        <v>1.0135562562909297</v>
      </c>
      <c r="P271" s="2">
        <f t="shared" si="37"/>
        <v>1.3391539306785896E-3</v>
      </c>
      <c r="Q271" s="2">
        <f t="shared" si="38"/>
        <v>1.3212428243294279E-3</v>
      </c>
    </row>
    <row r="272" spans="5:17" x14ac:dyDescent="0.15">
      <c r="E272" s="1">
        <v>43559</v>
      </c>
      <c r="F272">
        <f t="shared" si="32"/>
        <v>20336484602.94278</v>
      </c>
      <c r="G272">
        <f t="shared" si="33"/>
        <v>26827120.041049439</v>
      </c>
      <c r="H272">
        <v>4000000</v>
      </c>
      <c r="I272">
        <v>0.12</v>
      </c>
      <c r="J272">
        <f t="shared" si="39"/>
        <v>65359477.124183007</v>
      </c>
      <c r="K272">
        <f t="shared" si="34"/>
        <v>5276.6484601114271</v>
      </c>
      <c r="L272">
        <f t="shared" si="35"/>
        <v>43972.070500928559</v>
      </c>
      <c r="N272">
        <v>20000000000</v>
      </c>
      <c r="O272" s="2">
        <f t="shared" si="36"/>
        <v>1.0168242301471391</v>
      </c>
      <c r="P272" s="2">
        <f t="shared" si="37"/>
        <v>1.3413560020524721E-3</v>
      </c>
      <c r="Q272" s="2">
        <f t="shared" si="38"/>
        <v>1.3191621150278566E-3</v>
      </c>
    </row>
    <row r="273" spans="5:17" x14ac:dyDescent="0.15">
      <c r="E273" s="1">
        <v>43560</v>
      </c>
      <c r="F273">
        <f t="shared" si="32"/>
        <v>20401844080.066963</v>
      </c>
      <c r="G273">
        <f t="shared" si="33"/>
        <v>26871092.111550368</v>
      </c>
      <c r="H273">
        <v>4000000</v>
      </c>
      <c r="I273">
        <v>0.12</v>
      </c>
      <c r="J273">
        <f t="shared" si="39"/>
        <v>65359477.124183007</v>
      </c>
      <c r="K273">
        <f t="shared" si="34"/>
        <v>5268.3653509153119</v>
      </c>
      <c r="L273">
        <f t="shared" si="35"/>
        <v>43903.044590960933</v>
      </c>
      <c r="N273">
        <v>20000000000</v>
      </c>
      <c r="O273" s="2">
        <f t="shared" si="36"/>
        <v>1.0200922040033482</v>
      </c>
      <c r="P273" s="2">
        <f t="shared" si="37"/>
        <v>1.3435546055775183E-3</v>
      </c>
      <c r="Q273" s="2">
        <f t="shared" si="38"/>
        <v>1.317091337728828E-3</v>
      </c>
    </row>
    <row r="274" spans="5:17" x14ac:dyDescent="0.15">
      <c r="E274" s="1">
        <v>43561</v>
      </c>
      <c r="F274">
        <f t="shared" si="32"/>
        <v>20467203557.191147</v>
      </c>
      <c r="G274">
        <f t="shared" si="33"/>
        <v>26914995.15614133</v>
      </c>
      <c r="H274">
        <v>4000000</v>
      </c>
      <c r="I274">
        <v>0.12</v>
      </c>
      <c r="J274">
        <f t="shared" si="39"/>
        <v>65359477.124183007</v>
      </c>
      <c r="K274">
        <f t="shared" si="34"/>
        <v>5260.1216538318449</v>
      </c>
      <c r="L274">
        <f t="shared" si="35"/>
        <v>43834.347115265373</v>
      </c>
      <c r="N274">
        <v>20000000000</v>
      </c>
      <c r="O274" s="2">
        <f t="shared" si="36"/>
        <v>1.0233601778595574</v>
      </c>
      <c r="P274" s="2">
        <f t="shared" si="37"/>
        <v>1.3457497578070665E-3</v>
      </c>
      <c r="Q274" s="2">
        <f t="shared" si="38"/>
        <v>1.3150304134579612E-3</v>
      </c>
    </row>
    <row r="275" spans="5:17" x14ac:dyDescent="0.15">
      <c r="E275" s="1">
        <v>43562</v>
      </c>
      <c r="F275">
        <f t="shared" si="32"/>
        <v>20532563034.315331</v>
      </c>
      <c r="G275">
        <f t="shared" si="33"/>
        <v>26958829.503256597</v>
      </c>
      <c r="H275">
        <v>4000000</v>
      </c>
      <c r="I275">
        <v>0.12</v>
      </c>
      <c r="J275">
        <f t="shared" si="39"/>
        <v>65359477.124183007</v>
      </c>
      <c r="K275">
        <f t="shared" si="34"/>
        <v>5251.9170564729366</v>
      </c>
      <c r="L275">
        <f t="shared" si="35"/>
        <v>43765.975470607809</v>
      </c>
      <c r="N275">
        <v>20000000000</v>
      </c>
      <c r="O275" s="2">
        <f t="shared" si="36"/>
        <v>1.0266281517157665</v>
      </c>
      <c r="P275" s="2">
        <f t="shared" si="37"/>
        <v>1.3479414751628297E-3</v>
      </c>
      <c r="Q275" s="2">
        <f t="shared" si="38"/>
        <v>1.3129792641182339E-3</v>
      </c>
    </row>
    <row r="276" spans="5:17" x14ac:dyDescent="0.15">
      <c r="E276" s="1">
        <v>43563</v>
      </c>
      <c r="F276">
        <f t="shared" si="32"/>
        <v>20597922511.439514</v>
      </c>
      <c r="G276">
        <f t="shared" si="33"/>
        <v>27002595.478727203</v>
      </c>
      <c r="H276">
        <v>4000000</v>
      </c>
      <c r="I276">
        <v>0.12</v>
      </c>
      <c r="J276">
        <f t="shared" si="39"/>
        <v>65359477.124183007</v>
      </c>
      <c r="K276">
        <f t="shared" si="34"/>
        <v>5243.7512499099284</v>
      </c>
      <c r="L276">
        <f t="shared" si="35"/>
        <v>43697.927082582741</v>
      </c>
      <c r="N276">
        <v>20000000000</v>
      </c>
      <c r="O276" s="2">
        <f t="shared" si="36"/>
        <v>1.0298961255719756</v>
      </c>
      <c r="P276" s="2">
        <f t="shared" si="37"/>
        <v>1.3501297739363601E-3</v>
      </c>
      <c r="Q276" s="2">
        <f t="shared" si="38"/>
        <v>1.3109378124774823E-3</v>
      </c>
    </row>
    <row r="277" spans="5:17" x14ac:dyDescent="0.15">
      <c r="E277" s="1">
        <v>43564</v>
      </c>
      <c r="F277">
        <f t="shared" si="32"/>
        <v>20663281988.563698</v>
      </c>
      <c r="G277">
        <f t="shared" si="33"/>
        <v>27046293.405809786</v>
      </c>
      <c r="H277">
        <v>4000000</v>
      </c>
      <c r="I277">
        <v>0.12</v>
      </c>
      <c r="J277">
        <f t="shared" si="39"/>
        <v>65359477.124183007</v>
      </c>
      <c r="K277">
        <f t="shared" si="34"/>
        <v>5235.6239286244709</v>
      </c>
      <c r="L277">
        <f t="shared" si="35"/>
        <v>43630.199405203923</v>
      </c>
      <c r="N277">
        <v>20000000000</v>
      </c>
      <c r="O277" s="2">
        <f t="shared" si="36"/>
        <v>1.033164099428185</v>
      </c>
      <c r="P277" s="2">
        <f t="shared" si="37"/>
        <v>1.3523146702904892E-3</v>
      </c>
      <c r="Q277" s="2">
        <f t="shared" si="38"/>
        <v>1.3089059821561179E-3</v>
      </c>
    </row>
    <row r="278" spans="5:17" x14ac:dyDescent="0.15">
      <c r="E278" s="1">
        <v>43565</v>
      </c>
      <c r="F278">
        <f t="shared" si="32"/>
        <v>20728641465.687881</v>
      </c>
      <c r="G278">
        <f t="shared" si="33"/>
        <v>27089923.605214991</v>
      </c>
      <c r="H278">
        <v>4000000</v>
      </c>
      <c r="I278">
        <v>0.12</v>
      </c>
      <c r="J278">
        <f t="shared" si="39"/>
        <v>65359477.124183007</v>
      </c>
      <c r="K278">
        <f t="shared" si="34"/>
        <v>5227.5347904602313</v>
      </c>
      <c r="L278">
        <f t="shared" si="35"/>
        <v>43562.789920501928</v>
      </c>
      <c r="N278">
        <v>20000000000</v>
      </c>
      <c r="O278" s="2">
        <f t="shared" si="36"/>
        <v>1.0364320732843941</v>
      </c>
      <c r="P278" s="2">
        <f t="shared" si="37"/>
        <v>1.3544961802607496E-3</v>
      </c>
      <c r="Q278" s="2">
        <f t="shared" si="38"/>
        <v>1.3068836976150577E-3</v>
      </c>
    </row>
    <row r="279" spans="5:17" x14ac:dyDescent="0.15">
      <c r="E279" s="1">
        <v>43566</v>
      </c>
      <c r="F279">
        <f t="shared" si="32"/>
        <v>20794000942.812065</v>
      </c>
      <c r="G279">
        <f t="shared" si="33"/>
        <v>27133486.395135492</v>
      </c>
      <c r="H279">
        <v>4000000</v>
      </c>
      <c r="I279">
        <v>0.12</v>
      </c>
      <c r="J279">
        <f t="shared" si="39"/>
        <v>65359477.124183007</v>
      </c>
      <c r="K279">
        <f t="shared" si="34"/>
        <v>5219.4835365754507</v>
      </c>
      <c r="L279">
        <f t="shared" si="35"/>
        <v>43495.696138128755</v>
      </c>
      <c r="N279">
        <v>20000000000</v>
      </c>
      <c r="O279" s="2">
        <f t="shared" si="36"/>
        <v>1.0397000471406033</v>
      </c>
      <c r="P279" s="2">
        <f t="shared" si="37"/>
        <v>1.3566743197567746E-3</v>
      </c>
      <c r="Q279" s="2">
        <f t="shared" si="38"/>
        <v>1.3048708841438626E-3</v>
      </c>
    </row>
    <row r="280" spans="5:17" x14ac:dyDescent="0.15">
      <c r="E280" s="1">
        <v>43567</v>
      </c>
      <c r="F280">
        <f t="shared" si="32"/>
        <v>20859360419.936249</v>
      </c>
      <c r="G280">
        <f t="shared" si="33"/>
        <v>27176982.091273621</v>
      </c>
      <c r="H280">
        <v>4000000</v>
      </c>
      <c r="I280">
        <v>0.12</v>
      </c>
      <c r="J280">
        <f t="shared" si="39"/>
        <v>65359477.124183007</v>
      </c>
      <c r="K280">
        <f t="shared" si="34"/>
        <v>5211.4698713963116</v>
      </c>
      <c r="L280">
        <f t="shared" si="35"/>
        <v>43428.915594969265</v>
      </c>
      <c r="N280">
        <v>20000000000</v>
      </c>
      <c r="O280" s="2">
        <f t="shared" si="36"/>
        <v>1.0429680209968124</v>
      </c>
      <c r="P280" s="2">
        <f t="shared" si="37"/>
        <v>1.3588491045636809E-3</v>
      </c>
      <c r="Q280" s="2">
        <f t="shared" si="38"/>
        <v>1.3028674678490779E-3</v>
      </c>
    </row>
    <row r="281" spans="5:17" x14ac:dyDescent="0.15">
      <c r="E281" s="1">
        <v>43568</v>
      </c>
      <c r="F281">
        <f t="shared" si="32"/>
        <v>20924719897.060432</v>
      </c>
      <c r="G281">
        <f t="shared" si="33"/>
        <v>27220411.00686859</v>
      </c>
      <c r="H281">
        <v>4000000</v>
      </c>
      <c r="I281">
        <v>0.12</v>
      </c>
      <c r="J281">
        <f t="shared" si="39"/>
        <v>65359477.124183007</v>
      </c>
      <c r="K281">
        <f t="shared" si="34"/>
        <v>5203.4935025711084</v>
      </c>
      <c r="L281">
        <f t="shared" si="35"/>
        <v>43362.445854759237</v>
      </c>
      <c r="N281">
        <v>20000000000</v>
      </c>
      <c r="O281" s="2">
        <f t="shared" si="36"/>
        <v>1.0462359948530215</v>
      </c>
      <c r="P281" s="2">
        <f t="shared" si="37"/>
        <v>1.3610205503434296E-3</v>
      </c>
      <c r="Q281" s="2">
        <f t="shared" si="38"/>
        <v>1.3008733756427772E-3</v>
      </c>
    </row>
    <row r="282" spans="5:17" x14ac:dyDescent="0.15">
      <c r="E282" s="1">
        <v>43569</v>
      </c>
      <c r="F282">
        <f t="shared" si="32"/>
        <v>20990079374.184616</v>
      </c>
      <c r="G282">
        <f t="shared" si="33"/>
        <v>27263773.45272335</v>
      </c>
      <c r="H282">
        <v>4000000</v>
      </c>
      <c r="I282">
        <v>0.12</v>
      </c>
      <c r="J282">
        <f t="shared" si="39"/>
        <v>65359477.124183007</v>
      </c>
      <c r="K282">
        <f t="shared" si="34"/>
        <v>5195.5541409251946</v>
      </c>
      <c r="L282">
        <f t="shared" si="35"/>
        <v>43296.284507709956</v>
      </c>
      <c r="N282">
        <v>20000000000</v>
      </c>
      <c r="O282" s="2">
        <f t="shared" si="36"/>
        <v>1.0495039687092309</v>
      </c>
      <c r="P282" s="2">
        <f t="shared" si="37"/>
        <v>1.3631886726361675E-3</v>
      </c>
      <c r="Q282" s="2">
        <f t="shared" si="38"/>
        <v>1.2988885352312987E-3</v>
      </c>
    </row>
    <row r="283" spans="5:17" x14ac:dyDescent="0.15">
      <c r="E283" s="1">
        <v>43570</v>
      </c>
      <c r="F283">
        <f t="shared" si="32"/>
        <v>21055438851.3088</v>
      </c>
      <c r="G283">
        <f t="shared" si="33"/>
        <v>27307069.737231061</v>
      </c>
      <c r="H283">
        <v>4000000</v>
      </c>
      <c r="I283">
        <v>0.12</v>
      </c>
      <c r="J283">
        <f t="shared" si="39"/>
        <v>65359477.124183007</v>
      </c>
      <c r="K283">
        <f t="shared" si="34"/>
        <v>5187.651500416704</v>
      </c>
      <c r="L283">
        <f t="shared" si="35"/>
        <v>43230.429170139199</v>
      </c>
      <c r="N283">
        <v>20000000000</v>
      </c>
      <c r="O283" s="2">
        <f t="shared" si="36"/>
        <v>1.05277194256544</v>
      </c>
      <c r="P283" s="2">
        <f t="shared" si="37"/>
        <v>1.3653534868615529E-3</v>
      </c>
      <c r="Q283" s="2">
        <f t="shared" si="38"/>
        <v>1.2969128751041759E-3</v>
      </c>
    </row>
    <row r="284" spans="5:17" x14ac:dyDescent="0.15">
      <c r="E284" s="1">
        <v>43571</v>
      </c>
      <c r="F284">
        <f t="shared" si="32"/>
        <v>21120798328.432983</v>
      </c>
      <c r="G284">
        <f t="shared" si="33"/>
        <v>27350300.1664012</v>
      </c>
      <c r="H284">
        <v>4000000</v>
      </c>
      <c r="I284">
        <v>0.12</v>
      </c>
      <c r="J284">
        <f t="shared" si="39"/>
        <v>65359477.124183007</v>
      </c>
      <c r="K284">
        <f t="shared" si="34"/>
        <v>5179.7852980930202</v>
      </c>
      <c r="L284">
        <f t="shared" si="35"/>
        <v>43164.877484108503</v>
      </c>
      <c r="N284">
        <v>20000000000</v>
      </c>
      <c r="O284" s="2">
        <f t="shared" si="36"/>
        <v>1.0560399164216492</v>
      </c>
      <c r="P284" s="2">
        <f t="shared" si="37"/>
        <v>1.3675150083200601E-3</v>
      </c>
      <c r="Q284" s="2">
        <f t="shared" si="38"/>
        <v>1.294946324523255E-3</v>
      </c>
    </row>
    <row r="285" spans="5:17" x14ac:dyDescent="0.15">
      <c r="E285" s="1">
        <v>43572</v>
      </c>
      <c r="F285">
        <f t="shared" si="32"/>
        <v>21186157805.557167</v>
      </c>
      <c r="G285">
        <f t="shared" si="33"/>
        <v>27393465.043885309</v>
      </c>
      <c r="H285">
        <v>4000000</v>
      </c>
      <c r="I285">
        <v>0.12</v>
      </c>
      <c r="J285">
        <f t="shared" si="39"/>
        <v>65359477.124183007</v>
      </c>
      <c r="K285">
        <f t="shared" si="34"/>
        <v>5171.9552540479908</v>
      </c>
      <c r="L285">
        <f t="shared" si="35"/>
        <v>43099.627117066593</v>
      </c>
      <c r="N285">
        <v>20000000000</v>
      </c>
      <c r="O285" s="2">
        <f t="shared" si="36"/>
        <v>1.0593078902778583</v>
      </c>
      <c r="P285" s="2">
        <f t="shared" si="37"/>
        <v>1.3696732521942655E-3</v>
      </c>
      <c r="Q285" s="2">
        <f t="shared" si="38"/>
        <v>1.2929888135119977E-3</v>
      </c>
    </row>
    <row r="286" spans="5:17" x14ac:dyDescent="0.15">
      <c r="E286" s="1">
        <v>43573</v>
      </c>
      <c r="F286">
        <f t="shared" si="32"/>
        <v>21251517282.681351</v>
      </c>
      <c r="G286">
        <f t="shared" si="33"/>
        <v>27436564.671002377</v>
      </c>
      <c r="H286">
        <v>4000000</v>
      </c>
      <c r="I286">
        <v>0.12</v>
      </c>
      <c r="J286">
        <f t="shared" si="39"/>
        <v>65359477.124183007</v>
      </c>
      <c r="K286">
        <f t="shared" si="34"/>
        <v>5164.1610913798513</v>
      </c>
      <c r="L286">
        <f t="shared" si="35"/>
        <v>43034.675761498765</v>
      </c>
      <c r="N286">
        <v>20000000000</v>
      </c>
      <c r="O286" s="2">
        <f t="shared" si="36"/>
        <v>1.0625758641340675</v>
      </c>
      <c r="P286" s="2">
        <f t="shared" si="37"/>
        <v>1.3718282335501188E-3</v>
      </c>
      <c r="Q286" s="2">
        <f t="shared" si="38"/>
        <v>1.291040272844963E-3</v>
      </c>
    </row>
    <row r="287" spans="5:17" x14ac:dyDescent="0.15">
      <c r="E287" s="1">
        <v>43574</v>
      </c>
      <c r="F287">
        <f t="shared" si="32"/>
        <v>21316876759.805534</v>
      </c>
      <c r="G287">
        <f t="shared" si="33"/>
        <v>27479599.346763875</v>
      </c>
      <c r="H287">
        <v>4000000</v>
      </c>
      <c r="I287">
        <v>0.12</v>
      </c>
      <c r="J287">
        <f t="shared" si="39"/>
        <v>65359477.124183007</v>
      </c>
      <c r="K287">
        <f t="shared" si="34"/>
        <v>5156.4025361498707</v>
      </c>
      <c r="L287">
        <f t="shared" si="35"/>
        <v>42970.021134582261</v>
      </c>
      <c r="N287">
        <v>20000000000</v>
      </c>
      <c r="O287" s="2">
        <f t="shared" si="36"/>
        <v>1.0658438379902768</v>
      </c>
      <c r="P287" s="2">
        <f t="shared" si="37"/>
        <v>1.3739799673381937E-3</v>
      </c>
      <c r="Q287" s="2">
        <f t="shared" si="38"/>
        <v>1.2891006340374678E-3</v>
      </c>
    </row>
    <row r="288" spans="5:17" x14ac:dyDescent="0.15">
      <c r="E288" s="1">
        <v>43575</v>
      </c>
      <c r="F288">
        <f t="shared" si="32"/>
        <v>21382236236.929718</v>
      </c>
      <c r="G288">
        <f t="shared" si="33"/>
        <v>27522569.367898457</v>
      </c>
      <c r="H288">
        <v>4000000</v>
      </c>
      <c r="I288">
        <v>0.12</v>
      </c>
      <c r="J288">
        <f t="shared" si="39"/>
        <v>65359477.124183007</v>
      </c>
      <c r="K288">
        <f t="shared" si="34"/>
        <v>5148.67931734168</v>
      </c>
      <c r="L288">
        <f t="shared" si="35"/>
        <v>42905.660977847336</v>
      </c>
      <c r="N288">
        <v>20000000000</v>
      </c>
      <c r="O288" s="2">
        <f t="shared" si="36"/>
        <v>1.069111811846486</v>
      </c>
      <c r="P288" s="2">
        <f t="shared" si="37"/>
        <v>1.3761284683949228E-3</v>
      </c>
      <c r="Q288" s="2">
        <f t="shared" si="38"/>
        <v>1.2871698293354199E-3</v>
      </c>
    </row>
    <row r="289" spans="5:17" x14ac:dyDescent="0.15">
      <c r="E289" s="1">
        <v>43576</v>
      </c>
      <c r="F289">
        <f t="shared" si="32"/>
        <v>21447595714.053902</v>
      </c>
      <c r="G289">
        <f t="shared" si="33"/>
        <v>27565475.028876305</v>
      </c>
      <c r="H289">
        <v>4000000</v>
      </c>
      <c r="I289">
        <v>0.12</v>
      </c>
      <c r="J289">
        <f t="shared" si="39"/>
        <v>65359477.124183007</v>
      </c>
      <c r="K289">
        <f t="shared" si="34"/>
        <v>5140.9911668212881</v>
      </c>
      <c r="L289">
        <f t="shared" si="35"/>
        <v>42841.593056844067</v>
      </c>
      <c r="N289">
        <v>20000000000</v>
      </c>
      <c r="O289" s="2">
        <f t="shared" si="36"/>
        <v>1.0723797857026951</v>
      </c>
      <c r="P289" s="2">
        <f t="shared" si="37"/>
        <v>1.3782737514438153E-3</v>
      </c>
      <c r="Q289" s="2">
        <f t="shared" si="38"/>
        <v>1.285247791705322E-3</v>
      </c>
    </row>
    <row r="290" spans="5:17" x14ac:dyDescent="0.15">
      <c r="E290" s="1">
        <v>43577</v>
      </c>
      <c r="F290">
        <f t="shared" ref="F290:F324" si="40">F289+J289</f>
        <v>21512955191.178085</v>
      </c>
      <c r="G290">
        <f t="shared" ref="G290:G324" si="41">G289+L289</f>
        <v>27608316.621933147</v>
      </c>
      <c r="H290">
        <v>4000000</v>
      </c>
      <c r="I290">
        <v>0.12</v>
      </c>
      <c r="J290">
        <f t="shared" si="39"/>
        <v>65359477.124183007</v>
      </c>
      <c r="K290">
        <f t="shared" ref="K290:K324" si="42">H290*G290/F290</f>
        <v>5133.3378192977625</v>
      </c>
      <c r="L290">
        <f t="shared" ref="L290:L324" si="43">K290/I290</f>
        <v>42777.815160814687</v>
      </c>
      <c r="N290">
        <v>20000000000</v>
      </c>
      <c r="O290" s="2">
        <f t="shared" ref="O290:O324" si="44">F290/N290</f>
        <v>1.0756477595589042</v>
      </c>
      <c r="P290" s="2">
        <f t="shared" ref="P290:P324" si="45">G290/N290</f>
        <v>1.3804158310966573E-3</v>
      </c>
      <c r="Q290" s="2">
        <f t="shared" ref="Q290:Q324" si="46">G290/F290</f>
        <v>1.2833344548244406E-3</v>
      </c>
    </row>
    <row r="291" spans="5:17" x14ac:dyDescent="0.15">
      <c r="E291" s="1">
        <v>43578</v>
      </c>
      <c r="F291">
        <f t="shared" si="40"/>
        <v>21578314668.302269</v>
      </c>
      <c r="G291">
        <f t="shared" si="41"/>
        <v>27651094.437093962</v>
      </c>
      <c r="H291">
        <v>4000000</v>
      </c>
      <c r="I291">
        <v>0.12</v>
      </c>
      <c r="J291">
        <f t="shared" si="39"/>
        <v>65359477.124183007</v>
      </c>
      <c r="K291">
        <f t="shared" si="42"/>
        <v>5125.719012284565</v>
      </c>
      <c r="L291">
        <f t="shared" si="43"/>
        <v>42714.325102371375</v>
      </c>
      <c r="N291">
        <v>20000000000</v>
      </c>
      <c r="O291" s="2">
        <f t="shared" si="44"/>
        <v>1.0789157334151134</v>
      </c>
      <c r="P291" s="2">
        <f t="shared" si="45"/>
        <v>1.382554721854698E-3</v>
      </c>
      <c r="Q291" s="2">
        <f t="shared" si="46"/>
        <v>1.2814297530711412E-3</v>
      </c>
    </row>
    <row r="292" spans="5:17" x14ac:dyDescent="0.15">
      <c r="E292" s="1">
        <v>43579</v>
      </c>
      <c r="F292">
        <f t="shared" si="40"/>
        <v>21643674145.426453</v>
      </c>
      <c r="G292">
        <f t="shared" si="41"/>
        <v>27693808.762196332</v>
      </c>
      <c r="H292">
        <v>4000000</v>
      </c>
      <c r="I292">
        <v>0.12</v>
      </c>
      <c r="J292">
        <f t="shared" si="39"/>
        <v>65359477.124183007</v>
      </c>
      <c r="K292">
        <f t="shared" si="42"/>
        <v>5118.1344860615245</v>
      </c>
      <c r="L292">
        <f t="shared" si="43"/>
        <v>42651.120717179372</v>
      </c>
      <c r="N292">
        <v>20000000000</v>
      </c>
      <c r="O292" s="2">
        <f t="shared" si="44"/>
        <v>1.0821837072713227</v>
      </c>
      <c r="P292" s="2">
        <f t="shared" si="45"/>
        <v>1.3846904381098167E-3</v>
      </c>
      <c r="Q292" s="2">
        <f t="shared" si="46"/>
        <v>1.2795336215153813E-3</v>
      </c>
    </row>
    <row r="293" spans="5:17" x14ac:dyDescent="0.15">
      <c r="E293" s="1">
        <v>43580</v>
      </c>
      <c r="F293">
        <f t="shared" si="40"/>
        <v>21709033622.550636</v>
      </c>
      <c r="G293">
        <f t="shared" si="41"/>
        <v>27736459.882913511</v>
      </c>
      <c r="H293">
        <v>4000000</v>
      </c>
      <c r="I293">
        <v>0.12</v>
      </c>
      <c r="J293">
        <f t="shared" si="39"/>
        <v>65359477.124183007</v>
      </c>
      <c r="K293">
        <f t="shared" si="42"/>
        <v>5110.5839836374444</v>
      </c>
      <c r="L293">
        <f t="shared" si="43"/>
        <v>42588.199863645372</v>
      </c>
      <c r="N293">
        <v>20000000000</v>
      </c>
      <c r="O293" s="2">
        <f t="shared" si="44"/>
        <v>1.0854516811275319</v>
      </c>
      <c r="P293" s="2">
        <f t="shared" si="45"/>
        <v>1.3868229941456755E-3</v>
      </c>
      <c r="Q293" s="2">
        <f t="shared" si="46"/>
        <v>1.2776459959093611E-3</v>
      </c>
    </row>
    <row r="294" spans="5:17" x14ac:dyDescent="0.15">
      <c r="E294" s="1">
        <v>43581</v>
      </c>
      <c r="F294">
        <f t="shared" si="40"/>
        <v>21774393099.67482</v>
      </c>
      <c r="G294">
        <f t="shared" si="41"/>
        <v>27779048.082777157</v>
      </c>
      <c r="H294">
        <v>4000000</v>
      </c>
      <c r="I294">
        <v>0.12</v>
      </c>
      <c r="J294">
        <f t="shared" si="39"/>
        <v>65359477.124183007</v>
      </c>
      <c r="K294">
        <f t="shared" si="42"/>
        <v>5103.0672507133177</v>
      </c>
      <c r="L294">
        <f t="shared" si="43"/>
        <v>42525.560422610979</v>
      </c>
      <c r="N294">
        <v>20000000000</v>
      </c>
      <c r="O294" s="2">
        <f t="shared" si="44"/>
        <v>1.088719654983741</v>
      </c>
      <c r="P294" s="2">
        <f t="shared" si="45"/>
        <v>1.388952404138858E-3</v>
      </c>
      <c r="Q294" s="2">
        <f t="shared" si="46"/>
        <v>1.2757668126783296E-3</v>
      </c>
    </row>
    <row r="295" spans="5:17" x14ac:dyDescent="0.15">
      <c r="E295" s="1">
        <v>43582</v>
      </c>
      <c r="F295">
        <f t="shared" si="40"/>
        <v>21839752576.799004</v>
      </c>
      <c r="G295">
        <f t="shared" si="41"/>
        <v>27821573.643199768</v>
      </c>
      <c r="H295">
        <v>4000000</v>
      </c>
      <c r="I295">
        <v>0.12</v>
      </c>
      <c r="J295">
        <f t="shared" si="39"/>
        <v>65359477.124183007</v>
      </c>
      <c r="K295">
        <f t="shared" si="42"/>
        <v>5095.5840356461595</v>
      </c>
      <c r="L295">
        <f t="shared" si="43"/>
        <v>42463.200297051328</v>
      </c>
      <c r="N295">
        <v>20000000000</v>
      </c>
      <c r="O295" s="2">
        <f t="shared" si="44"/>
        <v>1.0919876288399502</v>
      </c>
      <c r="P295" s="2">
        <f t="shared" si="45"/>
        <v>1.3910786821599885E-3</v>
      </c>
      <c r="Q295" s="2">
        <f t="shared" si="46"/>
        <v>1.2738960089115397E-3</v>
      </c>
    </row>
    <row r="296" spans="5:17" x14ac:dyDescent="0.15">
      <c r="E296" s="1">
        <v>43583</v>
      </c>
      <c r="F296">
        <f t="shared" si="40"/>
        <v>21905112053.923187</v>
      </c>
      <c r="G296">
        <f t="shared" si="41"/>
        <v>27864036.843496818</v>
      </c>
      <c r="H296">
        <v>4000000</v>
      </c>
      <c r="I296">
        <v>0.12</v>
      </c>
      <c r="J296">
        <f t="shared" si="39"/>
        <v>65359477.124183007</v>
      </c>
      <c r="K296">
        <f t="shared" si="42"/>
        <v>5088.1340894134146</v>
      </c>
      <c r="L296">
        <f t="shared" si="43"/>
        <v>42401.117411778454</v>
      </c>
      <c r="N296">
        <v>20000000000</v>
      </c>
      <c r="O296" s="2">
        <f t="shared" si="44"/>
        <v>1.0952556026961593</v>
      </c>
      <c r="P296" s="2">
        <f t="shared" si="45"/>
        <v>1.3932018421748409E-3</v>
      </c>
      <c r="Q296" s="2">
        <f t="shared" si="46"/>
        <v>1.2720335223533536E-3</v>
      </c>
    </row>
    <row r="297" spans="5:17" x14ac:dyDescent="0.15">
      <c r="E297" s="1">
        <v>43584</v>
      </c>
      <c r="F297">
        <f t="shared" si="40"/>
        <v>21970471531.047371</v>
      </c>
      <c r="G297">
        <f t="shared" si="41"/>
        <v>27906437.960908595</v>
      </c>
      <c r="H297">
        <v>4000000</v>
      </c>
      <c r="I297">
        <v>0.12</v>
      </c>
      <c r="J297">
        <f t="shared" si="39"/>
        <v>65359477.124183007</v>
      </c>
      <c r="K297">
        <f t="shared" si="42"/>
        <v>5080.7171655779648</v>
      </c>
      <c r="L297">
        <f t="shared" si="43"/>
        <v>42339.309713149705</v>
      </c>
      <c r="N297">
        <v>20000000000</v>
      </c>
      <c r="O297" s="2">
        <f t="shared" si="44"/>
        <v>1.0985235765523687</v>
      </c>
      <c r="P297" s="2">
        <f t="shared" si="45"/>
        <v>1.3953218980454298E-3</v>
      </c>
      <c r="Q297" s="2">
        <f t="shared" si="46"/>
        <v>1.2701792913944914E-3</v>
      </c>
    </row>
    <row r="298" spans="5:17" x14ac:dyDescent="0.15">
      <c r="E298" s="1">
        <v>43585</v>
      </c>
      <c r="F298">
        <f t="shared" si="40"/>
        <v>22035831008.171555</v>
      </c>
      <c r="G298">
        <f t="shared" si="41"/>
        <v>27948777.270621747</v>
      </c>
      <c r="H298">
        <v>4000000</v>
      </c>
      <c r="I298">
        <v>0.12</v>
      </c>
      <c r="J298">
        <f t="shared" si="39"/>
        <v>65359477.124183007</v>
      </c>
      <c r="K298">
        <f t="shared" si="42"/>
        <v>5073.3330202536936</v>
      </c>
      <c r="L298">
        <f t="shared" si="43"/>
        <v>42277.775168780783</v>
      </c>
      <c r="N298">
        <v>20000000000</v>
      </c>
      <c r="O298" s="2">
        <f t="shared" si="44"/>
        <v>1.1017915504085778</v>
      </c>
      <c r="P298" s="2">
        <f t="shared" si="45"/>
        <v>1.3974388635310873E-3</v>
      </c>
      <c r="Q298" s="2">
        <f t="shared" si="46"/>
        <v>1.2683332550634235E-3</v>
      </c>
    </row>
    <row r="299" spans="5:17" x14ac:dyDescent="0.15">
      <c r="E299" s="1">
        <v>43586</v>
      </c>
      <c r="F299">
        <f t="shared" si="40"/>
        <v>22101190485.295738</v>
      </c>
      <c r="G299">
        <f t="shared" si="41"/>
        <v>27991055.045790527</v>
      </c>
      <c r="H299">
        <v>4000000</v>
      </c>
      <c r="I299">
        <v>0.12</v>
      </c>
      <c r="J299">
        <f t="shared" si="39"/>
        <v>65359477.124183007</v>
      </c>
      <c r="K299">
        <f t="shared" si="42"/>
        <v>5065.9814120716092</v>
      </c>
      <c r="L299">
        <f t="shared" si="43"/>
        <v>42216.511767263408</v>
      </c>
      <c r="N299">
        <v>20000000000</v>
      </c>
      <c r="O299" s="2">
        <f t="shared" si="44"/>
        <v>1.1050595242647869</v>
      </c>
      <c r="P299" s="2">
        <f t="shared" si="45"/>
        <v>1.3995527522895263E-3</v>
      </c>
      <c r="Q299" s="2">
        <f t="shared" si="46"/>
        <v>1.2664953530179021E-3</v>
      </c>
    </row>
    <row r="300" spans="5:17" x14ac:dyDescent="0.15">
      <c r="E300" s="1">
        <v>43587</v>
      </c>
      <c r="F300">
        <f t="shared" si="40"/>
        <v>22166549962.419922</v>
      </c>
      <c r="G300">
        <f t="shared" si="41"/>
        <v>28033271.557557791</v>
      </c>
      <c r="H300">
        <v>4000000</v>
      </c>
      <c r="I300">
        <v>0.12</v>
      </c>
      <c r="J300">
        <f t="shared" si="39"/>
        <v>65359477.124183007</v>
      </c>
      <c r="K300">
        <f t="shared" si="42"/>
        <v>5058.6621021465262</v>
      </c>
      <c r="L300">
        <f t="shared" si="43"/>
        <v>42155.517517887718</v>
      </c>
      <c r="N300">
        <v>20000000000</v>
      </c>
      <c r="O300" s="2">
        <f t="shared" si="44"/>
        <v>1.1083274981209961</v>
      </c>
      <c r="P300" s="2">
        <f t="shared" si="45"/>
        <v>1.4016635778778897E-3</v>
      </c>
      <c r="Q300" s="2">
        <f t="shared" si="46"/>
        <v>1.2646655255366317E-3</v>
      </c>
    </row>
    <row r="301" spans="5:17" x14ac:dyDescent="0.15">
      <c r="E301" s="1">
        <v>43588</v>
      </c>
      <c r="F301">
        <f t="shared" si="40"/>
        <v>22231909439.544106</v>
      </c>
      <c r="G301">
        <f t="shared" si="41"/>
        <v>28075427.075075679</v>
      </c>
      <c r="H301">
        <v>4000000</v>
      </c>
      <c r="I301">
        <v>0.12</v>
      </c>
      <c r="J301">
        <f t="shared" si="39"/>
        <v>65359477.124183007</v>
      </c>
      <c r="K301">
        <f t="shared" si="42"/>
        <v>5051.3748540442784</v>
      </c>
      <c r="L301">
        <f t="shared" si="43"/>
        <v>42094.790450368986</v>
      </c>
      <c r="N301">
        <v>20000000000</v>
      </c>
      <c r="O301" s="2">
        <f t="shared" si="44"/>
        <v>1.1115954719772052</v>
      </c>
      <c r="P301" s="2">
        <f t="shared" si="45"/>
        <v>1.4037713537537839E-3</v>
      </c>
      <c r="Q301" s="2">
        <f t="shared" si="46"/>
        <v>1.2628437135110695E-3</v>
      </c>
    </row>
    <row r="302" spans="5:17" x14ac:dyDescent="0.15">
      <c r="E302" s="1">
        <v>43589</v>
      </c>
      <c r="F302">
        <f t="shared" si="40"/>
        <v>22297268916.668289</v>
      </c>
      <c r="G302">
        <f t="shared" si="41"/>
        <v>28117521.865526047</v>
      </c>
      <c r="H302">
        <v>4000000</v>
      </c>
      <c r="I302">
        <v>0.12</v>
      </c>
      <c r="J302">
        <f t="shared" si="39"/>
        <v>65359477.124183007</v>
      </c>
      <c r="K302">
        <f t="shared" si="42"/>
        <v>5044.1194337494553</v>
      </c>
      <c r="L302">
        <f t="shared" si="43"/>
        <v>42034.328614578793</v>
      </c>
      <c r="N302">
        <v>20000000000</v>
      </c>
      <c r="O302" s="2">
        <f t="shared" si="44"/>
        <v>1.1148634458334146</v>
      </c>
      <c r="P302" s="2">
        <f t="shared" si="45"/>
        <v>1.4058760932763024E-3</v>
      </c>
      <c r="Q302" s="2">
        <f t="shared" si="46"/>
        <v>1.2610298584373638E-3</v>
      </c>
    </row>
    <row r="303" spans="5:17" x14ac:dyDescent="0.15">
      <c r="E303" s="1">
        <v>43590</v>
      </c>
      <c r="F303">
        <f t="shared" si="40"/>
        <v>22362628393.792473</v>
      </c>
      <c r="G303">
        <f t="shared" si="41"/>
        <v>28159556.194140624</v>
      </c>
      <c r="H303">
        <v>4000000</v>
      </c>
      <c r="I303">
        <v>0.12</v>
      </c>
      <c r="J303">
        <f t="shared" si="39"/>
        <v>65359477.124183007</v>
      </c>
      <c r="K303">
        <f t="shared" si="42"/>
        <v>5036.8956096336678</v>
      </c>
      <c r="L303">
        <f t="shared" si="43"/>
        <v>41974.130080280564</v>
      </c>
      <c r="N303">
        <v>20000000000</v>
      </c>
      <c r="O303" s="2">
        <f t="shared" si="44"/>
        <v>1.1181314196896237</v>
      </c>
      <c r="P303" s="2">
        <f t="shared" si="45"/>
        <v>1.4079778097070312E-3</v>
      </c>
      <c r="Q303" s="2">
        <f t="shared" si="46"/>
        <v>1.2592239024084169E-3</v>
      </c>
    </row>
    <row r="304" spans="5:17" x14ac:dyDescent="0.15">
      <c r="E304" s="1">
        <v>43591</v>
      </c>
      <c r="F304">
        <f t="shared" si="40"/>
        <v>22427987870.916656</v>
      </c>
      <c r="G304">
        <f t="shared" si="41"/>
        <v>28201530.324220903</v>
      </c>
      <c r="H304">
        <v>4000000</v>
      </c>
      <c r="I304">
        <v>0.12</v>
      </c>
      <c r="J304">
        <f t="shared" si="39"/>
        <v>65359477.124183007</v>
      </c>
      <c r="K304">
        <f t="shared" si="42"/>
        <v>5029.7031524243057</v>
      </c>
      <c r="L304">
        <f t="shared" si="43"/>
        <v>41914.192936869214</v>
      </c>
      <c r="N304">
        <v>20000000000</v>
      </c>
      <c r="O304" s="2">
        <f t="shared" si="44"/>
        <v>1.1213993935458328</v>
      </c>
      <c r="P304" s="2">
        <f t="shared" si="45"/>
        <v>1.4100765162110452E-3</v>
      </c>
      <c r="Q304" s="2">
        <f t="shared" si="46"/>
        <v>1.2574257881060767E-3</v>
      </c>
    </row>
    <row r="305" spans="5:17" x14ac:dyDescent="0.15">
      <c r="E305" s="1">
        <v>43592</v>
      </c>
      <c r="F305">
        <f t="shared" si="40"/>
        <v>22493347348.04084</v>
      </c>
      <c r="G305">
        <f t="shared" si="41"/>
        <v>28243444.517157771</v>
      </c>
      <c r="H305">
        <v>4000000</v>
      </c>
      <c r="I305">
        <v>0.12</v>
      </c>
      <c r="J305">
        <f t="shared" si="39"/>
        <v>65359477.124183007</v>
      </c>
      <c r="K305">
        <f t="shared" si="42"/>
        <v>5022.5418351738135</v>
      </c>
      <c r="L305">
        <f t="shared" si="43"/>
        <v>41854.515293115117</v>
      </c>
      <c r="N305">
        <v>20000000000</v>
      </c>
      <c r="O305" s="2">
        <f t="shared" si="44"/>
        <v>1.124667367402042</v>
      </c>
      <c r="P305" s="2">
        <f t="shared" si="45"/>
        <v>1.4121722258578885E-3</v>
      </c>
      <c r="Q305" s="2">
        <f t="shared" si="46"/>
        <v>1.2556354587934535E-3</v>
      </c>
    </row>
    <row r="306" spans="5:17" x14ac:dyDescent="0.15">
      <c r="E306" s="1">
        <v>43593</v>
      </c>
      <c r="F306">
        <f t="shared" si="40"/>
        <v>22558706825.165024</v>
      </c>
      <c r="G306">
        <f t="shared" si="41"/>
        <v>28285299.032450885</v>
      </c>
      <c r="H306">
        <v>4000000</v>
      </c>
      <c r="I306">
        <v>0.12</v>
      </c>
      <c r="J306">
        <f t="shared" si="39"/>
        <v>65359477.124183007</v>
      </c>
      <c r="K306">
        <f t="shared" si="42"/>
        <v>5015.4114332294339</v>
      </c>
      <c r="L306">
        <f t="shared" si="43"/>
        <v>41795.095276911954</v>
      </c>
      <c r="N306">
        <v>20000000000</v>
      </c>
      <c r="O306" s="2">
        <f t="shared" si="44"/>
        <v>1.1279353412582511</v>
      </c>
      <c r="P306" s="2">
        <f t="shared" si="45"/>
        <v>1.4142649516225441E-3</v>
      </c>
      <c r="Q306" s="2">
        <f t="shared" si="46"/>
        <v>1.2538528583073585E-3</v>
      </c>
    </row>
    <row r="307" spans="5:17" x14ac:dyDescent="0.15">
      <c r="E307" s="1">
        <v>43594</v>
      </c>
      <c r="F307">
        <f t="shared" si="40"/>
        <v>22624066302.289207</v>
      </c>
      <c r="G307">
        <f t="shared" si="41"/>
        <v>28327094.127727795</v>
      </c>
      <c r="H307">
        <v>4000000</v>
      </c>
      <c r="I307">
        <v>0.12</v>
      </c>
      <c r="J307">
        <f t="shared" si="39"/>
        <v>65359477.124183007</v>
      </c>
      <c r="K307">
        <f t="shared" si="42"/>
        <v>5008.3117242034477</v>
      </c>
      <c r="L307">
        <f t="shared" si="43"/>
        <v>41735.931035028734</v>
      </c>
      <c r="N307">
        <v>20000000000</v>
      </c>
      <c r="O307" s="2">
        <f t="shared" si="44"/>
        <v>1.1312033151144605</v>
      </c>
      <c r="P307" s="2">
        <f t="shared" si="45"/>
        <v>1.4163547063863898E-3</v>
      </c>
      <c r="Q307" s="2">
        <f t="shared" si="46"/>
        <v>1.2520779310508619E-3</v>
      </c>
    </row>
    <row r="308" spans="5:17" x14ac:dyDescent="0.15">
      <c r="E308" s="1">
        <v>43595</v>
      </c>
      <c r="F308">
        <f t="shared" si="40"/>
        <v>22689425779.413391</v>
      </c>
      <c r="G308">
        <f t="shared" si="41"/>
        <v>28368830.058762822</v>
      </c>
      <c r="H308">
        <v>4000000</v>
      </c>
      <c r="I308">
        <v>0.12</v>
      </c>
      <c r="J308">
        <f t="shared" si="39"/>
        <v>65359477.124183007</v>
      </c>
      <c r="K308">
        <f t="shared" si="42"/>
        <v>5001.242487943874</v>
      </c>
      <c r="L308">
        <f t="shared" si="43"/>
        <v>41677.020732865618</v>
      </c>
      <c r="N308">
        <v>20000000000</v>
      </c>
      <c r="O308" s="2">
        <f t="shared" si="44"/>
        <v>1.1344712889706696</v>
      </c>
      <c r="P308" s="2">
        <f t="shared" si="45"/>
        <v>1.4184415029381411E-3</v>
      </c>
      <c r="Q308" s="2">
        <f t="shared" si="46"/>
        <v>1.2503106219859683E-3</v>
      </c>
    </row>
    <row r="309" spans="5:17" x14ac:dyDescent="0.15">
      <c r="E309" s="1">
        <v>43596</v>
      </c>
      <c r="F309">
        <f t="shared" si="40"/>
        <v>22754785256.537575</v>
      </c>
      <c r="G309">
        <f t="shared" si="41"/>
        <v>28410507.079495687</v>
      </c>
      <c r="H309">
        <v>4000000</v>
      </c>
      <c r="I309">
        <v>0.12</v>
      </c>
      <c r="J309">
        <f t="shared" si="39"/>
        <v>65359477.124183007</v>
      </c>
      <c r="K309">
        <f t="shared" si="42"/>
        <v>4994.203506505638</v>
      </c>
      <c r="L309">
        <f t="shared" si="43"/>
        <v>41618.362554213651</v>
      </c>
      <c r="N309">
        <v>20000000000</v>
      </c>
      <c r="O309" s="2">
        <f t="shared" si="44"/>
        <v>1.1377392628268788</v>
      </c>
      <c r="P309" s="2">
        <f t="shared" si="45"/>
        <v>1.4205253539747843E-3</v>
      </c>
      <c r="Q309" s="2">
        <f t="shared" si="46"/>
        <v>1.2485508766264094E-3</v>
      </c>
    </row>
    <row r="310" spans="5:17" x14ac:dyDescent="0.15">
      <c r="E310" s="1">
        <v>43597</v>
      </c>
      <c r="F310">
        <f t="shared" si="40"/>
        <v>22820144733.661758</v>
      </c>
      <c r="G310">
        <f t="shared" si="41"/>
        <v>28452125.442049902</v>
      </c>
      <c r="H310">
        <v>4000000</v>
      </c>
      <c r="I310">
        <v>0.12</v>
      </c>
      <c r="J310">
        <f t="shared" si="39"/>
        <v>65359477.124183007</v>
      </c>
      <c r="K310">
        <f t="shared" si="42"/>
        <v>4987.1945641221928</v>
      </c>
      <c r="L310">
        <f t="shared" si="43"/>
        <v>41559.954701018272</v>
      </c>
      <c r="N310">
        <v>20000000000</v>
      </c>
      <c r="O310" s="2">
        <f t="shared" si="44"/>
        <v>1.1410072366830879</v>
      </c>
      <c r="P310" s="2">
        <f t="shared" si="45"/>
        <v>1.4226062721024951E-3</v>
      </c>
      <c r="Q310" s="2">
        <f t="shared" si="46"/>
        <v>1.2467986410305482E-3</v>
      </c>
    </row>
    <row r="311" spans="5:17" x14ac:dyDescent="0.15">
      <c r="E311" s="1">
        <v>43598</v>
      </c>
      <c r="F311">
        <f t="shared" si="40"/>
        <v>22885504210.785942</v>
      </c>
      <c r="G311">
        <f t="shared" si="41"/>
        <v>28493685.39675092</v>
      </c>
      <c r="H311">
        <v>4000000</v>
      </c>
      <c r="I311">
        <v>0.12</v>
      </c>
      <c r="J311">
        <f t="shared" si="39"/>
        <v>65359477.124183007</v>
      </c>
      <c r="K311">
        <f t="shared" si="42"/>
        <v>4980.2154471775784</v>
      </c>
      <c r="L311">
        <f t="shared" si="43"/>
        <v>41501.795393146487</v>
      </c>
      <c r="N311">
        <v>20000000000</v>
      </c>
      <c r="O311" s="2">
        <f t="shared" si="44"/>
        <v>1.144275210539297</v>
      </c>
      <c r="P311" s="2">
        <f t="shared" si="45"/>
        <v>1.424684269837546E-3</v>
      </c>
      <c r="Q311" s="2">
        <f t="shared" si="46"/>
        <v>1.2450538617943948E-3</v>
      </c>
    </row>
    <row r="312" spans="5:17" x14ac:dyDescent="0.15">
      <c r="E312" s="1">
        <v>43599</v>
      </c>
      <c r="F312">
        <f t="shared" si="40"/>
        <v>22950863687.910126</v>
      </c>
      <c r="G312">
        <f t="shared" si="41"/>
        <v>28535187.192144066</v>
      </c>
      <c r="H312">
        <v>4000000</v>
      </c>
      <c r="I312">
        <v>0.12</v>
      </c>
      <c r="J312">
        <f t="shared" si="39"/>
        <v>65359477.124183007</v>
      </c>
      <c r="K312">
        <f t="shared" si="42"/>
        <v>4973.2659441789301</v>
      </c>
      <c r="L312">
        <f t="shared" si="43"/>
        <v>41443.882868157751</v>
      </c>
      <c r="N312">
        <v>20000000000</v>
      </c>
      <c r="O312" s="2">
        <f t="shared" si="44"/>
        <v>1.1475431843955062</v>
      </c>
      <c r="P312" s="2">
        <f t="shared" si="45"/>
        <v>1.4267593596072033E-3</v>
      </c>
      <c r="Q312" s="2">
        <f t="shared" si="46"/>
        <v>1.2433164860447324E-3</v>
      </c>
    </row>
    <row r="313" spans="5:17" x14ac:dyDescent="0.15">
      <c r="E313" s="1">
        <v>43600</v>
      </c>
      <c r="F313">
        <f t="shared" si="40"/>
        <v>23016223165.034309</v>
      </c>
      <c r="G313">
        <f t="shared" si="41"/>
        <v>28576631.075012226</v>
      </c>
      <c r="H313">
        <v>4000000</v>
      </c>
      <c r="I313">
        <v>0.12</v>
      </c>
      <c r="J313">
        <f t="shared" si="39"/>
        <v>65359477.124183007</v>
      </c>
      <c r="K313">
        <f t="shared" si="42"/>
        <v>4966.3458457293991</v>
      </c>
      <c r="L313">
        <f t="shared" si="43"/>
        <v>41386.215381078327</v>
      </c>
      <c r="N313">
        <v>20000000000</v>
      </c>
      <c r="O313" s="2">
        <f t="shared" si="44"/>
        <v>1.1508111582517155</v>
      </c>
      <c r="P313" s="2">
        <f t="shared" si="45"/>
        <v>1.4288315537506113E-3</v>
      </c>
      <c r="Q313" s="2">
        <f t="shared" si="46"/>
        <v>1.2415864614323498E-3</v>
      </c>
    </row>
    <row r="314" spans="5:17" x14ac:dyDescent="0.15">
      <c r="E314" s="1">
        <v>43601</v>
      </c>
      <c r="F314">
        <f t="shared" si="40"/>
        <v>23081582642.158493</v>
      </c>
      <c r="G314">
        <f t="shared" si="41"/>
        <v>28618017.290393304</v>
      </c>
      <c r="H314">
        <v>4000000</v>
      </c>
      <c r="I314">
        <v>0.12</v>
      </c>
      <c r="J314">
        <f t="shared" si="39"/>
        <v>65359477.124183007</v>
      </c>
      <c r="K314">
        <f t="shared" si="42"/>
        <v>4959.4549445015127</v>
      </c>
      <c r="L314">
        <f t="shared" si="43"/>
        <v>41328.791204179273</v>
      </c>
      <c r="N314">
        <v>20000000000</v>
      </c>
      <c r="O314" s="2">
        <f t="shared" si="44"/>
        <v>1.1540791321079247</v>
      </c>
      <c r="P314" s="2">
        <f t="shared" si="45"/>
        <v>1.4309008645196652E-3</v>
      </c>
      <c r="Q314" s="2">
        <f t="shared" si="46"/>
        <v>1.239863736125378E-3</v>
      </c>
    </row>
    <row r="315" spans="5:17" x14ac:dyDescent="0.15">
      <c r="E315" s="1">
        <v>43602</v>
      </c>
      <c r="F315">
        <f t="shared" si="40"/>
        <v>23146942119.282677</v>
      </c>
      <c r="G315">
        <f t="shared" si="41"/>
        <v>28659346.081597485</v>
      </c>
      <c r="H315">
        <v>4000000</v>
      </c>
      <c r="I315">
        <v>0.12</v>
      </c>
      <c r="J315">
        <f t="shared" si="39"/>
        <v>65359477.124183007</v>
      </c>
      <c r="K315">
        <f t="shared" si="42"/>
        <v>4952.5930352109317</v>
      </c>
      <c r="L315">
        <f t="shared" si="43"/>
        <v>41271.608626757763</v>
      </c>
      <c r="N315">
        <v>20000000000</v>
      </c>
      <c r="O315" s="2">
        <f t="shared" si="44"/>
        <v>1.1573471059641338</v>
      </c>
      <c r="P315" s="2">
        <f t="shared" si="45"/>
        <v>1.4329673040798742E-3</v>
      </c>
      <c r="Q315" s="2">
        <f t="shared" si="46"/>
        <v>1.2381482588027328E-3</v>
      </c>
    </row>
    <row r="316" spans="5:17" x14ac:dyDescent="0.15">
      <c r="E316" s="1">
        <v>43603</v>
      </c>
      <c r="F316">
        <f t="shared" si="40"/>
        <v>23212301596.40686</v>
      </c>
      <c r="G316">
        <f t="shared" si="41"/>
        <v>28700617.690224241</v>
      </c>
      <c r="H316">
        <v>4000000</v>
      </c>
      <c r="I316">
        <v>0.12</v>
      </c>
      <c r="J316">
        <f t="shared" si="39"/>
        <v>65359477.124183007</v>
      </c>
      <c r="K316">
        <f t="shared" si="42"/>
        <v>4945.7599145906224</v>
      </c>
      <c r="L316">
        <f t="shared" si="43"/>
        <v>41214.665954921853</v>
      </c>
      <c r="N316">
        <v>20000000000</v>
      </c>
      <c r="O316" s="2">
        <f t="shared" si="44"/>
        <v>1.160615079820343</v>
      </c>
      <c r="P316" s="2">
        <f t="shared" si="45"/>
        <v>1.435030884511212E-3</v>
      </c>
      <c r="Q316" s="2">
        <f t="shared" si="46"/>
        <v>1.2364399786476557E-3</v>
      </c>
    </row>
    <row r="317" spans="5:17" x14ac:dyDescent="0.15">
      <c r="E317" s="1">
        <v>43604</v>
      </c>
      <c r="F317">
        <f t="shared" si="40"/>
        <v>23277661073.531044</v>
      </c>
      <c r="G317">
        <f t="shared" si="41"/>
        <v>28741832.356179163</v>
      </c>
      <c r="H317">
        <v>4000000</v>
      </c>
      <c r="I317">
        <v>0.12</v>
      </c>
      <c r="J317">
        <f t="shared" si="39"/>
        <v>65359477.124183007</v>
      </c>
      <c r="K317">
        <f t="shared" si="42"/>
        <v>4938.9553813654265</v>
      </c>
      <c r="L317">
        <f t="shared" si="43"/>
        <v>41157.961511378555</v>
      </c>
      <c r="N317">
        <v>20000000000</v>
      </c>
      <c r="O317" s="2">
        <f t="shared" si="44"/>
        <v>1.1638830536765521</v>
      </c>
      <c r="P317" s="2">
        <f t="shared" si="45"/>
        <v>1.4370916178089582E-3</v>
      </c>
      <c r="Q317" s="2">
        <f t="shared" si="46"/>
        <v>1.2347388453413566E-3</v>
      </c>
    </row>
    <row r="318" spans="5:17" x14ac:dyDescent="0.15">
      <c r="E318" s="1">
        <v>43605</v>
      </c>
      <c r="F318">
        <f t="shared" si="40"/>
        <v>23343020550.655228</v>
      </c>
      <c r="G318">
        <f t="shared" si="41"/>
        <v>28782990.31769054</v>
      </c>
      <c r="H318">
        <v>4000000</v>
      </c>
      <c r="I318">
        <v>0.12</v>
      </c>
      <c r="J318">
        <f t="shared" si="39"/>
        <v>65359477.124183007</v>
      </c>
      <c r="K318">
        <f t="shared" si="42"/>
        <v>4932.1792362270126</v>
      </c>
      <c r="L318">
        <f t="shared" si="43"/>
        <v>41101.49363522511</v>
      </c>
      <c r="N318">
        <v>20000000000</v>
      </c>
      <c r="O318" s="2">
        <f t="shared" si="44"/>
        <v>1.1671510275327615</v>
      </c>
      <c r="P318" s="2">
        <f t="shared" si="45"/>
        <v>1.439149515884527E-3</v>
      </c>
      <c r="Q318" s="2">
        <f t="shared" si="46"/>
        <v>1.2330448090567532E-3</v>
      </c>
    </row>
    <row r="319" spans="5:17" x14ac:dyDescent="0.15">
      <c r="E319" s="1">
        <v>43606</v>
      </c>
      <c r="F319">
        <f t="shared" si="40"/>
        <v>23408380027.779411</v>
      </c>
      <c r="G319">
        <f t="shared" si="41"/>
        <v>28824091.811325766</v>
      </c>
      <c r="H319">
        <v>4000000</v>
      </c>
      <c r="I319">
        <v>0.12</v>
      </c>
      <c r="J319">
        <f t="shared" si="39"/>
        <v>65359477.124183007</v>
      </c>
      <c r="K319">
        <f t="shared" si="42"/>
        <v>4925.4312818092276</v>
      </c>
      <c r="L319">
        <f t="shared" si="43"/>
        <v>41045.260681743566</v>
      </c>
      <c r="N319">
        <v>20000000000</v>
      </c>
      <c r="O319" s="2">
        <f t="shared" si="44"/>
        <v>1.1704190013889706</v>
      </c>
      <c r="P319" s="2">
        <f t="shared" si="45"/>
        <v>1.4412045905662883E-3</v>
      </c>
      <c r="Q319" s="2">
        <f t="shared" si="46"/>
        <v>1.2313578204523068E-3</v>
      </c>
    </row>
    <row r="320" spans="5:17" x14ac:dyDescent="0.15">
      <c r="E320" s="1">
        <v>43607</v>
      </c>
      <c r="F320">
        <f t="shared" si="40"/>
        <v>23473739504.903595</v>
      </c>
      <c r="G320">
        <f t="shared" si="41"/>
        <v>28865137.072007511</v>
      </c>
      <c r="H320">
        <v>4000000</v>
      </c>
      <c r="I320">
        <v>0.12</v>
      </c>
      <c r="J320">
        <f t="shared" si="39"/>
        <v>65359477.124183007</v>
      </c>
      <c r="K320">
        <f t="shared" si="42"/>
        <v>4918.7113226638085</v>
      </c>
      <c r="L320">
        <f t="shared" si="43"/>
        <v>40989.261022198407</v>
      </c>
      <c r="N320">
        <v>20000000000</v>
      </c>
      <c r="O320" s="2">
        <f t="shared" si="44"/>
        <v>1.1736869752451797</v>
      </c>
      <c r="P320" s="2">
        <f t="shared" si="45"/>
        <v>1.4432568536003755E-3</v>
      </c>
      <c r="Q320" s="2">
        <f t="shared" si="46"/>
        <v>1.229677830665952E-3</v>
      </c>
    </row>
    <row r="321" spans="5:17" x14ac:dyDescent="0.15">
      <c r="E321" s="1">
        <v>43608</v>
      </c>
      <c r="F321">
        <f t="shared" si="40"/>
        <v>23539098982.027779</v>
      </c>
      <c r="G321">
        <f t="shared" si="41"/>
        <v>28906126.33302971</v>
      </c>
      <c r="H321">
        <v>4000000</v>
      </c>
      <c r="I321">
        <v>0.12</v>
      </c>
      <c r="J321">
        <f t="shared" si="39"/>
        <v>65359477.124183007</v>
      </c>
      <c r="K321">
        <f t="shared" si="42"/>
        <v>4912.0191652364747</v>
      </c>
      <c r="L321">
        <f t="shared" si="43"/>
        <v>40933.493043637289</v>
      </c>
      <c r="N321">
        <v>20000000000</v>
      </c>
      <c r="O321" s="2">
        <f t="shared" si="44"/>
        <v>1.1769549491013889</v>
      </c>
      <c r="P321" s="2">
        <f t="shared" si="45"/>
        <v>1.4453063166514856E-3</v>
      </c>
      <c r="Q321" s="2">
        <f t="shared" si="46"/>
        <v>1.2280047913091187E-3</v>
      </c>
    </row>
    <row r="322" spans="5:17" x14ac:dyDescent="0.15">
      <c r="E322" s="1">
        <v>43609</v>
      </c>
      <c r="F322">
        <f t="shared" si="40"/>
        <v>23604458459.151962</v>
      </c>
      <c r="G322">
        <f t="shared" si="41"/>
        <v>28947059.826073349</v>
      </c>
      <c r="H322">
        <v>4000000</v>
      </c>
      <c r="I322">
        <v>0.12</v>
      </c>
      <c r="J322">
        <f t="shared" si="39"/>
        <v>65359477.124183007</v>
      </c>
      <c r="K322">
        <f t="shared" si="42"/>
        <v>4905.3546178433835</v>
      </c>
      <c r="L322">
        <f t="shared" si="43"/>
        <v>40877.955148694862</v>
      </c>
      <c r="N322">
        <v>20000000000</v>
      </c>
      <c r="O322" s="2">
        <f t="shared" si="44"/>
        <v>1.180222922957598</v>
      </c>
      <c r="P322" s="2">
        <f t="shared" si="45"/>
        <v>1.4473529913036675E-3</v>
      </c>
      <c r="Q322" s="2">
        <f t="shared" si="46"/>
        <v>1.226338654460846E-3</v>
      </c>
    </row>
    <row r="323" spans="5:17" x14ac:dyDescent="0.15">
      <c r="E323" s="1">
        <v>43610</v>
      </c>
      <c r="F323">
        <f t="shared" si="40"/>
        <v>23669817936.276146</v>
      </c>
      <c r="G323">
        <f t="shared" si="41"/>
        <v>28987937.781222042</v>
      </c>
      <c r="H323">
        <v>4000000</v>
      </c>
      <c r="I323">
        <v>0.12</v>
      </c>
      <c r="J323">
        <f t="shared" si="39"/>
        <v>65359477.124183007</v>
      </c>
      <c r="K323">
        <f t="shared" si="42"/>
        <v>4898.7174906479349</v>
      </c>
      <c r="L323">
        <f t="shared" si="43"/>
        <v>40822.645755399462</v>
      </c>
      <c r="N323">
        <v>20000000000</v>
      </c>
      <c r="O323" s="2">
        <f t="shared" si="44"/>
        <v>1.1834908968138074</v>
      </c>
      <c r="P323" s="2">
        <f t="shared" si="45"/>
        <v>1.449396889061102E-3</v>
      </c>
      <c r="Q323" s="2">
        <f t="shared" si="46"/>
        <v>1.2246793726619837E-3</v>
      </c>
    </row>
    <row r="324" spans="5:17" x14ac:dyDescent="0.15">
      <c r="E324" s="1">
        <v>43611</v>
      </c>
      <c r="F324">
        <f t="shared" si="40"/>
        <v>23735177413.40033</v>
      </c>
      <c r="G324">
        <f t="shared" si="41"/>
        <v>29028760.426977441</v>
      </c>
      <c r="H324">
        <v>4000000</v>
      </c>
      <c r="I324">
        <v>0.12</v>
      </c>
      <c r="J324">
        <f t="shared" si="39"/>
        <v>65359477.124183007</v>
      </c>
      <c r="K324">
        <f t="shared" si="42"/>
        <v>4892.1075956379373</v>
      </c>
      <c r="L324">
        <f t="shared" si="43"/>
        <v>40767.563296982815</v>
      </c>
      <c r="N324">
        <v>20000000000</v>
      </c>
      <c r="O324" s="2">
        <f t="shared" si="44"/>
        <v>1.1867588706700165</v>
      </c>
      <c r="P324" s="2">
        <f t="shared" si="45"/>
        <v>1.4514380213488721E-3</v>
      </c>
      <c r="Q324" s="2">
        <f t="shared" si="46"/>
        <v>1.2230268989094843E-3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162"/>
  <sheetViews>
    <sheetView topLeftCell="A5" workbookViewId="0">
      <selection activeCell="K12" sqref="K12"/>
    </sheetView>
  </sheetViews>
  <sheetFormatPr defaultRowHeight="13.5" x14ac:dyDescent="0.15"/>
  <cols>
    <col min="6" max="6" width="11.62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  <col min="15" max="15" width="12.7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f>'0.1一直买one'!B17</f>
        <v>2950863687.9099998</v>
      </c>
      <c r="H7">
        <v>10000000</v>
      </c>
      <c r="I7">
        <v>6000000</v>
      </c>
      <c r="J7">
        <v>8.5000000000000006E-2</v>
      </c>
      <c r="K7">
        <f>1.2/0.51*I7/J7</f>
        <v>166089965.39792386</v>
      </c>
      <c r="L7">
        <f>I7*H7/G7</f>
        <v>20333.030036536875</v>
      </c>
      <c r="M7">
        <f>L7/J7</f>
        <v>239212.11807690439</v>
      </c>
      <c r="O7">
        <v>20000000000</v>
      </c>
      <c r="P7" s="2">
        <f>G7/O7</f>
        <v>0.14754318439549999</v>
      </c>
      <c r="Q7" s="2">
        <f>H7/O7</f>
        <v>5.0000000000000001E-4</v>
      </c>
      <c r="R7" s="2">
        <f>H7/G7</f>
        <v>3.3888383394228123E-3</v>
      </c>
    </row>
    <row r="8" spans="6:18" x14ac:dyDescent="0.15">
      <c r="F8" s="1">
        <v>43294</v>
      </c>
      <c r="G8">
        <f>G7+K7</f>
        <v>3116953653.3079238</v>
      </c>
      <c r="H8">
        <v>10000000</v>
      </c>
      <c r="I8">
        <v>6000000</v>
      </c>
      <c r="J8">
        <v>8.5000000000000006E-2</v>
      </c>
      <c r="K8">
        <f t="shared" ref="K8:K71" si="0">1.2/0.51*I8/J8</f>
        <v>166089965.39792386</v>
      </c>
      <c r="L8">
        <f>I8*H8/G8</f>
        <v>19249.564373959784</v>
      </c>
      <c r="M8">
        <f>L8/J8</f>
        <v>226465.46322305626</v>
      </c>
      <c r="O8">
        <v>20000000000</v>
      </c>
      <c r="P8" s="2">
        <f>G8/O8</f>
        <v>0.1558476826653962</v>
      </c>
      <c r="Q8" s="2">
        <f>H8/O8</f>
        <v>5.0000000000000001E-4</v>
      </c>
      <c r="R8" s="2">
        <f t="shared" ref="R8:R45" si="1">H8/G8</f>
        <v>3.2082607289932968E-3</v>
      </c>
    </row>
    <row r="9" spans="6:18" x14ac:dyDescent="0.15">
      <c r="F9" s="1">
        <v>43295</v>
      </c>
      <c r="G9">
        <f t="shared" ref="G9:G45" si="2">G8+K8</f>
        <v>3283043618.7058477</v>
      </c>
      <c r="H9">
        <v>10000000</v>
      </c>
      <c r="I9">
        <v>6000000</v>
      </c>
      <c r="J9">
        <v>8.5000000000000006E-2</v>
      </c>
      <c r="K9">
        <f t="shared" si="0"/>
        <v>166089965.39792386</v>
      </c>
      <c r="L9">
        <f t="shared" ref="L9:L45" si="3">I9*H9/G9</f>
        <v>18275.724287711892</v>
      </c>
      <c r="M9">
        <f t="shared" ref="M9:M45" si="4">L9/J9</f>
        <v>215008.52103190459</v>
      </c>
      <c r="O9">
        <v>20000000000</v>
      </c>
      <c r="P9" s="2">
        <f t="shared" ref="P9:P45" si="5">G9/O9</f>
        <v>0.16415218093529238</v>
      </c>
      <c r="Q9" s="2">
        <f t="shared" ref="Q9:Q45" si="6">H9/O9</f>
        <v>5.0000000000000001E-4</v>
      </c>
      <c r="R9" s="2">
        <f t="shared" si="1"/>
        <v>3.0459540479519818E-3</v>
      </c>
    </row>
    <row r="10" spans="6:18" x14ac:dyDescent="0.15">
      <c r="F10" s="1">
        <v>43296</v>
      </c>
      <c r="G10">
        <f t="shared" si="2"/>
        <v>3449133584.1037717</v>
      </c>
      <c r="H10">
        <v>10000000</v>
      </c>
      <c r="I10">
        <v>6000000</v>
      </c>
      <c r="J10">
        <v>8.5000000000000006E-2</v>
      </c>
      <c r="K10">
        <f t="shared" si="0"/>
        <v>166089965.39792386</v>
      </c>
      <c r="L10">
        <f t="shared" si="3"/>
        <v>17395.673010904997</v>
      </c>
      <c r="M10">
        <f t="shared" si="4"/>
        <v>204654.97659888229</v>
      </c>
      <c r="O10">
        <v>20000000000</v>
      </c>
      <c r="P10" s="2">
        <f t="shared" si="5"/>
        <v>0.17245667920518859</v>
      </c>
      <c r="Q10" s="2">
        <f t="shared" si="6"/>
        <v>5.0000000000000001E-4</v>
      </c>
      <c r="R10" s="2">
        <f t="shared" si="1"/>
        <v>2.899278835150833E-3</v>
      </c>
    </row>
    <row r="11" spans="6:18" x14ac:dyDescent="0.15">
      <c r="F11" s="1">
        <v>43297</v>
      </c>
      <c r="G11">
        <f t="shared" si="2"/>
        <v>3615223549.5016956</v>
      </c>
      <c r="H11">
        <v>10000000</v>
      </c>
      <c r="I11">
        <v>6000000</v>
      </c>
      <c r="J11">
        <v>8.5000000000000006E-2</v>
      </c>
      <c r="K11">
        <f t="shared" si="0"/>
        <v>166089965.39792386</v>
      </c>
      <c r="L11">
        <f t="shared" si="3"/>
        <v>16596.484056503257</v>
      </c>
      <c r="M11">
        <f t="shared" si="4"/>
        <v>195252.75360592065</v>
      </c>
      <c r="O11">
        <v>20000000000</v>
      </c>
      <c r="P11" s="2">
        <f t="shared" si="5"/>
        <v>0.18076117747508477</v>
      </c>
      <c r="Q11" s="2">
        <f t="shared" si="6"/>
        <v>5.0000000000000001E-4</v>
      </c>
      <c r="R11" s="2">
        <f t="shared" si="1"/>
        <v>2.7660806760838761E-3</v>
      </c>
    </row>
    <row r="12" spans="6:18" x14ac:dyDescent="0.15">
      <c r="F12" s="1">
        <v>43298</v>
      </c>
      <c r="G12">
        <f t="shared" si="2"/>
        <v>3781313514.8996196</v>
      </c>
      <c r="H12">
        <v>10000000</v>
      </c>
      <c r="I12">
        <v>6000000</v>
      </c>
      <c r="J12">
        <v>8.5000000000000006E-2</v>
      </c>
      <c r="K12">
        <f t="shared" si="0"/>
        <v>166089965.39792386</v>
      </c>
      <c r="L12">
        <f t="shared" si="3"/>
        <v>15867.502063391532</v>
      </c>
      <c r="M12">
        <f t="shared" si="4"/>
        <v>186676.49486342978</v>
      </c>
      <c r="O12">
        <v>20000000000</v>
      </c>
      <c r="P12" s="2">
        <f t="shared" si="5"/>
        <v>0.18906567574498098</v>
      </c>
      <c r="Q12" s="2">
        <f t="shared" si="6"/>
        <v>5.0000000000000001E-4</v>
      </c>
      <c r="R12" s="2">
        <f t="shared" si="1"/>
        <v>2.6445836772319218E-3</v>
      </c>
    </row>
    <row r="13" spans="6:18" x14ac:dyDescent="0.15">
      <c r="F13" s="1">
        <v>43299</v>
      </c>
      <c r="G13">
        <f t="shared" si="2"/>
        <v>3947403480.2975435</v>
      </c>
      <c r="H13">
        <v>10000000</v>
      </c>
      <c r="I13">
        <v>6000000</v>
      </c>
      <c r="J13">
        <v>8.5000000000000006E-2</v>
      </c>
      <c r="K13">
        <f t="shared" si="0"/>
        <v>166089965.39792386</v>
      </c>
      <c r="L13">
        <f t="shared" si="3"/>
        <v>15199.864999733287</v>
      </c>
      <c r="M13">
        <f t="shared" si="4"/>
        <v>178821.94117333277</v>
      </c>
      <c r="O13">
        <v>20000000000</v>
      </c>
      <c r="P13" s="2">
        <f t="shared" si="5"/>
        <v>0.19737017401487716</v>
      </c>
      <c r="Q13" s="2">
        <f t="shared" si="6"/>
        <v>5.0000000000000001E-4</v>
      </c>
      <c r="R13" s="2">
        <f t="shared" si="1"/>
        <v>2.5333108332888815E-3</v>
      </c>
    </row>
    <row r="14" spans="6:18" x14ac:dyDescent="0.15">
      <c r="F14" s="1">
        <v>43300</v>
      </c>
      <c r="G14">
        <f t="shared" si="2"/>
        <v>4113493445.6954675</v>
      </c>
      <c r="H14">
        <v>10000000</v>
      </c>
      <c r="I14">
        <v>6000000</v>
      </c>
      <c r="J14">
        <v>8.5000000000000006E-2</v>
      </c>
      <c r="K14">
        <f t="shared" si="0"/>
        <v>166089965.39792386</v>
      </c>
      <c r="L14">
        <f t="shared" si="3"/>
        <v>14586.14211790869</v>
      </c>
      <c r="M14">
        <f t="shared" si="4"/>
        <v>171601.67197539634</v>
      </c>
      <c r="O14">
        <v>20000000000</v>
      </c>
      <c r="P14" s="2">
        <f t="shared" si="5"/>
        <v>0.20567467228477337</v>
      </c>
      <c r="Q14" s="2">
        <f t="shared" si="6"/>
        <v>5.0000000000000001E-4</v>
      </c>
      <c r="R14" s="2">
        <f t="shared" si="1"/>
        <v>2.4310236863181148E-3</v>
      </c>
    </row>
    <row r="15" spans="6:18" x14ac:dyDescent="0.15">
      <c r="F15" s="1">
        <v>43301</v>
      </c>
      <c r="G15">
        <f t="shared" si="2"/>
        <v>4279583411.0933914</v>
      </c>
      <c r="H15">
        <v>10000000</v>
      </c>
      <c r="I15">
        <v>6000000</v>
      </c>
      <c r="J15">
        <v>8.5000000000000006E-2</v>
      </c>
      <c r="K15">
        <f t="shared" si="0"/>
        <v>166089965.39792386</v>
      </c>
      <c r="L15">
        <f t="shared" si="3"/>
        <v>14020.056214927376</v>
      </c>
      <c r="M15">
        <f t="shared" si="4"/>
        <v>164941.83782267501</v>
      </c>
      <c r="O15">
        <v>20000000000</v>
      </c>
      <c r="P15" s="2">
        <f t="shared" si="5"/>
        <v>0.21397917055466958</v>
      </c>
      <c r="Q15" s="2">
        <f t="shared" si="6"/>
        <v>5.0000000000000001E-4</v>
      </c>
      <c r="R15" s="2">
        <f t="shared" si="1"/>
        <v>2.3366760358212294E-3</v>
      </c>
    </row>
    <row r="16" spans="6:18" x14ac:dyDescent="0.15">
      <c r="F16" s="1">
        <v>43302</v>
      </c>
      <c r="G16">
        <f t="shared" si="2"/>
        <v>4445673376.4913149</v>
      </c>
      <c r="H16">
        <v>10000000</v>
      </c>
      <c r="I16">
        <v>6000000</v>
      </c>
      <c r="J16">
        <v>8.5000000000000006E-2</v>
      </c>
      <c r="K16">
        <f t="shared" si="0"/>
        <v>166089965.39792386</v>
      </c>
      <c r="L16">
        <f t="shared" si="3"/>
        <v>13496.268150800173</v>
      </c>
      <c r="M16">
        <f t="shared" si="4"/>
        <v>158779.62530353144</v>
      </c>
      <c r="O16">
        <v>20000000000</v>
      </c>
      <c r="P16" s="2">
        <f t="shared" si="5"/>
        <v>0.22228366882456574</v>
      </c>
      <c r="Q16" s="2">
        <f t="shared" si="6"/>
        <v>5.0000000000000001E-4</v>
      </c>
      <c r="R16" s="2">
        <f t="shared" si="1"/>
        <v>2.2493780251333622E-3</v>
      </c>
    </row>
    <row r="17" spans="6:18" x14ac:dyDescent="0.15">
      <c r="F17" s="1">
        <v>43303</v>
      </c>
      <c r="G17">
        <f t="shared" si="2"/>
        <v>4611763341.8892384</v>
      </c>
      <c r="H17">
        <v>10000000</v>
      </c>
      <c r="I17">
        <v>6000000</v>
      </c>
      <c r="J17">
        <v>8.5000000000000006E-2</v>
      </c>
      <c r="K17">
        <f t="shared" si="0"/>
        <v>166089965.39792386</v>
      </c>
      <c r="L17">
        <f t="shared" si="3"/>
        <v>13010.20792958136</v>
      </c>
      <c r="M17">
        <f t="shared" si="4"/>
        <v>153061.2697597807</v>
      </c>
      <c r="O17">
        <v>20000000000</v>
      </c>
      <c r="P17" s="2">
        <f t="shared" si="5"/>
        <v>0.23058816709446192</v>
      </c>
      <c r="Q17" s="2">
        <f t="shared" si="6"/>
        <v>5.0000000000000001E-4</v>
      </c>
      <c r="R17" s="2">
        <f t="shared" si="1"/>
        <v>2.16836798826356E-3</v>
      </c>
    </row>
    <row r="18" spans="6:18" x14ac:dyDescent="0.15">
      <c r="F18" s="1">
        <v>43304</v>
      </c>
      <c r="G18">
        <f t="shared" si="2"/>
        <v>4777853307.2871618</v>
      </c>
      <c r="H18">
        <v>10000000</v>
      </c>
      <c r="I18">
        <v>6000000</v>
      </c>
      <c r="J18">
        <v>8.5000000000000006E-2</v>
      </c>
      <c r="K18">
        <f t="shared" si="0"/>
        <v>166089965.39792386</v>
      </c>
      <c r="L18">
        <f t="shared" si="3"/>
        <v>12557.941012648558</v>
      </c>
      <c r="M18">
        <f t="shared" si="4"/>
        <v>147740.48250174773</v>
      </c>
      <c r="O18">
        <v>20000000000</v>
      </c>
      <c r="P18" s="2">
        <f t="shared" si="5"/>
        <v>0.2388926653643581</v>
      </c>
      <c r="Q18" s="2">
        <f t="shared" si="6"/>
        <v>5.0000000000000001E-4</v>
      </c>
      <c r="R18" s="2">
        <f t="shared" si="1"/>
        <v>2.0929901687747597E-3</v>
      </c>
    </row>
    <row r="19" spans="6:18" x14ac:dyDescent="0.15">
      <c r="F19" s="1">
        <v>43305</v>
      </c>
      <c r="G19">
        <f t="shared" si="2"/>
        <v>4943943272.6850853</v>
      </c>
      <c r="H19">
        <v>10000000</v>
      </c>
      <c r="I19">
        <v>6000000</v>
      </c>
      <c r="J19">
        <v>8.5000000000000006E-2</v>
      </c>
      <c r="K19">
        <f t="shared" si="0"/>
        <v>166089965.39792386</v>
      </c>
      <c r="L19">
        <f t="shared" si="3"/>
        <v>12136.061578921321</v>
      </c>
      <c r="M19">
        <f t="shared" si="4"/>
        <v>142777.19504613319</v>
      </c>
      <c r="O19">
        <v>20000000000</v>
      </c>
      <c r="P19" s="2">
        <f t="shared" si="5"/>
        <v>0.24719716363425426</v>
      </c>
      <c r="Q19" s="2">
        <f t="shared" si="6"/>
        <v>5.0000000000000001E-4</v>
      </c>
      <c r="R19" s="2">
        <f t="shared" si="1"/>
        <v>2.0226769298202201E-3</v>
      </c>
    </row>
    <row r="20" spans="6:18" x14ac:dyDescent="0.15">
      <c r="F20" s="1">
        <v>43306</v>
      </c>
      <c r="G20">
        <f t="shared" si="2"/>
        <v>5110033238.0830088</v>
      </c>
      <c r="H20">
        <v>10000000</v>
      </c>
      <c r="I20">
        <v>6000000</v>
      </c>
      <c r="J20">
        <v>8.5000000000000006E-2</v>
      </c>
      <c r="K20">
        <f t="shared" si="0"/>
        <v>166089965.39792386</v>
      </c>
      <c r="L20">
        <f t="shared" si="3"/>
        <v>11741.606601077327</v>
      </c>
      <c r="M20">
        <f t="shared" si="4"/>
        <v>138136.54824796855</v>
      </c>
      <c r="O20">
        <v>20000000000</v>
      </c>
      <c r="P20" s="2">
        <f t="shared" si="5"/>
        <v>0.25550166190415041</v>
      </c>
      <c r="Q20" s="2">
        <f t="shared" si="6"/>
        <v>5.0000000000000001E-4</v>
      </c>
      <c r="R20" s="2">
        <f t="shared" si="1"/>
        <v>1.9569344335128875E-3</v>
      </c>
    </row>
    <row r="21" spans="6:18" x14ac:dyDescent="0.15">
      <c r="F21" s="1">
        <v>43307</v>
      </c>
      <c r="G21">
        <f t="shared" si="2"/>
        <v>5276123203.4809322</v>
      </c>
      <c r="H21">
        <v>10000000</v>
      </c>
      <c r="I21">
        <v>6000000</v>
      </c>
      <c r="J21">
        <v>8.5000000000000006E-2</v>
      </c>
      <c r="K21">
        <f t="shared" si="0"/>
        <v>166089965.39792386</v>
      </c>
      <c r="L21">
        <f t="shared" si="3"/>
        <v>11371.986150819012</v>
      </c>
      <c r="M21">
        <f t="shared" si="4"/>
        <v>133788.07236257658</v>
      </c>
      <c r="O21">
        <v>20000000000</v>
      </c>
      <c r="P21" s="2">
        <f t="shared" si="5"/>
        <v>0.26380616017404662</v>
      </c>
      <c r="Q21" s="2">
        <f t="shared" si="6"/>
        <v>5.0000000000000001E-4</v>
      </c>
      <c r="R21" s="2">
        <f t="shared" si="1"/>
        <v>1.8953310251365019E-3</v>
      </c>
    </row>
    <row r="22" spans="6:18" x14ac:dyDescent="0.15">
      <c r="F22" s="1">
        <v>43308</v>
      </c>
      <c r="G22">
        <f t="shared" si="2"/>
        <v>5442213168.8788557</v>
      </c>
      <c r="H22">
        <v>10000000</v>
      </c>
      <c r="I22">
        <v>6000000</v>
      </c>
      <c r="J22">
        <v>8.5000000000000006E-2</v>
      </c>
      <c r="K22">
        <f t="shared" si="0"/>
        <v>166089965.39792386</v>
      </c>
      <c r="L22">
        <f t="shared" si="3"/>
        <v>11024.926466149531</v>
      </c>
      <c r="M22">
        <f t="shared" si="4"/>
        <v>129705.017248818</v>
      </c>
      <c r="O22">
        <v>20000000000</v>
      </c>
      <c r="P22" s="2">
        <f t="shared" si="5"/>
        <v>0.27211065844394278</v>
      </c>
      <c r="Q22" s="2">
        <f t="shared" si="6"/>
        <v>5.0000000000000001E-4</v>
      </c>
      <c r="R22" s="2">
        <f t="shared" si="1"/>
        <v>1.837487744358255E-3</v>
      </c>
    </row>
    <row r="23" spans="6:18" x14ac:dyDescent="0.15">
      <c r="F23" s="1">
        <v>43309</v>
      </c>
      <c r="G23">
        <f t="shared" si="2"/>
        <v>5608303134.2767792</v>
      </c>
      <c r="H23">
        <v>10000000</v>
      </c>
      <c r="I23">
        <v>6000000</v>
      </c>
      <c r="J23">
        <v>8.5000000000000006E-2</v>
      </c>
      <c r="K23">
        <f t="shared" si="0"/>
        <v>166089965.39792386</v>
      </c>
      <c r="L23">
        <f t="shared" si="3"/>
        <v>10698.423135028581</v>
      </c>
      <c r="M23">
        <f t="shared" si="4"/>
        <v>125863.80158857153</v>
      </c>
      <c r="O23">
        <v>20000000000</v>
      </c>
      <c r="P23" s="2">
        <f t="shared" si="5"/>
        <v>0.28041515671383893</v>
      </c>
      <c r="Q23" s="2">
        <f t="shared" si="6"/>
        <v>5.0000000000000001E-4</v>
      </c>
      <c r="R23" s="2">
        <f t="shared" si="1"/>
        <v>1.7830705225047635E-3</v>
      </c>
    </row>
    <row r="24" spans="6:18" x14ac:dyDescent="0.15">
      <c r="F24" s="1">
        <v>43310</v>
      </c>
      <c r="G24">
        <f t="shared" si="2"/>
        <v>5774393099.6747026</v>
      </c>
      <c r="H24">
        <v>10000000</v>
      </c>
      <c r="I24">
        <v>6000000</v>
      </c>
      <c r="J24">
        <v>8.5000000000000006E-2</v>
      </c>
      <c r="K24">
        <f t="shared" si="0"/>
        <v>166089965.39792386</v>
      </c>
      <c r="L24">
        <f t="shared" si="3"/>
        <v>10390.702358552637</v>
      </c>
      <c r="M24">
        <f t="shared" si="4"/>
        <v>122243.55715944277</v>
      </c>
      <c r="O24">
        <v>20000000000</v>
      </c>
      <c r="P24" s="2">
        <f t="shared" si="5"/>
        <v>0.28871965498373514</v>
      </c>
      <c r="Q24" s="2">
        <f t="shared" si="6"/>
        <v>5.0000000000000001E-4</v>
      </c>
      <c r="R24" s="2">
        <f t="shared" si="1"/>
        <v>1.7317837264254393E-3</v>
      </c>
    </row>
    <row r="25" spans="6:18" x14ac:dyDescent="0.15">
      <c r="F25" s="1">
        <v>43311</v>
      </c>
      <c r="G25">
        <f t="shared" si="2"/>
        <v>5940483065.0726261</v>
      </c>
      <c r="H25">
        <v>10000000</v>
      </c>
      <c r="I25">
        <v>6000000</v>
      </c>
      <c r="J25">
        <v>8.5000000000000006E-2</v>
      </c>
      <c r="K25">
        <f t="shared" si="0"/>
        <v>166089965.39792386</v>
      </c>
      <c r="L25">
        <f t="shared" si="3"/>
        <v>10100.1887123916</v>
      </c>
      <c r="M25">
        <f t="shared" si="4"/>
        <v>118825.74955754823</v>
      </c>
      <c r="O25">
        <v>20000000000</v>
      </c>
      <c r="P25" s="2">
        <f t="shared" si="5"/>
        <v>0.2970241532536313</v>
      </c>
      <c r="Q25" s="2">
        <f t="shared" si="6"/>
        <v>5.0000000000000001E-4</v>
      </c>
      <c r="R25" s="2">
        <f t="shared" si="1"/>
        <v>1.6833647853986002E-3</v>
      </c>
    </row>
    <row r="26" spans="6:18" x14ac:dyDescent="0.15">
      <c r="F26" s="1">
        <v>43312</v>
      </c>
      <c r="G26">
        <f t="shared" si="2"/>
        <v>6106573030.4705496</v>
      </c>
      <c r="H26">
        <v>10000000</v>
      </c>
      <c r="I26">
        <v>6000000</v>
      </c>
      <c r="J26">
        <v>8.5000000000000006E-2</v>
      </c>
      <c r="K26">
        <f t="shared" si="0"/>
        <v>166089965.39792386</v>
      </c>
      <c r="L26">
        <f t="shared" si="3"/>
        <v>9825.4781692796078</v>
      </c>
      <c r="M26">
        <f t="shared" si="4"/>
        <v>115593.8608150542</v>
      </c>
      <c r="O26">
        <v>20000000000</v>
      </c>
      <c r="P26" s="2">
        <f t="shared" si="5"/>
        <v>0.30532865152352751</v>
      </c>
      <c r="Q26" s="2">
        <f t="shared" si="6"/>
        <v>5.0000000000000001E-4</v>
      </c>
      <c r="R26" s="2">
        <f t="shared" si="1"/>
        <v>1.6375796948799345E-3</v>
      </c>
    </row>
    <row r="27" spans="6:18" x14ac:dyDescent="0.15">
      <c r="F27" s="1">
        <v>43313</v>
      </c>
      <c r="G27">
        <f t="shared" si="2"/>
        <v>6272662995.8684731</v>
      </c>
      <c r="H27">
        <v>10000000</v>
      </c>
      <c r="I27">
        <v>6000000</v>
      </c>
      <c r="J27">
        <v>8.5000000000000006E-2</v>
      </c>
      <c r="K27">
        <f t="shared" si="0"/>
        <v>166089965.39792386</v>
      </c>
      <c r="L27">
        <f t="shared" si="3"/>
        <v>9565.3154074305221</v>
      </c>
      <c r="M27">
        <f t="shared" si="4"/>
        <v>112533.12244035907</v>
      </c>
      <c r="O27">
        <v>20000000000</v>
      </c>
      <c r="P27" s="2">
        <f t="shared" si="5"/>
        <v>0.31363314979342366</v>
      </c>
      <c r="Q27" s="2">
        <f t="shared" si="6"/>
        <v>5.0000000000000001E-4</v>
      </c>
      <c r="R27" s="2">
        <f t="shared" si="1"/>
        <v>1.5942192345717535E-3</v>
      </c>
    </row>
    <row r="28" spans="6:18" x14ac:dyDescent="0.15">
      <c r="F28" s="1">
        <v>43314</v>
      </c>
      <c r="G28">
        <f t="shared" si="2"/>
        <v>6438752961.2663965</v>
      </c>
      <c r="H28">
        <v>10000000</v>
      </c>
      <c r="I28">
        <v>6000000</v>
      </c>
      <c r="J28">
        <v>8.5000000000000006E-2</v>
      </c>
      <c r="K28">
        <f t="shared" si="0"/>
        <v>166089965.39792386</v>
      </c>
      <c r="L28">
        <f t="shared" si="3"/>
        <v>9318.5746309793176</v>
      </c>
      <c r="M28">
        <f t="shared" si="4"/>
        <v>109630.28977622726</v>
      </c>
      <c r="O28">
        <v>20000000000</v>
      </c>
      <c r="P28" s="2">
        <f t="shared" si="5"/>
        <v>0.32193764806331981</v>
      </c>
      <c r="Q28" s="2">
        <f t="shared" si="6"/>
        <v>5.0000000000000001E-4</v>
      </c>
      <c r="R28" s="2">
        <f t="shared" si="1"/>
        <v>1.5530957718298862E-3</v>
      </c>
    </row>
    <row r="29" spans="6:18" x14ac:dyDescent="0.15">
      <c r="F29" s="1">
        <v>43315</v>
      </c>
      <c r="G29">
        <f t="shared" si="2"/>
        <v>6604842926.66432</v>
      </c>
      <c r="H29">
        <v>10000000</v>
      </c>
      <c r="I29">
        <v>6000000</v>
      </c>
      <c r="J29">
        <v>8.5000000000000006E-2</v>
      </c>
      <c r="K29">
        <f t="shared" si="0"/>
        <v>166089965.39792386</v>
      </c>
      <c r="L29">
        <f t="shared" si="3"/>
        <v>9084.2432842384223</v>
      </c>
      <c r="M29">
        <f t="shared" si="4"/>
        <v>106873.45040280496</v>
      </c>
      <c r="O29">
        <v>20000000000</v>
      </c>
      <c r="P29" s="2">
        <f t="shared" si="5"/>
        <v>0.33024214633321602</v>
      </c>
      <c r="Q29" s="2">
        <f t="shared" si="6"/>
        <v>5.0000000000000001E-4</v>
      </c>
      <c r="R29" s="2">
        <f t="shared" si="1"/>
        <v>1.5140405473730704E-3</v>
      </c>
    </row>
    <row r="30" spans="6:18" x14ac:dyDescent="0.15">
      <c r="F30" s="1">
        <v>43316</v>
      </c>
      <c r="G30">
        <f t="shared" si="2"/>
        <v>6770932892.0622435</v>
      </c>
      <c r="H30">
        <v>10000000</v>
      </c>
      <c r="I30">
        <v>6000000</v>
      </c>
      <c r="J30">
        <v>8.5000000000000006E-2</v>
      </c>
      <c r="K30">
        <f t="shared" si="0"/>
        <v>166089965.39792386</v>
      </c>
      <c r="L30">
        <f t="shared" si="3"/>
        <v>8861.4081628751192</v>
      </c>
      <c r="M30">
        <f t="shared" si="4"/>
        <v>104251.86073970728</v>
      </c>
      <c r="O30">
        <v>20000000000</v>
      </c>
      <c r="P30" s="2">
        <f t="shared" si="5"/>
        <v>0.33854664460311218</v>
      </c>
      <c r="Q30" s="2">
        <f t="shared" si="6"/>
        <v>5.0000000000000001E-4</v>
      </c>
      <c r="R30" s="2">
        <f t="shared" si="1"/>
        <v>1.4769013604791865E-3</v>
      </c>
    </row>
    <row r="31" spans="6:18" x14ac:dyDescent="0.15">
      <c r="F31" s="1">
        <v>43317</v>
      </c>
      <c r="G31">
        <f t="shared" si="2"/>
        <v>6937022857.4601669</v>
      </c>
      <c r="H31">
        <v>10000000</v>
      </c>
      <c r="I31">
        <v>6000000</v>
      </c>
      <c r="J31">
        <v>8.5000000000000006E-2</v>
      </c>
      <c r="K31">
        <f t="shared" si="0"/>
        <v>166089965.39792386</v>
      </c>
      <c r="L31">
        <f t="shared" si="3"/>
        <v>8649.243520291302</v>
      </c>
      <c r="M31">
        <f t="shared" si="4"/>
        <v>101755.80612107413</v>
      </c>
      <c r="O31">
        <v>20000000000</v>
      </c>
      <c r="P31" s="2">
        <f t="shared" si="5"/>
        <v>0.34685114287300833</v>
      </c>
      <c r="Q31" s="2">
        <f t="shared" si="6"/>
        <v>5.0000000000000001E-4</v>
      </c>
      <c r="R31" s="2">
        <f t="shared" si="1"/>
        <v>1.441540586715217E-3</v>
      </c>
    </row>
    <row r="32" spans="6:18" x14ac:dyDescent="0.15">
      <c r="F32" s="1">
        <v>43318</v>
      </c>
      <c r="G32">
        <f t="shared" si="2"/>
        <v>7103112822.8580904</v>
      </c>
      <c r="H32">
        <v>10000000</v>
      </c>
      <c r="I32">
        <v>6000000</v>
      </c>
      <c r="J32">
        <v>8.5000000000000006E-2</v>
      </c>
      <c r="K32">
        <f t="shared" si="0"/>
        <v>166089965.39792386</v>
      </c>
      <c r="L32">
        <f t="shared" si="3"/>
        <v>8447.0008426330623</v>
      </c>
      <c r="M32">
        <f t="shared" si="4"/>
        <v>99376.480501565427</v>
      </c>
      <c r="O32">
        <v>20000000000</v>
      </c>
      <c r="P32" s="2">
        <f t="shared" si="5"/>
        <v>0.35515564114290454</v>
      </c>
      <c r="Q32" s="2">
        <f t="shared" si="6"/>
        <v>5.0000000000000001E-4</v>
      </c>
      <c r="R32" s="2">
        <f t="shared" si="1"/>
        <v>1.4078334737721771E-3</v>
      </c>
    </row>
    <row r="33" spans="6:18" x14ac:dyDescent="0.15">
      <c r="F33" s="1">
        <v>43319</v>
      </c>
      <c r="G33">
        <f t="shared" si="2"/>
        <v>7269202788.2560139</v>
      </c>
      <c r="H33">
        <v>10000000</v>
      </c>
      <c r="I33">
        <v>6000000</v>
      </c>
      <c r="J33">
        <v>8.5000000000000006E-2</v>
      </c>
      <c r="K33">
        <f t="shared" si="0"/>
        <v>166089965.39792386</v>
      </c>
      <c r="L33">
        <f t="shared" si="3"/>
        <v>8254.0000255509258</v>
      </c>
      <c r="M33">
        <f t="shared" si="4"/>
        <v>97105.882653540291</v>
      </c>
      <c r="O33">
        <v>20000000000</v>
      </c>
      <c r="P33" s="2">
        <f t="shared" si="5"/>
        <v>0.3634601394128007</v>
      </c>
      <c r="Q33" s="2">
        <f t="shared" si="6"/>
        <v>5.0000000000000001E-4</v>
      </c>
      <c r="R33" s="2">
        <f t="shared" si="1"/>
        <v>1.3756666709251544E-3</v>
      </c>
    </row>
    <row r="34" spans="6:18" x14ac:dyDescent="0.15">
      <c r="F34" s="1">
        <v>43320</v>
      </c>
      <c r="G34">
        <f t="shared" si="2"/>
        <v>7435292753.6539373</v>
      </c>
      <c r="H34">
        <v>10000000</v>
      </c>
      <c r="I34">
        <v>6000000</v>
      </c>
      <c r="J34">
        <v>8.5000000000000006E-2</v>
      </c>
      <c r="K34">
        <f t="shared" si="0"/>
        <v>166089965.39792386</v>
      </c>
      <c r="L34">
        <f t="shared" si="3"/>
        <v>8069.6217335240917</v>
      </c>
      <c r="M34">
        <f t="shared" si="4"/>
        <v>94936.726276754009</v>
      </c>
      <c r="O34">
        <v>20000000000</v>
      </c>
      <c r="P34" s="2">
        <f t="shared" si="5"/>
        <v>0.37176463768269685</v>
      </c>
      <c r="Q34" s="2">
        <f t="shared" si="6"/>
        <v>5.0000000000000001E-4</v>
      </c>
      <c r="R34" s="2">
        <f t="shared" si="1"/>
        <v>1.3449369555873485E-3</v>
      </c>
    </row>
    <row r="35" spans="6:18" x14ac:dyDescent="0.15">
      <c r="F35" s="1">
        <v>43321</v>
      </c>
      <c r="G35">
        <f t="shared" si="2"/>
        <v>7601382719.0518608</v>
      </c>
      <c r="H35">
        <v>10000000</v>
      </c>
      <c r="I35">
        <v>6000000</v>
      </c>
      <c r="J35">
        <v>8.5000000000000006E-2</v>
      </c>
      <c r="K35">
        <f t="shared" si="0"/>
        <v>166089965.39792386</v>
      </c>
      <c r="L35">
        <f t="shared" si="3"/>
        <v>7893.3007608757725</v>
      </c>
      <c r="M35">
        <f t="shared" si="4"/>
        <v>92862.361892656147</v>
      </c>
      <c r="O35">
        <v>20000000000</v>
      </c>
      <c r="P35" s="2">
        <f t="shared" si="5"/>
        <v>0.38006913595259306</v>
      </c>
      <c r="Q35" s="2">
        <f t="shared" si="6"/>
        <v>5.0000000000000001E-4</v>
      </c>
      <c r="R35" s="2">
        <f t="shared" si="1"/>
        <v>1.3155501268126287E-3</v>
      </c>
    </row>
    <row r="36" spans="6:18" x14ac:dyDescent="0.15">
      <c r="F36" s="1">
        <v>43322</v>
      </c>
      <c r="G36">
        <f t="shared" si="2"/>
        <v>7767472684.4497843</v>
      </c>
      <c r="H36">
        <v>10000000</v>
      </c>
      <c r="I36">
        <v>6000000</v>
      </c>
      <c r="J36">
        <v>8.5000000000000006E-2</v>
      </c>
      <c r="K36">
        <f t="shared" si="0"/>
        <v>166089965.39792386</v>
      </c>
      <c r="L36">
        <f t="shared" si="3"/>
        <v>7724.5202445472332</v>
      </c>
      <c r="M36">
        <f t="shared" si="4"/>
        <v>90876.708759379209</v>
      </c>
      <c r="O36">
        <v>20000000000</v>
      </c>
      <c r="P36" s="2">
        <f t="shared" si="5"/>
        <v>0.38837363422248922</v>
      </c>
      <c r="Q36" s="2">
        <f t="shared" si="6"/>
        <v>5.0000000000000001E-4</v>
      </c>
      <c r="R36" s="2">
        <f t="shared" si="1"/>
        <v>1.2874200407578722E-3</v>
      </c>
    </row>
    <row r="37" spans="6:18" x14ac:dyDescent="0.15">
      <c r="F37" s="1">
        <v>43323</v>
      </c>
      <c r="G37">
        <f t="shared" si="2"/>
        <v>7933562649.8477077</v>
      </c>
      <c r="H37">
        <v>10000000</v>
      </c>
      <c r="I37">
        <v>6000000</v>
      </c>
      <c r="J37">
        <v>8.5000000000000006E-2</v>
      </c>
      <c r="K37">
        <f t="shared" si="0"/>
        <v>166089965.39792386</v>
      </c>
      <c r="L37">
        <f t="shared" si="3"/>
        <v>7562.8066038089155</v>
      </c>
      <c r="M37">
        <f t="shared" si="4"/>
        <v>88974.195338928417</v>
      </c>
      <c r="O37">
        <v>20000000000</v>
      </c>
      <c r="P37" s="2">
        <f t="shared" si="5"/>
        <v>0.39667813249238537</v>
      </c>
      <c r="Q37" s="2">
        <f t="shared" si="6"/>
        <v>5.0000000000000001E-4</v>
      </c>
      <c r="R37" s="2">
        <f t="shared" si="1"/>
        <v>1.2604677673014859E-3</v>
      </c>
    </row>
    <row r="38" spans="6:18" x14ac:dyDescent="0.15">
      <c r="F38" s="1">
        <v>43324</v>
      </c>
      <c r="G38">
        <f t="shared" si="2"/>
        <v>8099652615.2456312</v>
      </c>
      <c r="H38">
        <v>10000000</v>
      </c>
      <c r="I38">
        <v>6000000</v>
      </c>
      <c r="J38">
        <v>8.5000000000000006E-2</v>
      </c>
      <c r="K38">
        <f t="shared" si="0"/>
        <v>166089965.39792386</v>
      </c>
      <c r="L38">
        <f t="shared" si="3"/>
        <v>7407.7251025636033</v>
      </c>
      <c r="M38">
        <f t="shared" si="4"/>
        <v>87149.70708898356</v>
      </c>
      <c r="O38">
        <v>20000000000</v>
      </c>
      <c r="P38" s="2">
        <f t="shared" si="5"/>
        <v>0.40498263076228158</v>
      </c>
      <c r="Q38" s="2">
        <f t="shared" si="6"/>
        <v>5.0000000000000001E-4</v>
      </c>
      <c r="R38" s="2">
        <f t="shared" si="1"/>
        <v>1.2346208504272671E-3</v>
      </c>
    </row>
    <row r="39" spans="6:18" x14ac:dyDescent="0.15">
      <c r="F39" s="1">
        <v>43325</v>
      </c>
      <c r="G39">
        <f t="shared" si="2"/>
        <v>8265742580.6435547</v>
      </c>
      <c r="H39">
        <v>10000000</v>
      </c>
      <c r="I39">
        <v>6000000</v>
      </c>
      <c r="J39">
        <v>8.5000000000000006E-2</v>
      </c>
      <c r="K39">
        <f t="shared" si="0"/>
        <v>166089965.39792386</v>
      </c>
      <c r="L39">
        <f t="shared" si="3"/>
        <v>7258.8759466700594</v>
      </c>
      <c r="M39">
        <f t="shared" si="4"/>
        <v>85398.540549059515</v>
      </c>
      <c r="O39">
        <v>20000000000</v>
      </c>
      <c r="P39" s="2">
        <f t="shared" si="5"/>
        <v>0.41328712903217774</v>
      </c>
      <c r="Q39" s="2">
        <f t="shared" si="6"/>
        <v>5.0000000000000001E-4</v>
      </c>
      <c r="R39" s="2">
        <f t="shared" si="1"/>
        <v>1.2098126577783431E-3</v>
      </c>
    </row>
    <row r="40" spans="6:18" x14ac:dyDescent="0.15">
      <c r="F40" s="1">
        <v>43326</v>
      </c>
      <c r="G40">
        <f t="shared" si="2"/>
        <v>8431832546.0414782</v>
      </c>
      <c r="H40">
        <v>10000000</v>
      </c>
      <c r="I40">
        <v>6000000</v>
      </c>
      <c r="J40">
        <v>8.5000000000000006E-2</v>
      </c>
      <c r="K40">
        <f t="shared" si="0"/>
        <v>166089965.39792386</v>
      </c>
      <c r="L40">
        <f t="shared" si="3"/>
        <v>7115.8908425154159</v>
      </c>
      <c r="M40">
        <f t="shared" si="4"/>
        <v>83716.36285312254</v>
      </c>
      <c r="O40">
        <v>20000000000</v>
      </c>
      <c r="P40" s="2">
        <f t="shared" si="5"/>
        <v>0.42159162730207389</v>
      </c>
      <c r="Q40" s="2">
        <f t="shared" si="6"/>
        <v>5.0000000000000001E-4</v>
      </c>
      <c r="R40" s="2">
        <f t="shared" si="1"/>
        <v>1.1859818070859027E-3</v>
      </c>
    </row>
    <row r="41" spans="6:18" x14ac:dyDescent="0.15">
      <c r="F41" s="1">
        <v>43327</v>
      </c>
      <c r="G41">
        <f t="shared" si="2"/>
        <v>8597922511.4394016</v>
      </c>
      <c r="H41">
        <v>10000000</v>
      </c>
      <c r="I41">
        <v>6000000</v>
      </c>
      <c r="J41">
        <v>8.5000000000000006E-2</v>
      </c>
      <c r="K41">
        <f t="shared" si="0"/>
        <v>166089965.39792386</v>
      </c>
      <c r="L41">
        <f t="shared" si="3"/>
        <v>6978.4299544652722</v>
      </c>
      <c r="M41">
        <f t="shared" si="4"/>
        <v>82099.175934885556</v>
      </c>
      <c r="O41">
        <v>20000000000</v>
      </c>
      <c r="P41" s="2">
        <f t="shared" si="5"/>
        <v>0.4298961255719701</v>
      </c>
      <c r="Q41" s="2">
        <f t="shared" si="6"/>
        <v>5.0000000000000001E-4</v>
      </c>
      <c r="R41" s="2">
        <f t="shared" si="1"/>
        <v>1.1630716590775453E-3</v>
      </c>
    </row>
    <row r="42" spans="6:18" x14ac:dyDescent="0.15">
      <c r="F42" s="1">
        <v>43328</v>
      </c>
      <c r="G42">
        <f t="shared" si="2"/>
        <v>8764012476.837326</v>
      </c>
      <c r="H42">
        <v>10000000</v>
      </c>
      <c r="I42">
        <v>6000000</v>
      </c>
      <c r="J42">
        <v>8.5000000000000006E-2</v>
      </c>
      <c r="K42">
        <f t="shared" si="0"/>
        <v>166089965.39792386</v>
      </c>
      <c r="L42">
        <f t="shared" si="3"/>
        <v>6846.1792082765533</v>
      </c>
      <c r="M42">
        <f t="shared" si="4"/>
        <v>80543.284803253555</v>
      </c>
      <c r="O42">
        <v>20000000000</v>
      </c>
      <c r="P42" s="2">
        <f t="shared" si="5"/>
        <v>0.43820062384186631</v>
      </c>
      <c r="Q42" s="2">
        <f t="shared" si="6"/>
        <v>5.0000000000000001E-4</v>
      </c>
      <c r="R42" s="2">
        <f t="shared" si="1"/>
        <v>1.1410298680460923E-3</v>
      </c>
    </row>
    <row r="43" spans="6:18" x14ac:dyDescent="0.15">
      <c r="F43" s="1">
        <v>43329</v>
      </c>
      <c r="G43">
        <f t="shared" si="2"/>
        <v>8930102442.2352505</v>
      </c>
      <c r="H43">
        <v>10000000</v>
      </c>
      <c r="I43">
        <v>6000000</v>
      </c>
      <c r="J43">
        <v>8.5000000000000006E-2</v>
      </c>
      <c r="K43">
        <f t="shared" si="0"/>
        <v>166089965.39792386</v>
      </c>
      <c r="L43">
        <f t="shared" si="3"/>
        <v>6718.8478954314987</v>
      </c>
      <c r="M43">
        <f t="shared" si="4"/>
        <v>79045.269358017627</v>
      </c>
      <c r="O43">
        <v>20000000000</v>
      </c>
      <c r="P43" s="2">
        <f t="shared" si="5"/>
        <v>0.44650512211176252</v>
      </c>
      <c r="Q43" s="2">
        <f t="shared" si="6"/>
        <v>5.0000000000000001E-4</v>
      </c>
      <c r="R43" s="2">
        <f t="shared" si="1"/>
        <v>1.1198079825719164E-3</v>
      </c>
    </row>
    <row r="44" spans="6:18" x14ac:dyDescent="0.15">
      <c r="F44" s="1">
        <v>43330</v>
      </c>
      <c r="G44">
        <f t="shared" si="2"/>
        <v>9096192407.6331749</v>
      </c>
      <c r="H44">
        <v>10000000</v>
      </c>
      <c r="I44">
        <v>6000000</v>
      </c>
      <c r="J44">
        <v>8.5000000000000006E-2</v>
      </c>
      <c r="K44">
        <f t="shared" si="0"/>
        <v>166089965.39792386</v>
      </c>
      <c r="L44">
        <f t="shared" si="3"/>
        <v>6596.166539930522</v>
      </c>
      <c r="M44">
        <f t="shared" si="4"/>
        <v>77601.959293300257</v>
      </c>
      <c r="O44">
        <v>20000000000</v>
      </c>
      <c r="P44" s="2">
        <f t="shared" si="5"/>
        <v>0.45480962038165873</v>
      </c>
      <c r="Q44" s="2">
        <f t="shared" si="6"/>
        <v>5.0000000000000001E-4</v>
      </c>
      <c r="R44" s="2">
        <f t="shared" si="1"/>
        <v>1.0993610899884202E-3</v>
      </c>
    </row>
    <row r="45" spans="6:18" x14ac:dyDescent="0.15">
      <c r="F45" s="1">
        <v>43331</v>
      </c>
      <c r="G45">
        <f t="shared" si="2"/>
        <v>9262282373.0310993</v>
      </c>
      <c r="H45">
        <v>10000000</v>
      </c>
      <c r="I45">
        <v>6000000</v>
      </c>
      <c r="J45">
        <v>8.5000000000000006E-2</v>
      </c>
      <c r="K45">
        <f t="shared" si="0"/>
        <v>166089965.39792386</v>
      </c>
      <c r="L45">
        <f t="shared" si="3"/>
        <v>6477.8849945993261</v>
      </c>
      <c r="M45">
        <f t="shared" si="4"/>
        <v>76210.41170116853</v>
      </c>
      <c r="O45">
        <v>20000000000</v>
      </c>
      <c r="P45" s="2">
        <f t="shared" si="5"/>
        <v>0.46311411865155494</v>
      </c>
      <c r="Q45" s="2">
        <f t="shared" si="6"/>
        <v>5.0000000000000001E-4</v>
      </c>
      <c r="R45" s="2">
        <f t="shared" si="1"/>
        <v>1.0796474990998877E-3</v>
      </c>
    </row>
    <row r="46" spans="6:18" x14ac:dyDescent="0.15">
      <c r="F46" s="1">
        <v>43332</v>
      </c>
      <c r="G46">
        <f t="shared" ref="G46:G87" si="7">G45+K45</f>
        <v>9428372338.4290237</v>
      </c>
      <c r="H46">
        <v>10000000</v>
      </c>
      <c r="I46">
        <v>6000000</v>
      </c>
      <c r="J46">
        <v>8.5000000000000006E-2</v>
      </c>
      <c r="K46">
        <f t="shared" si="0"/>
        <v>166089965.39792386</v>
      </c>
      <c r="L46">
        <f t="shared" ref="L46:L87" si="8">I46*H46/G46</f>
        <v>6363.7707386084558</v>
      </c>
      <c r="M46">
        <f t="shared" ref="M46:M87" si="9">L46/J46</f>
        <v>74867.891042452422</v>
      </c>
      <c r="O46">
        <v>20000000000</v>
      </c>
      <c r="P46" s="2">
        <f t="shared" ref="P46:P87" si="10">G46/O46</f>
        <v>0.47141861692145121</v>
      </c>
      <c r="Q46" s="2">
        <f t="shared" ref="Q46:Q87" si="11">H46/O46</f>
        <v>5.0000000000000001E-4</v>
      </c>
      <c r="R46" s="2">
        <f t="shared" ref="R46:R87" si="12">H46/G46</f>
        <v>1.0606284564347425E-3</v>
      </c>
    </row>
    <row r="47" spans="6:18" x14ac:dyDescent="0.15">
      <c r="F47" s="1">
        <v>43333</v>
      </c>
      <c r="G47">
        <f t="shared" si="7"/>
        <v>9594462303.8269482</v>
      </c>
      <c r="H47">
        <v>10000000</v>
      </c>
      <c r="I47">
        <v>6000000</v>
      </c>
      <c r="J47">
        <v>8.5000000000000006E-2</v>
      </c>
      <c r="K47">
        <f t="shared" si="0"/>
        <v>166089965.39792386</v>
      </c>
      <c r="L47">
        <f t="shared" si="8"/>
        <v>6253.6073518229123</v>
      </c>
      <c r="M47">
        <f t="shared" si="9"/>
        <v>73571.851197916607</v>
      </c>
      <c r="O47">
        <v>20000000000</v>
      </c>
      <c r="P47" s="2">
        <f t="shared" si="10"/>
        <v>0.47972311519134742</v>
      </c>
      <c r="Q47" s="2">
        <f t="shared" si="11"/>
        <v>5.0000000000000001E-4</v>
      </c>
      <c r="R47" s="2">
        <f t="shared" si="12"/>
        <v>1.0422678919704855E-3</v>
      </c>
    </row>
    <row r="48" spans="6:18" x14ac:dyDescent="0.15">
      <c r="F48" s="1">
        <v>43334</v>
      </c>
      <c r="G48">
        <f t="shared" si="7"/>
        <v>9760552269.2248726</v>
      </c>
      <c r="H48">
        <v>10000000</v>
      </c>
      <c r="I48">
        <v>6000000</v>
      </c>
      <c r="J48">
        <v>8.5000000000000006E-2</v>
      </c>
      <c r="K48">
        <f t="shared" si="0"/>
        <v>166089965.39792386</v>
      </c>
      <c r="L48">
        <f t="shared" si="8"/>
        <v>6147.1931449187205</v>
      </c>
      <c r="M48">
        <f t="shared" si="9"/>
        <v>72319.919351984936</v>
      </c>
      <c r="O48">
        <v>20000000000</v>
      </c>
      <c r="P48" s="2">
        <f t="shared" si="10"/>
        <v>0.48802761346124363</v>
      </c>
      <c r="Q48" s="2">
        <f t="shared" si="11"/>
        <v>5.0000000000000001E-4</v>
      </c>
      <c r="R48" s="2">
        <f t="shared" si="12"/>
        <v>1.0245321908197867E-3</v>
      </c>
    </row>
    <row r="49" spans="6:18" x14ac:dyDescent="0.15">
      <c r="F49" s="1">
        <v>43335</v>
      </c>
      <c r="G49">
        <f t="shared" si="7"/>
        <v>9926642234.622797</v>
      </c>
      <c r="H49">
        <v>10000000</v>
      </c>
      <c r="I49">
        <v>6000000</v>
      </c>
      <c r="J49">
        <v>8.5000000000000006E-2</v>
      </c>
      <c r="K49">
        <f t="shared" si="0"/>
        <v>166089965.39792386</v>
      </c>
      <c r="L49">
        <f t="shared" si="8"/>
        <v>6044.3399270226591</v>
      </c>
      <c r="M49">
        <f t="shared" si="9"/>
        <v>71109.881494384215</v>
      </c>
      <c r="O49">
        <v>20000000000</v>
      </c>
      <c r="P49" s="2">
        <f t="shared" si="10"/>
        <v>0.49633211173113984</v>
      </c>
      <c r="Q49" s="2">
        <f t="shared" si="11"/>
        <v>5.0000000000000001E-4</v>
      </c>
      <c r="R49" s="2">
        <f t="shared" si="12"/>
        <v>1.0073899878371099E-3</v>
      </c>
    </row>
    <row r="50" spans="6:18" x14ac:dyDescent="0.15">
      <c r="F50" s="1">
        <v>43336</v>
      </c>
      <c r="G50">
        <f t="shared" si="7"/>
        <v>10092732200.020721</v>
      </c>
      <c r="H50">
        <v>10000000</v>
      </c>
      <c r="I50">
        <v>6000000</v>
      </c>
      <c r="J50">
        <v>8.5000000000000006E-2</v>
      </c>
      <c r="K50">
        <f t="shared" si="0"/>
        <v>166089965.39792386</v>
      </c>
      <c r="L50">
        <f t="shared" si="8"/>
        <v>5944.8718950332213</v>
      </c>
      <c r="M50">
        <f t="shared" si="9"/>
        <v>69939.669353332007</v>
      </c>
      <c r="O50">
        <v>20000000000</v>
      </c>
      <c r="P50" s="2">
        <f t="shared" si="10"/>
        <v>0.5046366100010361</v>
      </c>
      <c r="Q50" s="2">
        <f t="shared" si="11"/>
        <v>5.0000000000000001E-4</v>
      </c>
      <c r="R50" s="2">
        <f t="shared" si="12"/>
        <v>9.9081198250553686E-4</v>
      </c>
    </row>
    <row r="51" spans="6:18" x14ac:dyDescent="0.15">
      <c r="F51" s="1">
        <v>43337</v>
      </c>
      <c r="G51">
        <f t="shared" si="7"/>
        <v>10258822165.418646</v>
      </c>
      <c r="H51">
        <v>10000000</v>
      </c>
      <c r="I51">
        <v>6000000</v>
      </c>
      <c r="J51">
        <v>8.5000000000000006E-2</v>
      </c>
      <c r="K51">
        <f t="shared" si="0"/>
        <v>166089965.39792386</v>
      </c>
      <c r="L51">
        <f t="shared" si="8"/>
        <v>5848.6246308327054</v>
      </c>
      <c r="M51">
        <f t="shared" si="9"/>
        <v>68807.348598031822</v>
      </c>
      <c r="O51">
        <v>20000000000</v>
      </c>
      <c r="P51" s="2">
        <f t="shared" si="10"/>
        <v>0.51294110827093231</v>
      </c>
      <c r="Q51" s="2">
        <f t="shared" si="11"/>
        <v>5.0000000000000001E-4</v>
      </c>
      <c r="R51" s="2">
        <f t="shared" si="12"/>
        <v>9.7477077180545084E-4</v>
      </c>
    </row>
    <row r="52" spans="6:18" x14ac:dyDescent="0.15">
      <c r="F52" s="1">
        <v>43338</v>
      </c>
      <c r="G52">
        <f t="shared" si="7"/>
        <v>10424912130.81657</v>
      </c>
      <c r="H52">
        <v>10000000</v>
      </c>
      <c r="I52">
        <v>6000000</v>
      </c>
      <c r="J52">
        <v>8.5000000000000006E-2</v>
      </c>
      <c r="K52">
        <f t="shared" si="0"/>
        <v>166089965.39792386</v>
      </c>
      <c r="L52">
        <f t="shared" si="8"/>
        <v>5755.4441943579504</v>
      </c>
      <c r="M52">
        <f t="shared" si="9"/>
        <v>67711.108168917053</v>
      </c>
      <c r="O52">
        <v>20000000000</v>
      </c>
      <c r="P52" s="2">
        <f t="shared" si="10"/>
        <v>0.52124560654082852</v>
      </c>
      <c r="Q52" s="2">
        <f t="shared" si="11"/>
        <v>5.0000000000000001E-4</v>
      </c>
      <c r="R52" s="2">
        <f t="shared" si="12"/>
        <v>9.5924069905965845E-4</v>
      </c>
    </row>
    <row r="53" spans="6:18" x14ac:dyDescent="0.15">
      <c r="F53" s="1">
        <v>43339</v>
      </c>
      <c r="G53">
        <f t="shared" si="7"/>
        <v>10591002096.214495</v>
      </c>
      <c r="H53">
        <v>10000000</v>
      </c>
      <c r="I53">
        <v>6000000</v>
      </c>
      <c r="J53">
        <v>8.5000000000000006E-2</v>
      </c>
      <c r="K53">
        <f t="shared" si="0"/>
        <v>166089965.39792386</v>
      </c>
      <c r="L53">
        <f t="shared" si="8"/>
        <v>5665.1863020068322</v>
      </c>
      <c r="M53">
        <f t="shared" si="9"/>
        <v>66649.250611845084</v>
      </c>
      <c r="O53">
        <v>20000000000</v>
      </c>
      <c r="P53" s="2">
        <f t="shared" si="10"/>
        <v>0.52955010481072473</v>
      </c>
      <c r="Q53" s="2">
        <f t="shared" si="11"/>
        <v>5.0000000000000001E-4</v>
      </c>
      <c r="R53" s="2">
        <f t="shared" si="12"/>
        <v>9.4419771700113872E-4</v>
      </c>
    </row>
    <row r="54" spans="6:18" x14ac:dyDescent="0.15">
      <c r="F54" s="1">
        <v>43340</v>
      </c>
      <c r="G54">
        <f t="shared" si="7"/>
        <v>10757092061.612419</v>
      </c>
      <c r="H54">
        <v>10000000</v>
      </c>
      <c r="I54">
        <v>6000000</v>
      </c>
      <c r="J54">
        <v>8.5000000000000006E-2</v>
      </c>
      <c r="K54">
        <f t="shared" si="0"/>
        <v>166089965.39792386</v>
      </c>
      <c r="L54">
        <f t="shared" si="8"/>
        <v>5577.7155811573839</v>
      </c>
      <c r="M54">
        <f t="shared" si="9"/>
        <v>65620.183307733925</v>
      </c>
      <c r="O54">
        <v>20000000000</v>
      </c>
      <c r="P54" s="2">
        <f t="shared" si="10"/>
        <v>0.53785460308062094</v>
      </c>
      <c r="Q54" s="2">
        <f t="shared" si="11"/>
        <v>5.0000000000000001E-4</v>
      </c>
      <c r="R54" s="2">
        <f t="shared" si="12"/>
        <v>9.2961926352623069E-4</v>
      </c>
    </row>
    <row r="55" spans="6:18" x14ac:dyDescent="0.15">
      <c r="F55" s="1">
        <v>43341</v>
      </c>
      <c r="G55">
        <f t="shared" si="7"/>
        <v>10923182027.010344</v>
      </c>
      <c r="H55">
        <v>10000000</v>
      </c>
      <c r="I55">
        <v>6000000</v>
      </c>
      <c r="J55">
        <v>8.5000000000000006E-2</v>
      </c>
      <c r="K55">
        <f t="shared" si="0"/>
        <v>166089965.39792386</v>
      </c>
      <c r="L55">
        <f t="shared" si="8"/>
        <v>5492.9048926983687</v>
      </c>
      <c r="M55">
        <f t="shared" si="9"/>
        <v>64622.410502333747</v>
      </c>
      <c r="O55">
        <v>20000000000</v>
      </c>
      <c r="P55" s="2">
        <f t="shared" si="10"/>
        <v>0.54615910135051715</v>
      </c>
      <c r="Q55" s="2">
        <f t="shared" si="11"/>
        <v>5.0000000000000001E-4</v>
      </c>
      <c r="R55" s="2">
        <f t="shared" si="12"/>
        <v>9.1548414878306144E-4</v>
      </c>
    </row>
    <row r="56" spans="6:18" x14ac:dyDescent="0.15">
      <c r="F56" s="1">
        <v>43342</v>
      </c>
      <c r="G56">
        <f t="shared" si="7"/>
        <v>11089271992.408268</v>
      </c>
      <c r="H56">
        <v>10000000</v>
      </c>
      <c r="I56">
        <v>6000000</v>
      </c>
      <c r="J56">
        <v>8.5000000000000006E-2</v>
      </c>
      <c r="K56">
        <f t="shared" si="0"/>
        <v>166089965.39792386</v>
      </c>
      <c r="L56">
        <f t="shared" si="8"/>
        <v>5410.6347144407755</v>
      </c>
      <c r="M56">
        <f t="shared" si="9"/>
        <v>63654.526052244415</v>
      </c>
      <c r="O56">
        <v>20000000000</v>
      </c>
      <c r="P56" s="2">
        <f t="shared" si="10"/>
        <v>0.55446359962041336</v>
      </c>
      <c r="Q56" s="2">
        <f t="shared" si="11"/>
        <v>5.0000000000000001E-4</v>
      </c>
      <c r="R56" s="2">
        <f t="shared" si="12"/>
        <v>9.0177245240679596E-4</v>
      </c>
    </row>
    <row r="57" spans="6:18" x14ac:dyDescent="0.15">
      <c r="F57" s="1">
        <v>43343</v>
      </c>
      <c r="G57">
        <f t="shared" si="7"/>
        <v>11255361957.806192</v>
      </c>
      <c r="H57">
        <v>10000000</v>
      </c>
      <c r="I57">
        <v>6000000</v>
      </c>
      <c r="J57">
        <v>8.5000000000000006E-2</v>
      </c>
      <c r="K57">
        <f t="shared" si="0"/>
        <v>166089965.39792386</v>
      </c>
      <c r="L57">
        <f t="shared" si="8"/>
        <v>5330.7925791215275</v>
      </c>
      <c r="M57">
        <f t="shared" si="9"/>
        <v>62715.20681319444</v>
      </c>
      <c r="O57">
        <v>20000000000</v>
      </c>
      <c r="P57" s="2">
        <f t="shared" si="10"/>
        <v>0.56276809789030957</v>
      </c>
      <c r="Q57" s="2">
        <f t="shared" si="11"/>
        <v>5.0000000000000001E-4</v>
      </c>
      <c r="R57" s="2">
        <f t="shared" si="12"/>
        <v>8.884654298535879E-4</v>
      </c>
    </row>
    <row r="58" spans="6:18" x14ac:dyDescent="0.15">
      <c r="F58" s="1">
        <v>43344</v>
      </c>
      <c r="G58">
        <f t="shared" si="7"/>
        <v>11421451923.204117</v>
      </c>
      <c r="H58">
        <v>10000000</v>
      </c>
      <c r="I58">
        <v>6000000</v>
      </c>
      <c r="J58">
        <v>8.5000000000000006E-2</v>
      </c>
      <c r="K58">
        <f t="shared" si="0"/>
        <v>166089965.39792386</v>
      </c>
      <c r="L58">
        <f t="shared" si="8"/>
        <v>5253.2725614422498</v>
      </c>
      <c r="M58">
        <f t="shared" si="9"/>
        <v>61803.206605202933</v>
      </c>
      <c r="O58">
        <v>20000000000</v>
      </c>
      <c r="P58" s="2">
        <f t="shared" si="10"/>
        <v>0.57107259616020589</v>
      </c>
      <c r="Q58" s="2">
        <f t="shared" si="11"/>
        <v>5.0000000000000001E-4</v>
      </c>
      <c r="R58" s="2">
        <f t="shared" si="12"/>
        <v>8.7554542690704165E-4</v>
      </c>
    </row>
    <row r="59" spans="6:18" x14ac:dyDescent="0.15">
      <c r="F59" s="1">
        <v>43345</v>
      </c>
      <c r="G59">
        <f t="shared" si="7"/>
        <v>11587541888.602041</v>
      </c>
      <c r="H59">
        <v>10000000</v>
      </c>
      <c r="I59">
        <v>6000000</v>
      </c>
      <c r="J59">
        <v>8.5000000000000006E-2</v>
      </c>
      <c r="K59">
        <f t="shared" si="0"/>
        <v>166089965.39792386</v>
      </c>
      <c r="L59">
        <f t="shared" si="8"/>
        <v>5177.9748092232003</v>
      </c>
      <c r="M59">
        <f t="shared" si="9"/>
        <v>60917.350696743531</v>
      </c>
      <c r="O59">
        <v>20000000000</v>
      </c>
      <c r="P59" s="2">
        <f t="shared" si="10"/>
        <v>0.5793770944301021</v>
      </c>
      <c r="Q59" s="2">
        <f t="shared" si="11"/>
        <v>5.0000000000000001E-4</v>
      </c>
      <c r="R59" s="2">
        <f t="shared" si="12"/>
        <v>8.6299580153720008E-4</v>
      </c>
    </row>
    <row r="60" spans="6:18" x14ac:dyDescent="0.15">
      <c r="F60" s="1">
        <v>43346</v>
      </c>
      <c r="G60">
        <f t="shared" si="7"/>
        <v>11753631853.999966</v>
      </c>
      <c r="H60">
        <v>10000000</v>
      </c>
      <c r="I60">
        <v>6000000</v>
      </c>
      <c r="J60">
        <v>8.5000000000000006E-2</v>
      </c>
      <c r="K60">
        <f t="shared" si="0"/>
        <v>166089965.39792386</v>
      </c>
      <c r="L60">
        <f t="shared" si="8"/>
        <v>5104.8051143086432</v>
      </c>
      <c r="M60">
        <f t="shared" si="9"/>
        <v>60056.530756572269</v>
      </c>
      <c r="O60">
        <v>20000000000</v>
      </c>
      <c r="P60" s="2">
        <f t="shared" si="10"/>
        <v>0.58768159269999831</v>
      </c>
      <c r="Q60" s="2">
        <f t="shared" si="11"/>
        <v>5.0000000000000001E-4</v>
      </c>
      <c r="R60" s="2">
        <f t="shared" si="12"/>
        <v>8.5080085238477385E-4</v>
      </c>
    </row>
    <row r="61" spans="6:18" x14ac:dyDescent="0.15">
      <c r="F61" s="1">
        <v>43347</v>
      </c>
      <c r="G61">
        <f t="shared" si="7"/>
        <v>11919721819.39789</v>
      </c>
      <c r="H61">
        <v>10000000</v>
      </c>
      <c r="I61">
        <v>6000000</v>
      </c>
      <c r="J61">
        <v>8.5000000000000006E-2</v>
      </c>
      <c r="K61">
        <f t="shared" si="0"/>
        <v>166089965.39792386</v>
      </c>
      <c r="L61">
        <f t="shared" si="8"/>
        <v>5033.6745193463603</v>
      </c>
      <c r="M61">
        <f t="shared" si="9"/>
        <v>59219.700227604233</v>
      </c>
      <c r="O61">
        <v>20000000000</v>
      </c>
      <c r="P61" s="2">
        <f t="shared" si="10"/>
        <v>0.59598609096989452</v>
      </c>
      <c r="Q61" s="2">
        <f t="shared" si="11"/>
        <v>5.0000000000000001E-4</v>
      </c>
      <c r="R61" s="2">
        <f t="shared" si="12"/>
        <v>8.3894575322439346E-4</v>
      </c>
    </row>
    <row r="62" spans="6:18" x14ac:dyDescent="0.15">
      <c r="F62" s="1">
        <v>43348</v>
      </c>
      <c r="G62">
        <f t="shared" si="7"/>
        <v>12085811784.795815</v>
      </c>
      <c r="H62">
        <v>10000000</v>
      </c>
      <c r="I62">
        <v>6000000</v>
      </c>
      <c r="J62">
        <v>8.5000000000000006E-2</v>
      </c>
      <c r="K62">
        <f t="shared" si="0"/>
        <v>166089965.39792386</v>
      </c>
      <c r="L62">
        <f t="shared" si="8"/>
        <v>4964.4989569903082</v>
      </c>
      <c r="M62">
        <f t="shared" si="9"/>
        <v>58405.870082238915</v>
      </c>
      <c r="O62">
        <v>20000000000</v>
      </c>
      <c r="P62" s="2">
        <f t="shared" si="10"/>
        <v>0.60429058923979073</v>
      </c>
      <c r="Q62" s="2">
        <f t="shared" si="11"/>
        <v>5.0000000000000001E-4</v>
      </c>
      <c r="R62" s="2">
        <f t="shared" si="12"/>
        <v>8.2741649283171812E-4</v>
      </c>
    </row>
    <row r="63" spans="6:18" x14ac:dyDescent="0.15">
      <c r="F63" s="1">
        <v>43349</v>
      </c>
      <c r="G63">
        <f t="shared" si="7"/>
        <v>12251901750.193739</v>
      </c>
      <c r="H63">
        <v>10000000</v>
      </c>
      <c r="I63">
        <v>6000000</v>
      </c>
      <c r="J63">
        <v>8.5000000000000006E-2</v>
      </c>
      <c r="K63">
        <f t="shared" si="0"/>
        <v>166089965.39792386</v>
      </c>
      <c r="L63">
        <f t="shared" si="8"/>
        <v>4897.1989184496379</v>
      </c>
      <c r="M63">
        <f t="shared" si="9"/>
        <v>57614.104922936909</v>
      </c>
      <c r="O63">
        <v>20000000000</v>
      </c>
      <c r="P63" s="2">
        <f t="shared" si="10"/>
        <v>0.61259508750968694</v>
      </c>
      <c r="Q63" s="2">
        <f t="shared" si="11"/>
        <v>5.0000000000000001E-4</v>
      </c>
      <c r="R63" s="2">
        <f t="shared" si="12"/>
        <v>8.1619981974160628E-4</v>
      </c>
    </row>
    <row r="64" spans="6:18" x14ac:dyDescent="0.15">
      <c r="F64" s="1">
        <v>43350</v>
      </c>
      <c r="G64">
        <f t="shared" si="7"/>
        <v>12417991715.591663</v>
      </c>
      <c r="H64">
        <v>10000000</v>
      </c>
      <c r="I64">
        <v>6000000</v>
      </c>
      <c r="J64">
        <v>8.5000000000000006E-2</v>
      </c>
      <c r="K64">
        <f t="shared" si="0"/>
        <v>166089965.39792386</v>
      </c>
      <c r="L64">
        <f t="shared" si="8"/>
        <v>4831.6991486365523</v>
      </c>
      <c r="M64">
        <f t="shared" si="9"/>
        <v>56843.519395724143</v>
      </c>
      <c r="O64">
        <v>20000000000</v>
      </c>
      <c r="P64" s="2">
        <f t="shared" si="10"/>
        <v>0.62089958577958315</v>
      </c>
      <c r="Q64" s="2">
        <f t="shared" si="11"/>
        <v>5.0000000000000001E-4</v>
      </c>
      <c r="R64" s="2">
        <f t="shared" si="12"/>
        <v>8.0528319143942536E-4</v>
      </c>
    </row>
    <row r="65" spans="6:18" x14ac:dyDescent="0.15">
      <c r="F65" s="1">
        <v>43351</v>
      </c>
      <c r="G65">
        <f t="shared" si="7"/>
        <v>12584081680.989588</v>
      </c>
      <c r="H65">
        <v>10000000</v>
      </c>
      <c r="I65">
        <v>6000000</v>
      </c>
      <c r="J65">
        <v>8.5000000000000006E-2</v>
      </c>
      <c r="K65">
        <f t="shared" si="0"/>
        <v>166089965.39792386</v>
      </c>
      <c r="L65">
        <f t="shared" si="8"/>
        <v>4767.9283654555647</v>
      </c>
      <c r="M65">
        <f t="shared" si="9"/>
        <v>56093.27488771252</v>
      </c>
      <c r="O65">
        <v>20000000000</v>
      </c>
      <c r="P65" s="2">
        <f t="shared" si="10"/>
        <v>0.62920408404947936</v>
      </c>
      <c r="Q65" s="2">
        <f t="shared" si="11"/>
        <v>5.0000000000000001E-4</v>
      </c>
      <c r="R65" s="2">
        <f t="shared" si="12"/>
        <v>7.9465472757592746E-4</v>
      </c>
    </row>
    <row r="66" spans="6:18" x14ac:dyDescent="0.15">
      <c r="F66" s="1">
        <v>43352</v>
      </c>
      <c r="G66">
        <f t="shared" si="7"/>
        <v>12750171646.387512</v>
      </c>
      <c r="H66">
        <v>10000000</v>
      </c>
      <c r="I66">
        <v>6000000</v>
      </c>
      <c r="J66">
        <v>8.5000000000000006E-2</v>
      </c>
      <c r="K66">
        <f t="shared" si="0"/>
        <v>166089965.39792386</v>
      </c>
      <c r="L66">
        <f t="shared" si="8"/>
        <v>4705.819001032799</v>
      </c>
      <c r="M66">
        <f t="shared" si="9"/>
        <v>55362.576482738805</v>
      </c>
      <c r="O66">
        <v>20000000000</v>
      </c>
      <c r="P66" s="2">
        <f t="shared" si="10"/>
        <v>0.63750858231937557</v>
      </c>
      <c r="Q66" s="2">
        <f t="shared" si="11"/>
        <v>5.0000000000000001E-4</v>
      </c>
      <c r="R66" s="2">
        <f t="shared" si="12"/>
        <v>7.843031668387998E-4</v>
      </c>
    </row>
    <row r="67" spans="6:18" x14ac:dyDescent="0.15">
      <c r="F67" s="1">
        <v>43353</v>
      </c>
      <c r="G67">
        <f t="shared" si="7"/>
        <v>12916261611.785437</v>
      </c>
      <c r="H67">
        <v>10000000</v>
      </c>
      <c r="I67">
        <v>6000000</v>
      </c>
      <c r="J67">
        <v>8.5000000000000006E-2</v>
      </c>
      <c r="K67">
        <f t="shared" si="0"/>
        <v>166089965.39792386</v>
      </c>
      <c r="L67">
        <f t="shared" si="8"/>
        <v>4645.3069629104621</v>
      </c>
      <c r="M67">
        <f t="shared" si="9"/>
        <v>54650.670151887782</v>
      </c>
      <c r="O67">
        <v>20000000000</v>
      </c>
      <c r="P67" s="2">
        <f t="shared" si="10"/>
        <v>0.64581308058927178</v>
      </c>
      <c r="Q67" s="2">
        <f t="shared" si="11"/>
        <v>5.0000000000000001E-4</v>
      </c>
      <c r="R67" s="2">
        <f t="shared" si="12"/>
        <v>7.742178271517437E-4</v>
      </c>
    </row>
    <row r="68" spans="6:18" x14ac:dyDescent="0.15">
      <c r="F68" s="1">
        <v>43354</v>
      </c>
      <c r="G68">
        <f t="shared" si="7"/>
        <v>13082351577.183361</v>
      </c>
      <c r="H68">
        <v>10000000</v>
      </c>
      <c r="I68">
        <v>6000000</v>
      </c>
      <c r="J68">
        <v>8.5000000000000006E-2</v>
      </c>
      <c r="K68">
        <f t="shared" si="0"/>
        <v>166089965.39792386</v>
      </c>
      <c r="L68">
        <f t="shared" si="8"/>
        <v>4586.3314134321745</v>
      </c>
      <c r="M68">
        <f t="shared" si="9"/>
        <v>53956.840158025581</v>
      </c>
      <c r="O68">
        <v>20000000000</v>
      </c>
      <c r="P68" s="2">
        <f t="shared" si="10"/>
        <v>0.6541175788591681</v>
      </c>
      <c r="Q68" s="2">
        <f t="shared" si="11"/>
        <v>5.0000000000000001E-4</v>
      </c>
      <c r="R68" s="2">
        <f t="shared" si="12"/>
        <v>7.6438856890536245E-4</v>
      </c>
    </row>
    <row r="69" spans="6:18" x14ac:dyDescent="0.15">
      <c r="F69" s="1">
        <v>43355</v>
      </c>
      <c r="G69">
        <f t="shared" si="7"/>
        <v>13248441542.581285</v>
      </c>
      <c r="H69">
        <v>10000000</v>
      </c>
      <c r="I69">
        <v>6000000</v>
      </c>
      <c r="J69">
        <v>8.5000000000000006E-2</v>
      </c>
      <c r="K69">
        <f t="shared" si="0"/>
        <v>166089965.39792386</v>
      </c>
      <c r="L69">
        <f t="shared" si="8"/>
        <v>4528.8345657227983</v>
      </c>
      <c r="M69">
        <f t="shared" si="9"/>
        <v>53280.406655562329</v>
      </c>
      <c r="O69">
        <v>20000000000</v>
      </c>
      <c r="P69" s="2">
        <f t="shared" si="10"/>
        <v>0.66242207712906431</v>
      </c>
      <c r="Q69" s="2">
        <f t="shared" si="11"/>
        <v>5.0000000000000001E-4</v>
      </c>
      <c r="R69" s="2">
        <f t="shared" si="12"/>
        <v>7.5480576095379975E-4</v>
      </c>
    </row>
    <row r="70" spans="6:18" x14ac:dyDescent="0.15">
      <c r="F70" s="1">
        <v>43356</v>
      </c>
      <c r="G70">
        <f t="shared" si="7"/>
        <v>13414531507.97921</v>
      </c>
      <c r="H70">
        <v>10000000</v>
      </c>
      <c r="I70">
        <v>6000000</v>
      </c>
      <c r="J70">
        <v>8.5000000000000006E-2</v>
      </c>
      <c r="K70">
        <f t="shared" si="0"/>
        <v>166089965.39792386</v>
      </c>
      <c r="L70">
        <f t="shared" si="8"/>
        <v>4472.7614948245409</v>
      </c>
      <c r="M70">
        <f t="shared" si="9"/>
        <v>52620.723468524004</v>
      </c>
      <c r="O70">
        <v>20000000000</v>
      </c>
      <c r="P70" s="2">
        <f t="shared" si="10"/>
        <v>0.67072657539896052</v>
      </c>
      <c r="Q70" s="2">
        <f t="shared" si="11"/>
        <v>5.0000000000000001E-4</v>
      </c>
      <c r="R70" s="2">
        <f t="shared" si="12"/>
        <v>7.4546024913742356E-4</v>
      </c>
    </row>
    <row r="71" spans="6:18" x14ac:dyDescent="0.15">
      <c r="F71" s="1">
        <v>43357</v>
      </c>
      <c r="G71">
        <f t="shared" si="7"/>
        <v>13580621473.377134</v>
      </c>
      <c r="H71">
        <v>10000000</v>
      </c>
      <c r="I71">
        <v>6000000</v>
      </c>
      <c r="J71">
        <v>8.5000000000000006E-2</v>
      </c>
      <c r="K71">
        <f t="shared" si="0"/>
        <v>166089965.39792386</v>
      </c>
      <c r="L71">
        <f t="shared" si="8"/>
        <v>4418.0599626917974</v>
      </c>
      <c r="M71">
        <f t="shared" si="9"/>
        <v>51977.176031668198</v>
      </c>
      <c r="O71">
        <v>20000000000</v>
      </c>
      <c r="P71" s="2">
        <f t="shared" si="10"/>
        <v>0.67903107366885673</v>
      </c>
      <c r="Q71" s="2">
        <f t="shared" si="11"/>
        <v>5.0000000000000001E-4</v>
      </c>
      <c r="R71" s="2">
        <f t="shared" si="12"/>
        <v>7.3634332711529956E-4</v>
      </c>
    </row>
    <row r="72" spans="6:18" x14ac:dyDescent="0.15">
      <c r="F72" s="1">
        <v>43358</v>
      </c>
      <c r="G72">
        <f t="shared" si="7"/>
        <v>13746711438.775059</v>
      </c>
      <c r="H72">
        <v>10000000</v>
      </c>
      <c r="I72">
        <v>6000000</v>
      </c>
      <c r="J72">
        <v>8.5000000000000006E-2</v>
      </c>
      <c r="K72">
        <f t="shared" ref="K72:K124" si="13">1.2/0.51*I72/J72</f>
        <v>166089965.39792386</v>
      </c>
      <c r="L72">
        <f t="shared" si="8"/>
        <v>4364.6802558726349</v>
      </c>
      <c r="M72">
        <f t="shared" si="9"/>
        <v>51349.179480854524</v>
      </c>
      <c r="O72">
        <v>20000000000</v>
      </c>
      <c r="P72" s="2">
        <f t="shared" si="10"/>
        <v>0.68733557193875294</v>
      </c>
      <c r="Q72" s="2">
        <f t="shared" si="11"/>
        <v>5.0000000000000001E-4</v>
      </c>
      <c r="R72" s="2">
        <f t="shared" si="12"/>
        <v>7.2744670931210577E-4</v>
      </c>
    </row>
    <row r="73" spans="6:18" x14ac:dyDescent="0.15">
      <c r="F73" s="1">
        <v>43359</v>
      </c>
      <c r="G73">
        <f t="shared" si="7"/>
        <v>13912801404.172983</v>
      </c>
      <c r="H73">
        <v>10000000</v>
      </c>
      <c r="I73">
        <v>6000000</v>
      </c>
      <c r="J73">
        <v>8.5000000000000006E-2</v>
      </c>
      <c r="K73">
        <f t="shared" si="13"/>
        <v>166089965.39792386</v>
      </c>
      <c r="L73">
        <f t="shared" si="8"/>
        <v>4312.5750348167621</v>
      </c>
      <c r="M73">
        <f t="shared" si="9"/>
        <v>50736.176880197199</v>
      </c>
      <c r="O73">
        <v>20000000000</v>
      </c>
      <c r="P73" s="2">
        <f t="shared" si="10"/>
        <v>0.69564007020864915</v>
      </c>
      <c r="Q73" s="2">
        <f t="shared" si="11"/>
        <v>5.0000000000000001E-4</v>
      </c>
      <c r="R73" s="2">
        <f t="shared" si="12"/>
        <v>7.1876250580279371E-4</v>
      </c>
    </row>
    <row r="74" spans="6:18" x14ac:dyDescent="0.15">
      <c r="F74" s="1">
        <v>43360</v>
      </c>
      <c r="G74">
        <f t="shared" si="7"/>
        <v>14078891369.570908</v>
      </c>
      <c r="H74">
        <v>10000000</v>
      </c>
      <c r="I74">
        <v>6000000</v>
      </c>
      <c r="J74">
        <v>8.5000000000000006E-2</v>
      </c>
      <c r="K74">
        <f t="shared" si="13"/>
        <v>166089965.39792386</v>
      </c>
      <c r="L74">
        <f t="shared" si="8"/>
        <v>4261.6991938498541</v>
      </c>
      <c r="M74">
        <f t="shared" si="9"/>
        <v>50137.63757470416</v>
      </c>
      <c r="O74">
        <v>20000000000</v>
      </c>
      <c r="P74" s="2">
        <f t="shared" si="10"/>
        <v>0.70394456847854536</v>
      </c>
      <c r="Q74" s="2">
        <f t="shared" si="11"/>
        <v>5.0000000000000001E-4</v>
      </c>
      <c r="R74" s="2">
        <f t="shared" si="12"/>
        <v>7.1028319897497563E-4</v>
      </c>
    </row>
    <row r="75" spans="6:18" x14ac:dyDescent="0.15">
      <c r="F75" s="1">
        <v>43361</v>
      </c>
      <c r="G75">
        <f t="shared" si="7"/>
        <v>14244981334.968832</v>
      </c>
      <c r="H75">
        <v>10000000</v>
      </c>
      <c r="I75">
        <v>6000000</v>
      </c>
      <c r="J75">
        <v>8.5000000000000006E-2</v>
      </c>
      <c r="K75">
        <f t="shared" si="13"/>
        <v>166089965.39792386</v>
      </c>
      <c r="L75">
        <f t="shared" si="8"/>
        <v>4212.0097309436933</v>
      </c>
      <c r="M75">
        <f t="shared" si="9"/>
        <v>49553.055658161094</v>
      </c>
      <c r="O75">
        <v>20000000000</v>
      </c>
      <c r="P75" s="2">
        <f t="shared" si="10"/>
        <v>0.71224906674844157</v>
      </c>
      <c r="Q75" s="2">
        <f t="shared" si="11"/>
        <v>5.0000000000000001E-4</v>
      </c>
      <c r="R75" s="2">
        <f t="shared" si="12"/>
        <v>7.0200162182394883E-4</v>
      </c>
    </row>
    <row r="76" spans="6:18" x14ac:dyDescent="0.15">
      <c r="F76" s="1">
        <v>43362</v>
      </c>
      <c r="G76">
        <f t="shared" si="7"/>
        <v>14411071300.366756</v>
      </c>
      <c r="H76">
        <v>10000000</v>
      </c>
      <c r="I76">
        <v>6000000</v>
      </c>
      <c r="J76">
        <v>8.5000000000000006E-2</v>
      </c>
      <c r="K76">
        <f t="shared" si="13"/>
        <v>166089965.39792386</v>
      </c>
      <c r="L76">
        <f t="shared" si="8"/>
        <v>4163.4656264918367</v>
      </c>
      <c r="M76">
        <f t="shared" si="9"/>
        <v>48981.948546962783</v>
      </c>
      <c r="O76">
        <v>20000000000</v>
      </c>
      <c r="P76" s="2">
        <f t="shared" si="10"/>
        <v>0.72055356501833778</v>
      </c>
      <c r="Q76" s="2">
        <f t="shared" si="11"/>
        <v>5.0000000000000001E-4</v>
      </c>
      <c r="R76" s="2">
        <f t="shared" si="12"/>
        <v>6.9391093774863943E-4</v>
      </c>
    </row>
    <row r="77" spans="6:18" x14ac:dyDescent="0.15">
      <c r="F77" s="1">
        <v>43363</v>
      </c>
      <c r="G77">
        <f t="shared" si="7"/>
        <v>14577161265.764681</v>
      </c>
      <c r="H77">
        <v>10000000</v>
      </c>
      <c r="I77">
        <v>6000000</v>
      </c>
      <c r="J77">
        <v>8.5000000000000006E-2</v>
      </c>
      <c r="K77">
        <f t="shared" si="13"/>
        <v>166089965.39792386</v>
      </c>
      <c r="L77">
        <f t="shared" si="8"/>
        <v>4116.027730372547</v>
      </c>
      <c r="M77">
        <f t="shared" si="9"/>
        <v>48423.855651441729</v>
      </c>
      <c r="O77">
        <v>20000000000</v>
      </c>
      <c r="P77" s="2">
        <f t="shared" si="10"/>
        <v>0.72885806328823399</v>
      </c>
      <c r="Q77" s="2">
        <f t="shared" si="11"/>
        <v>5.0000000000000001E-4</v>
      </c>
      <c r="R77" s="2">
        <f t="shared" si="12"/>
        <v>6.8600462172875782E-4</v>
      </c>
    </row>
    <row r="78" spans="6:18" x14ac:dyDescent="0.15">
      <c r="F78" s="1">
        <v>43364</v>
      </c>
      <c r="G78">
        <f t="shared" si="7"/>
        <v>14743251231.162605</v>
      </c>
      <c r="H78">
        <v>10000000</v>
      </c>
      <c r="I78">
        <v>6000000</v>
      </c>
      <c r="J78">
        <v>8.5000000000000006E-2</v>
      </c>
      <c r="K78">
        <f t="shared" si="13"/>
        <v>166089965.39792386</v>
      </c>
      <c r="L78">
        <f t="shared" si="8"/>
        <v>4069.658656645478</v>
      </c>
      <c r="M78">
        <f t="shared" si="9"/>
        <v>47878.337137005619</v>
      </c>
      <c r="O78">
        <v>20000000000</v>
      </c>
      <c r="P78" s="2">
        <f t="shared" si="10"/>
        <v>0.73716256155813031</v>
      </c>
      <c r="Q78" s="2">
        <f t="shared" si="11"/>
        <v>5.0000000000000001E-4</v>
      </c>
      <c r="R78" s="2">
        <f t="shared" si="12"/>
        <v>6.7827644277424631E-4</v>
      </c>
    </row>
    <row r="79" spans="6:18" x14ac:dyDescent="0.15">
      <c r="F79" s="1">
        <v>43365</v>
      </c>
      <c r="G79">
        <f t="shared" si="7"/>
        <v>14909341196.56053</v>
      </c>
      <c r="H79">
        <v>10000000</v>
      </c>
      <c r="I79">
        <v>6000000</v>
      </c>
      <c r="J79">
        <v>8.5000000000000006E-2</v>
      </c>
      <c r="K79">
        <f t="shared" si="13"/>
        <v>166089965.39792386</v>
      </c>
      <c r="L79">
        <f t="shared" si="8"/>
        <v>4024.3226852868279</v>
      </c>
      <c r="M79">
        <f t="shared" si="9"/>
        <v>47344.972768080326</v>
      </c>
      <c r="O79">
        <v>20000000000</v>
      </c>
      <c r="P79" s="2">
        <f t="shared" si="10"/>
        <v>0.74546705982802652</v>
      </c>
      <c r="Q79" s="2">
        <f t="shared" si="11"/>
        <v>5.0000000000000001E-4</v>
      </c>
      <c r="R79" s="2">
        <f t="shared" si="12"/>
        <v>6.7072044754780467E-4</v>
      </c>
    </row>
    <row r="80" spans="6:18" x14ac:dyDescent="0.15">
      <c r="F80" s="1">
        <v>43366</v>
      </c>
      <c r="G80">
        <f t="shared" si="7"/>
        <v>15075431161.958454</v>
      </c>
      <c r="H80">
        <v>10000000</v>
      </c>
      <c r="I80">
        <v>6000000</v>
      </c>
      <c r="J80">
        <v>8.5000000000000006E-2</v>
      </c>
      <c r="K80">
        <f t="shared" si="13"/>
        <v>166089965.39792386</v>
      </c>
      <c r="L80">
        <f t="shared" si="8"/>
        <v>3979.9856704201475</v>
      </c>
      <c r="M80">
        <f t="shared" si="9"/>
        <v>46823.360828472323</v>
      </c>
      <c r="O80">
        <v>20000000000</v>
      </c>
      <c r="P80" s="2">
        <f t="shared" si="10"/>
        <v>0.75377155809792273</v>
      </c>
      <c r="Q80" s="2">
        <f t="shared" si="11"/>
        <v>5.0000000000000001E-4</v>
      </c>
      <c r="R80" s="2">
        <f t="shared" si="12"/>
        <v>6.6333094507002458E-4</v>
      </c>
    </row>
    <row r="81" spans="6:18" x14ac:dyDescent="0.15">
      <c r="F81" s="1">
        <v>43367</v>
      </c>
      <c r="G81">
        <f t="shared" si="7"/>
        <v>15241521127.356379</v>
      </c>
      <c r="H81">
        <v>10000000</v>
      </c>
      <c r="I81">
        <v>6000000</v>
      </c>
      <c r="J81">
        <v>8.5000000000000006E-2</v>
      </c>
      <c r="K81">
        <f t="shared" si="13"/>
        <v>166089965.39792386</v>
      </c>
      <c r="L81">
        <f t="shared" si="8"/>
        <v>3936.6149545473168</v>
      </c>
      <c r="M81">
        <f t="shared" si="9"/>
        <v>46313.117112321372</v>
      </c>
      <c r="O81">
        <v>20000000000</v>
      </c>
      <c r="P81" s="2">
        <f t="shared" si="10"/>
        <v>0.76207605636781894</v>
      </c>
      <c r="Q81" s="2">
        <f t="shared" si="11"/>
        <v>5.0000000000000001E-4</v>
      </c>
      <c r="R81" s="2">
        <f t="shared" si="12"/>
        <v>6.5610249242455284E-4</v>
      </c>
    </row>
    <row r="82" spans="6:18" x14ac:dyDescent="0.15">
      <c r="F82" s="1">
        <v>43368</v>
      </c>
      <c r="G82">
        <f t="shared" si="7"/>
        <v>15407611092.754303</v>
      </c>
      <c r="H82">
        <v>10000000</v>
      </c>
      <c r="I82">
        <v>6000000</v>
      </c>
      <c r="J82">
        <v>8.5000000000000006E-2</v>
      </c>
      <c r="K82">
        <f t="shared" si="13"/>
        <v>166089965.39792386</v>
      </c>
      <c r="L82">
        <f t="shared" si="8"/>
        <v>3894.1792883269259</v>
      </c>
      <c r="M82">
        <f t="shared" si="9"/>
        <v>45813.87398031677</v>
      </c>
      <c r="O82">
        <v>20000000000</v>
      </c>
      <c r="P82" s="2">
        <f t="shared" si="10"/>
        <v>0.77038055463771515</v>
      </c>
      <c r="Q82" s="2">
        <f t="shared" si="11"/>
        <v>5.0000000000000001E-4</v>
      </c>
      <c r="R82" s="2">
        <f t="shared" si="12"/>
        <v>6.4902988138782099E-4</v>
      </c>
    </row>
    <row r="83" spans="6:18" x14ac:dyDescent="0.15">
      <c r="F83" s="1">
        <v>43369</v>
      </c>
      <c r="G83">
        <f t="shared" si="7"/>
        <v>15573701058.152227</v>
      </c>
      <c r="H83">
        <v>10000000</v>
      </c>
      <c r="I83">
        <v>6000000</v>
      </c>
      <c r="J83">
        <v>8.5000000000000006E-2</v>
      </c>
      <c r="K83">
        <f t="shared" si="13"/>
        <v>166089965.39792386</v>
      </c>
      <c r="L83">
        <f t="shared" si="8"/>
        <v>3852.6487554859241</v>
      </c>
      <c r="M83">
        <f t="shared" si="9"/>
        <v>45325.279476304982</v>
      </c>
      <c r="O83">
        <v>20000000000</v>
      </c>
      <c r="P83" s="2">
        <f t="shared" si="10"/>
        <v>0.77868505290761136</v>
      </c>
      <c r="Q83" s="2">
        <f t="shared" si="11"/>
        <v>5.0000000000000001E-4</v>
      </c>
      <c r="R83" s="2">
        <f t="shared" si="12"/>
        <v>6.421081259143207E-4</v>
      </c>
    </row>
    <row r="84" spans="6:18" x14ac:dyDescent="0.15">
      <c r="F84" s="1">
        <v>43370</v>
      </c>
      <c r="G84">
        <f t="shared" si="7"/>
        <v>15739791023.550152</v>
      </c>
      <c r="H84">
        <v>10000000</v>
      </c>
      <c r="I84">
        <v>6000000</v>
      </c>
      <c r="J84">
        <v>8.5000000000000006E-2</v>
      </c>
      <c r="K84">
        <f t="shared" si="13"/>
        <v>166089965.39792386</v>
      </c>
      <c r="L84">
        <f t="shared" si="8"/>
        <v>3811.9947024853727</v>
      </c>
      <c r="M84">
        <f t="shared" si="9"/>
        <v>44846.99649982791</v>
      </c>
      <c r="O84">
        <v>20000000000</v>
      </c>
      <c r="P84" s="2">
        <f t="shared" si="10"/>
        <v>0.78698955117750757</v>
      </c>
      <c r="Q84" s="2">
        <f t="shared" si="11"/>
        <v>5.0000000000000001E-4</v>
      </c>
      <c r="R84" s="2">
        <f t="shared" si="12"/>
        <v>6.3533245041422876E-4</v>
      </c>
    </row>
    <row r="85" spans="6:18" x14ac:dyDescent="0.15">
      <c r="F85" s="1">
        <v>43371</v>
      </c>
      <c r="G85">
        <f t="shared" si="7"/>
        <v>15905880988.948076</v>
      </c>
      <c r="H85">
        <v>10000000</v>
      </c>
      <c r="I85">
        <v>6000000</v>
      </c>
      <c r="J85">
        <v>8.5000000000000006E-2</v>
      </c>
      <c r="K85">
        <f t="shared" si="13"/>
        <v>166089965.39792386</v>
      </c>
      <c r="L85">
        <f t="shared" si="8"/>
        <v>3772.1896725927945</v>
      </c>
      <c r="M85">
        <f t="shared" si="9"/>
        <v>44378.70203050346</v>
      </c>
      <c r="O85">
        <v>20000000000</v>
      </c>
      <c r="P85" s="2">
        <f t="shared" si="10"/>
        <v>0.79529404944740378</v>
      </c>
      <c r="Q85" s="2">
        <f t="shared" si="11"/>
        <v>5.0000000000000001E-4</v>
      </c>
      <c r="R85" s="2">
        <f t="shared" si="12"/>
        <v>6.2869827876546581E-4</v>
      </c>
    </row>
    <row r="86" spans="6:18" x14ac:dyDescent="0.15">
      <c r="F86" s="1">
        <v>43372</v>
      </c>
      <c r="G86">
        <f t="shared" si="7"/>
        <v>16071970954.346001</v>
      </c>
      <c r="H86">
        <v>10000000</v>
      </c>
      <c r="I86">
        <v>6000000</v>
      </c>
      <c r="J86">
        <v>8.5000000000000006E-2</v>
      </c>
      <c r="K86">
        <f t="shared" si="13"/>
        <v>166089965.39792386</v>
      </c>
      <c r="L86">
        <f t="shared" si="8"/>
        <v>3733.207344042361</v>
      </c>
      <c r="M86">
        <f t="shared" si="9"/>
        <v>43920.08640049836</v>
      </c>
      <c r="O86">
        <v>20000000000</v>
      </c>
      <c r="P86" s="2">
        <f t="shared" si="10"/>
        <v>0.80359854771729999</v>
      </c>
      <c r="Q86" s="2">
        <f t="shared" si="11"/>
        <v>5.0000000000000001E-4</v>
      </c>
      <c r="R86" s="2">
        <f t="shared" si="12"/>
        <v>6.2220122400706015E-4</v>
      </c>
    </row>
    <row r="87" spans="6:18" x14ac:dyDescent="0.15">
      <c r="F87" s="1">
        <v>43373</v>
      </c>
      <c r="G87">
        <f t="shared" si="7"/>
        <v>16238060919.743925</v>
      </c>
      <c r="H87">
        <v>10000000</v>
      </c>
      <c r="I87">
        <v>6000000</v>
      </c>
      <c r="J87">
        <v>8.5000000000000006E-2</v>
      </c>
      <c r="K87">
        <f t="shared" si="13"/>
        <v>166089965.39792386</v>
      </c>
      <c r="L87">
        <f t="shared" si="8"/>
        <v>3695.0224719902212</v>
      </c>
      <c r="M87">
        <f t="shared" si="9"/>
        <v>43470.852611649658</v>
      </c>
      <c r="O87">
        <v>20000000000</v>
      </c>
      <c r="P87" s="2">
        <f t="shared" si="10"/>
        <v>0.8119030459871962</v>
      </c>
      <c r="Q87" s="2">
        <f t="shared" si="11"/>
        <v>5.0000000000000001E-4</v>
      </c>
      <c r="R87" s="2">
        <f t="shared" si="12"/>
        <v>6.1583707866503688E-4</v>
      </c>
    </row>
    <row r="88" spans="6:18" x14ac:dyDescent="0.15">
      <c r="F88" s="1">
        <v>43374</v>
      </c>
      <c r="G88">
        <f t="shared" ref="G88:G119" si="14">G87+K87</f>
        <v>16404150885.14185</v>
      </c>
      <c r="H88">
        <v>10000000</v>
      </c>
      <c r="I88">
        <v>6000000</v>
      </c>
      <c r="J88">
        <v>8.5000000000000006E-2</v>
      </c>
      <c r="K88">
        <f t="shared" si="13"/>
        <v>166089965.39792386</v>
      </c>
      <c r="L88">
        <f t="shared" ref="L88:L119" si="15">I88*H88/G88</f>
        <v>3657.610833996006</v>
      </c>
      <c r="M88">
        <f t="shared" ref="M88:M119" si="16">L88/J88</f>
        <v>43030.715694070655</v>
      </c>
      <c r="O88">
        <v>20000000000</v>
      </c>
      <c r="P88" s="2">
        <f t="shared" ref="P88:P119" si="17">G88/O88</f>
        <v>0.82020754425709252</v>
      </c>
      <c r="Q88" s="2">
        <f t="shared" ref="Q88:Q119" si="18">H88/O88</f>
        <v>5.0000000000000001E-4</v>
      </c>
      <c r="R88" s="2">
        <f t="shared" ref="R88:R119" si="19">H88/G88</f>
        <v>6.0960180566600102E-4</v>
      </c>
    </row>
    <row r="89" spans="6:18" x14ac:dyDescent="0.15">
      <c r="F89" s="1">
        <v>43375</v>
      </c>
      <c r="G89">
        <f t="shared" si="14"/>
        <v>16570240850.539774</v>
      </c>
      <c r="H89">
        <v>10000000</v>
      </c>
      <c r="I89">
        <v>6000000</v>
      </c>
      <c r="J89">
        <v>8.5000000000000006E-2</v>
      </c>
      <c r="K89">
        <f t="shared" si="13"/>
        <v>166089965.39792386</v>
      </c>
      <c r="L89">
        <f t="shared" si="15"/>
        <v>3620.9491787830898</v>
      </c>
      <c r="M89">
        <f t="shared" si="16"/>
        <v>42599.402103330467</v>
      </c>
      <c r="O89">
        <v>20000000000</v>
      </c>
      <c r="P89" s="2">
        <f t="shared" si="17"/>
        <v>0.82851204252698873</v>
      </c>
      <c r="Q89" s="2">
        <f t="shared" si="18"/>
        <v>5.0000000000000001E-4</v>
      </c>
      <c r="R89" s="2">
        <f t="shared" si="19"/>
        <v>6.0349152979718166E-4</v>
      </c>
    </row>
    <row r="90" spans="6:18" x14ac:dyDescent="0.15">
      <c r="F90" s="1">
        <v>43376</v>
      </c>
      <c r="G90">
        <f t="shared" si="14"/>
        <v>16736330815.937698</v>
      </c>
      <c r="H90">
        <v>10000000</v>
      </c>
      <c r="I90">
        <v>6000000</v>
      </c>
      <c r="J90">
        <v>8.5000000000000006E-2</v>
      </c>
      <c r="K90">
        <f t="shared" si="13"/>
        <v>166089965.39792386</v>
      </c>
      <c r="L90">
        <f t="shared" si="15"/>
        <v>3585.0151780498454</v>
      </c>
      <c r="M90">
        <f t="shared" si="16"/>
        <v>42176.649153527593</v>
      </c>
      <c r="O90">
        <v>20000000000</v>
      </c>
      <c r="P90" s="2">
        <f t="shared" si="17"/>
        <v>0.83681654079688494</v>
      </c>
      <c r="Q90" s="2">
        <f t="shared" si="18"/>
        <v>5.0000000000000001E-4</v>
      </c>
      <c r="R90" s="2">
        <f t="shared" si="19"/>
        <v>5.9750252967497421E-4</v>
      </c>
    </row>
    <row r="91" spans="6:18" x14ac:dyDescent="0.15">
      <c r="F91" s="1">
        <v>43377</v>
      </c>
      <c r="G91">
        <f t="shared" si="14"/>
        <v>16902420781.335623</v>
      </c>
      <c r="H91">
        <v>10000000</v>
      </c>
      <c r="I91">
        <v>6000000</v>
      </c>
      <c r="J91">
        <v>8.5000000000000006E-2</v>
      </c>
      <c r="K91">
        <f t="shared" si="13"/>
        <v>166089965.39792386</v>
      </c>
      <c r="L91">
        <f t="shared" si="15"/>
        <v>3549.7873811220325</v>
      </c>
      <c r="M91">
        <f t="shared" si="16"/>
        <v>41762.204483788613</v>
      </c>
      <c r="O91">
        <v>20000000000</v>
      </c>
      <c r="P91" s="2">
        <f t="shared" si="17"/>
        <v>0.84512103906678115</v>
      </c>
      <c r="Q91" s="2">
        <f t="shared" si="18"/>
        <v>5.0000000000000001E-4</v>
      </c>
      <c r="R91" s="2">
        <f t="shared" si="19"/>
        <v>5.9163123018700543E-4</v>
      </c>
    </row>
    <row r="92" spans="6:18" x14ac:dyDescent="0.15">
      <c r="F92" s="1">
        <v>43378</v>
      </c>
      <c r="G92">
        <f t="shared" si="14"/>
        <v>17068510746.733547</v>
      </c>
      <c r="H92">
        <v>10000000</v>
      </c>
      <c r="I92">
        <v>6000000</v>
      </c>
      <c r="J92">
        <v>8.5000000000000006E-2</v>
      </c>
      <c r="K92">
        <f t="shared" si="13"/>
        <v>166089965.39792386</v>
      </c>
      <c r="L92">
        <f t="shared" si="15"/>
        <v>3515.2451722527921</v>
      </c>
      <c r="M92">
        <f t="shared" si="16"/>
        <v>41355.825555915202</v>
      </c>
      <c r="O92">
        <v>20000000000</v>
      </c>
      <c r="P92" s="2">
        <f t="shared" si="17"/>
        <v>0.85342553733667736</v>
      </c>
      <c r="Q92" s="2">
        <f t="shared" si="18"/>
        <v>5.0000000000000001E-4</v>
      </c>
      <c r="R92" s="2">
        <f t="shared" si="19"/>
        <v>5.8587419537546538E-4</v>
      </c>
    </row>
    <row r="93" spans="6:18" x14ac:dyDescent="0.15">
      <c r="F93" s="1">
        <v>43379</v>
      </c>
      <c r="G93">
        <f t="shared" si="14"/>
        <v>17234600712.13147</v>
      </c>
      <c r="H93">
        <v>10000000</v>
      </c>
      <c r="I93">
        <v>6000000</v>
      </c>
      <c r="J93">
        <v>8.5000000000000006E-2</v>
      </c>
      <c r="K93">
        <f t="shared" si="13"/>
        <v>166089965.39792386</v>
      </c>
      <c r="L93">
        <f t="shared" si="15"/>
        <v>3481.3687303916408</v>
      </c>
      <c r="M93">
        <f t="shared" si="16"/>
        <v>40957.279181078127</v>
      </c>
      <c r="O93">
        <v>20000000000</v>
      </c>
      <c r="P93" s="2">
        <f t="shared" si="17"/>
        <v>0.86173003560657346</v>
      </c>
      <c r="Q93" s="2">
        <f t="shared" si="18"/>
        <v>5.0000000000000001E-4</v>
      </c>
      <c r="R93" s="2">
        <f t="shared" si="19"/>
        <v>5.8022812173194008E-4</v>
      </c>
    </row>
    <row r="94" spans="6:18" x14ac:dyDescent="0.15">
      <c r="F94" s="1">
        <v>43380</v>
      </c>
      <c r="G94">
        <f t="shared" si="14"/>
        <v>17400690677.529392</v>
      </c>
      <c r="H94">
        <v>10000000</v>
      </c>
      <c r="I94">
        <v>6000000</v>
      </c>
      <c r="J94">
        <v>8.5000000000000006E-2</v>
      </c>
      <c r="K94">
        <f t="shared" si="13"/>
        <v>166089965.39792386</v>
      </c>
      <c r="L94">
        <f t="shared" si="15"/>
        <v>3448.1389912575009</v>
      </c>
      <c r="M94">
        <f t="shared" si="16"/>
        <v>40566.341073617652</v>
      </c>
      <c r="O94">
        <v>20000000000</v>
      </c>
      <c r="P94" s="2">
        <f t="shared" si="17"/>
        <v>0.87003453387646956</v>
      </c>
      <c r="Q94" s="2">
        <f t="shared" si="18"/>
        <v>5.0000000000000001E-4</v>
      </c>
      <c r="R94" s="2">
        <f t="shared" si="19"/>
        <v>5.7468983187625015E-4</v>
      </c>
    </row>
    <row r="95" spans="6:18" x14ac:dyDescent="0.15">
      <c r="F95" s="1">
        <v>43381</v>
      </c>
      <c r="G95">
        <f t="shared" si="14"/>
        <v>17566780642.927315</v>
      </c>
      <c r="H95">
        <v>10000000</v>
      </c>
      <c r="I95">
        <v>6000000</v>
      </c>
      <c r="J95">
        <v>8.5000000000000006E-2</v>
      </c>
      <c r="K95">
        <f t="shared" si="13"/>
        <v>166089965.39792386</v>
      </c>
      <c r="L95">
        <f t="shared" si="15"/>
        <v>3415.5376115632789</v>
      </c>
      <c r="M95">
        <f t="shared" si="16"/>
        <v>40182.79543015622</v>
      </c>
      <c r="O95">
        <v>20000000000</v>
      </c>
      <c r="P95" s="2">
        <f t="shared" si="17"/>
        <v>0.87833903214636577</v>
      </c>
      <c r="Q95" s="2">
        <f t="shared" si="18"/>
        <v>5.0000000000000001E-4</v>
      </c>
      <c r="R95" s="2">
        <f t="shared" si="19"/>
        <v>5.6925626859387975E-4</v>
      </c>
    </row>
    <row r="96" spans="6:18" x14ac:dyDescent="0.15">
      <c r="F96" s="1">
        <v>43382</v>
      </c>
      <c r="G96">
        <f t="shared" si="14"/>
        <v>17732870608.325237</v>
      </c>
      <c r="H96">
        <v>10000000</v>
      </c>
      <c r="I96">
        <v>6000000</v>
      </c>
      <c r="J96">
        <v>8.5000000000000006E-2</v>
      </c>
      <c r="K96">
        <f t="shared" si="13"/>
        <v>166089965.39792386</v>
      </c>
      <c r="L96">
        <f t="shared" si="15"/>
        <v>3383.5469352509213</v>
      </c>
      <c r="M96">
        <f t="shared" si="16"/>
        <v>39806.434532363775</v>
      </c>
      <c r="O96">
        <v>20000000000</v>
      </c>
      <c r="P96" s="2">
        <f t="shared" si="17"/>
        <v>0.88664353041626187</v>
      </c>
      <c r="Q96" s="2">
        <f t="shared" si="18"/>
        <v>5.0000000000000001E-4</v>
      </c>
      <c r="R96" s="2">
        <f t="shared" si="19"/>
        <v>5.6392448920848692E-4</v>
      </c>
    </row>
    <row r="97" spans="6:18" x14ac:dyDescent="0.15">
      <c r="F97" s="1">
        <v>43383</v>
      </c>
      <c r="G97">
        <f t="shared" si="14"/>
        <v>17898960573.72316</v>
      </c>
      <c r="H97">
        <v>10000000</v>
      </c>
      <c r="I97">
        <v>6000000</v>
      </c>
      <c r="J97">
        <v>8.5000000000000006E-2</v>
      </c>
      <c r="K97">
        <f t="shared" si="13"/>
        <v>166089965.39792386</v>
      </c>
      <c r="L97">
        <f t="shared" si="15"/>
        <v>3352.1499616063688</v>
      </c>
      <c r="M97">
        <f t="shared" si="16"/>
        <v>39437.05837183963</v>
      </c>
      <c r="O97">
        <v>20000000000</v>
      </c>
      <c r="P97" s="2">
        <f t="shared" si="17"/>
        <v>0.89494802868615797</v>
      </c>
      <c r="Q97" s="2">
        <f t="shared" si="18"/>
        <v>5.0000000000000001E-4</v>
      </c>
      <c r="R97" s="2">
        <f t="shared" si="19"/>
        <v>5.5869166026772813E-4</v>
      </c>
    </row>
    <row r="98" spans="6:18" x14ac:dyDescent="0.15">
      <c r="F98" s="1">
        <v>43384</v>
      </c>
      <c r="G98">
        <f t="shared" si="14"/>
        <v>18065050539.121082</v>
      </c>
      <c r="H98">
        <v>10000000</v>
      </c>
      <c r="I98">
        <v>6000000</v>
      </c>
      <c r="J98">
        <v>8.5000000000000006E-2</v>
      </c>
      <c r="K98">
        <f t="shared" si="13"/>
        <v>166089965.39792386</v>
      </c>
      <c r="L98">
        <f t="shared" si="15"/>
        <v>3321.3303151334098</v>
      </c>
      <c r="M98">
        <f t="shared" si="16"/>
        <v>39074.474295687171</v>
      </c>
      <c r="O98">
        <v>20000000000</v>
      </c>
      <c r="P98" s="2">
        <f t="shared" si="17"/>
        <v>0.90325252695605407</v>
      </c>
      <c r="Q98" s="2">
        <f t="shared" si="18"/>
        <v>5.0000000000000001E-4</v>
      </c>
      <c r="R98" s="2">
        <f t="shared" si="19"/>
        <v>5.53555052522235E-4</v>
      </c>
    </row>
    <row r="99" spans="6:18" x14ac:dyDescent="0.15">
      <c r="F99" s="1">
        <v>43385</v>
      </c>
      <c r="G99">
        <f t="shared" si="14"/>
        <v>18231140504.519005</v>
      </c>
      <c r="H99">
        <v>10000000</v>
      </c>
      <c r="I99">
        <v>6000000</v>
      </c>
      <c r="J99">
        <v>8.5000000000000006E-2</v>
      </c>
      <c r="K99">
        <f t="shared" si="13"/>
        <v>166089965.39792386</v>
      </c>
      <c r="L99">
        <f t="shared" si="15"/>
        <v>3291.0722170742761</v>
      </c>
      <c r="M99">
        <f t="shared" si="16"/>
        <v>38718.496671462068</v>
      </c>
      <c r="O99">
        <v>20000000000</v>
      </c>
      <c r="P99" s="2">
        <f t="shared" si="17"/>
        <v>0.91155702522595028</v>
      </c>
      <c r="Q99" s="2">
        <f t="shared" si="18"/>
        <v>5.0000000000000001E-4</v>
      </c>
      <c r="R99" s="2">
        <f t="shared" si="19"/>
        <v>5.48512036179046E-4</v>
      </c>
    </row>
    <row r="100" spans="6:18" x14ac:dyDescent="0.15">
      <c r="F100" s="1">
        <v>43386</v>
      </c>
      <c r="G100">
        <f t="shared" si="14"/>
        <v>18397230469.916927</v>
      </c>
      <c r="H100">
        <v>10000000</v>
      </c>
      <c r="I100">
        <v>6000000</v>
      </c>
      <c r="J100">
        <v>8.5000000000000006E-2</v>
      </c>
      <c r="K100">
        <f t="shared" si="13"/>
        <v>166089965.39792386</v>
      </c>
      <c r="L100">
        <f t="shared" si="15"/>
        <v>3261.3604584729069</v>
      </c>
      <c r="M100">
        <f t="shared" si="16"/>
        <v>38368.946570269487</v>
      </c>
      <c r="O100">
        <v>20000000000</v>
      </c>
      <c r="P100" s="2">
        <f t="shared" si="17"/>
        <v>0.91986152349584638</v>
      </c>
      <c r="Q100" s="2">
        <f t="shared" si="18"/>
        <v>5.0000000000000001E-4</v>
      </c>
      <c r="R100" s="2">
        <f t="shared" si="19"/>
        <v>5.4356007641215114E-4</v>
      </c>
    </row>
    <row r="101" spans="6:18" x14ac:dyDescent="0.15">
      <c r="F101" s="1">
        <v>43387</v>
      </c>
      <c r="G101">
        <f t="shared" si="14"/>
        <v>18563320435.31485</v>
      </c>
      <c r="H101">
        <v>10000000</v>
      </c>
      <c r="I101">
        <v>6000000</v>
      </c>
      <c r="J101">
        <v>8.5000000000000006E-2</v>
      </c>
      <c r="K101">
        <f t="shared" si="13"/>
        <v>166089965.39792386</v>
      </c>
      <c r="L101">
        <f t="shared" si="15"/>
        <v>3232.1803746842638</v>
      </c>
      <c r="M101">
        <f t="shared" si="16"/>
        <v>38025.651466873693</v>
      </c>
      <c r="O101">
        <v>20000000000</v>
      </c>
      <c r="P101" s="2">
        <f t="shared" si="17"/>
        <v>0.92816602176574248</v>
      </c>
      <c r="Q101" s="2">
        <f t="shared" si="18"/>
        <v>5.0000000000000001E-4</v>
      </c>
      <c r="R101" s="2">
        <f t="shared" si="19"/>
        <v>5.3869672911404395E-4</v>
      </c>
    </row>
    <row r="102" spans="6:18" x14ac:dyDescent="0.15">
      <c r="F102" s="1">
        <v>43388</v>
      </c>
      <c r="G102">
        <f t="shared" si="14"/>
        <v>18729410400.712772</v>
      </c>
      <c r="H102">
        <v>10000000</v>
      </c>
      <c r="I102">
        <v>6000000</v>
      </c>
      <c r="J102">
        <v>8.5000000000000006E-2</v>
      </c>
      <c r="K102">
        <f t="shared" si="13"/>
        <v>166089965.39792386</v>
      </c>
      <c r="L102">
        <f t="shared" si="15"/>
        <v>3203.5178212399373</v>
      </c>
      <c r="M102">
        <f t="shared" si="16"/>
        <v>37688.444955763967</v>
      </c>
      <c r="O102">
        <v>20000000000</v>
      </c>
      <c r="P102" s="2">
        <f t="shared" si="17"/>
        <v>0.93647052003563858</v>
      </c>
      <c r="Q102" s="2">
        <f t="shared" si="18"/>
        <v>5.0000000000000001E-4</v>
      </c>
      <c r="R102" s="2">
        <f t="shared" si="19"/>
        <v>5.3391963687332285E-4</v>
      </c>
    </row>
    <row r="103" spans="6:18" x14ac:dyDescent="0.15">
      <c r="F103" s="1">
        <v>43389</v>
      </c>
      <c r="G103">
        <f t="shared" si="14"/>
        <v>18895500366.110695</v>
      </c>
      <c r="H103">
        <v>10000000</v>
      </c>
      <c r="I103">
        <v>6000000</v>
      </c>
      <c r="J103">
        <v>8.5000000000000006E-2</v>
      </c>
      <c r="K103">
        <f t="shared" si="13"/>
        <v>166089965.39792386</v>
      </c>
      <c r="L103">
        <f t="shared" si="15"/>
        <v>3175.3591509865869</v>
      </c>
      <c r="M103">
        <f t="shared" si="16"/>
        <v>37357.166482195134</v>
      </c>
      <c r="O103">
        <v>20000000000</v>
      </c>
      <c r="P103" s="2">
        <f t="shared" si="17"/>
        <v>0.94477501830553479</v>
      </c>
      <c r="Q103" s="2">
        <f t="shared" si="18"/>
        <v>5.0000000000000001E-4</v>
      </c>
      <c r="R103" s="2">
        <f t="shared" si="19"/>
        <v>5.2922652516443119E-4</v>
      </c>
    </row>
    <row r="104" spans="6:18" x14ac:dyDescent="0.15">
      <c r="F104" s="1">
        <v>43390</v>
      </c>
      <c r="G104">
        <f t="shared" si="14"/>
        <v>19061590331.508617</v>
      </c>
      <c r="H104">
        <v>10000000</v>
      </c>
      <c r="I104">
        <v>6000000</v>
      </c>
      <c r="J104">
        <v>8.5000000000000006E-2</v>
      </c>
      <c r="K104">
        <f t="shared" si="13"/>
        <v>166089965.39792386</v>
      </c>
      <c r="L104">
        <f t="shared" si="15"/>
        <v>3147.6911924195856</v>
      </c>
      <c r="M104">
        <f t="shared" si="16"/>
        <v>37031.661087289242</v>
      </c>
      <c r="O104">
        <v>20000000000</v>
      </c>
      <c r="P104" s="2">
        <f t="shared" si="17"/>
        <v>0.95307951657543089</v>
      </c>
      <c r="Q104" s="2">
        <f t="shared" si="18"/>
        <v>5.0000000000000001E-4</v>
      </c>
      <c r="R104" s="2">
        <f t="shared" si="19"/>
        <v>5.2461519873659758E-4</v>
      </c>
    </row>
    <row r="105" spans="6:18" x14ac:dyDescent="0.15">
      <c r="F105" s="1">
        <v>43391</v>
      </c>
      <c r="G105">
        <f t="shared" si="14"/>
        <v>19227680296.90654</v>
      </c>
      <c r="H105">
        <v>10000000</v>
      </c>
      <c r="I105">
        <v>6000000</v>
      </c>
      <c r="J105">
        <v>8.5000000000000006E-2</v>
      </c>
      <c r="K105">
        <f t="shared" si="13"/>
        <v>166089965.39792386</v>
      </c>
      <c r="L105">
        <f t="shared" si="15"/>
        <v>3120.5012291395933</v>
      </c>
      <c r="M105">
        <f t="shared" si="16"/>
        <v>36711.779166348155</v>
      </c>
      <c r="O105">
        <v>20000000000</v>
      </c>
      <c r="P105" s="2">
        <f t="shared" si="17"/>
        <v>0.96138401484532698</v>
      </c>
      <c r="Q105" s="2">
        <f t="shared" si="18"/>
        <v>5.0000000000000001E-4</v>
      </c>
      <c r="R105" s="2">
        <f t="shared" si="19"/>
        <v>5.2008353818993225E-4</v>
      </c>
    </row>
    <row r="106" spans="6:18" x14ac:dyDescent="0.15">
      <c r="F106" s="1">
        <v>43392</v>
      </c>
      <c r="G106">
        <f t="shared" si="14"/>
        <v>19393770262.304462</v>
      </c>
      <c r="H106">
        <v>10000000</v>
      </c>
      <c r="I106">
        <v>6000000</v>
      </c>
      <c r="J106">
        <v>8.5000000000000006E-2</v>
      </c>
      <c r="K106">
        <f t="shared" si="13"/>
        <v>166089965.39792386</v>
      </c>
      <c r="L106">
        <f t="shared" si="15"/>
        <v>3093.7769803647507</v>
      </c>
      <c r="M106">
        <f t="shared" si="16"/>
        <v>36397.376239585297</v>
      </c>
      <c r="O106">
        <v>20000000000</v>
      </c>
      <c r="P106" s="2">
        <f t="shared" si="17"/>
        <v>0.96968851311522308</v>
      </c>
      <c r="Q106" s="2">
        <f t="shared" si="18"/>
        <v>5.0000000000000001E-4</v>
      </c>
      <c r="R106" s="2">
        <f t="shared" si="19"/>
        <v>5.1562949672745841E-4</v>
      </c>
    </row>
    <row r="107" spans="6:18" x14ac:dyDescent="0.15">
      <c r="F107" s="1">
        <v>43393</v>
      </c>
      <c r="G107">
        <f t="shared" si="14"/>
        <v>19559860227.702385</v>
      </c>
      <c r="H107">
        <v>10000000</v>
      </c>
      <c r="I107">
        <v>6000000</v>
      </c>
      <c r="J107">
        <v>8.5000000000000006E-2</v>
      </c>
      <c r="K107">
        <f t="shared" si="13"/>
        <v>166089965.39792386</v>
      </c>
      <c r="L107">
        <f t="shared" si="15"/>
        <v>3067.5065824357348</v>
      </c>
      <c r="M107">
        <f t="shared" si="16"/>
        <v>36088.312734538056</v>
      </c>
      <c r="O107">
        <v>20000000000</v>
      </c>
      <c r="P107" s="2">
        <f t="shared" si="17"/>
        <v>0.97799301138511929</v>
      </c>
      <c r="Q107" s="2">
        <f t="shared" si="18"/>
        <v>5.0000000000000001E-4</v>
      </c>
      <c r="R107" s="2">
        <f t="shared" si="19"/>
        <v>5.1125109707262251E-4</v>
      </c>
    </row>
    <row r="108" spans="6:18" x14ac:dyDescent="0.15">
      <c r="F108" s="1">
        <v>43394</v>
      </c>
      <c r="G108">
        <f t="shared" si="14"/>
        <v>19725950193.100307</v>
      </c>
      <c r="H108">
        <v>10000000</v>
      </c>
      <c r="I108">
        <v>6000000</v>
      </c>
      <c r="J108">
        <v>8.5000000000000006E-2</v>
      </c>
      <c r="K108">
        <f t="shared" si="13"/>
        <v>166089965.39792386</v>
      </c>
      <c r="L108">
        <f t="shared" si="15"/>
        <v>3041.6785712551705</v>
      </c>
      <c r="M108">
        <f t="shared" si="16"/>
        <v>35784.453779472591</v>
      </c>
      <c r="O108">
        <v>20000000000</v>
      </c>
      <c r="P108" s="2">
        <f t="shared" si="17"/>
        <v>0.98629750965501539</v>
      </c>
      <c r="Q108" s="2">
        <f t="shared" si="18"/>
        <v>5.0000000000000001E-4</v>
      </c>
      <c r="R108" s="2">
        <f t="shared" si="19"/>
        <v>5.0694642854252848E-4</v>
      </c>
    </row>
    <row r="109" spans="6:18" x14ac:dyDescent="0.15">
      <c r="F109" s="1">
        <v>43395</v>
      </c>
      <c r="G109">
        <f t="shared" si="14"/>
        <v>19892040158.49823</v>
      </c>
      <c r="H109">
        <v>10000000</v>
      </c>
      <c r="I109">
        <v>6000000</v>
      </c>
      <c r="J109">
        <v>8.5000000000000006E-2</v>
      </c>
      <c r="K109">
        <f t="shared" si="13"/>
        <v>166089965.39792386</v>
      </c>
      <c r="L109">
        <f t="shared" si="15"/>
        <v>3016.2818656067784</v>
      </c>
      <c r="M109">
        <f t="shared" si="16"/>
        <v>35485.669007138567</v>
      </c>
      <c r="O109">
        <v>20000000000</v>
      </c>
      <c r="P109" s="2">
        <f t="shared" si="17"/>
        <v>0.99460200792491149</v>
      </c>
      <c r="Q109" s="2">
        <f t="shared" si="18"/>
        <v>5.0000000000000001E-4</v>
      </c>
      <c r="R109" s="2">
        <f t="shared" si="19"/>
        <v>5.0271364426779646E-4</v>
      </c>
    </row>
    <row r="110" spans="6:18" x14ac:dyDescent="0.15">
      <c r="F110" s="1">
        <v>43396</v>
      </c>
      <c r="G110">
        <f t="shared" si="14"/>
        <v>20058130123.896152</v>
      </c>
      <c r="H110">
        <v>10000000</v>
      </c>
      <c r="I110">
        <v>6000000</v>
      </c>
      <c r="J110">
        <v>8.5000000000000006E-2</v>
      </c>
      <c r="K110">
        <f t="shared" si="13"/>
        <v>166089965.39792386</v>
      </c>
      <c r="L110">
        <f t="shared" si="15"/>
        <v>2991.3057513032732</v>
      </c>
      <c r="M110">
        <f t="shared" si="16"/>
        <v>35191.832368273797</v>
      </c>
      <c r="O110">
        <v>20000000000</v>
      </c>
      <c r="P110" s="2">
        <f t="shared" si="17"/>
        <v>1.0029065061948077</v>
      </c>
      <c r="Q110" s="2">
        <f t="shared" si="18"/>
        <v>5.0000000000000001E-4</v>
      </c>
      <c r="R110" s="2">
        <f t="shared" si="19"/>
        <v>4.9855095855054553E-4</v>
      </c>
    </row>
    <row r="111" spans="6:18" x14ac:dyDescent="0.15">
      <c r="F111" s="1">
        <v>43397</v>
      </c>
      <c r="G111">
        <f t="shared" si="14"/>
        <v>20224220089.294075</v>
      </c>
      <c r="H111">
        <v>10000000</v>
      </c>
      <c r="I111">
        <v>6000000</v>
      </c>
      <c r="J111">
        <v>8.5000000000000006E-2</v>
      </c>
      <c r="K111">
        <f t="shared" si="13"/>
        <v>166089965.39792386</v>
      </c>
      <c r="L111">
        <f t="shared" si="15"/>
        <v>2966.7398661153661</v>
      </c>
      <c r="M111">
        <f t="shared" si="16"/>
        <v>34902.821954298422</v>
      </c>
      <c r="O111">
        <v>20000000000</v>
      </c>
      <c r="P111" s="2">
        <f t="shared" si="17"/>
        <v>1.0112110044647038</v>
      </c>
      <c r="Q111" s="2">
        <f t="shared" si="18"/>
        <v>5.0000000000000001E-4</v>
      </c>
      <c r="R111" s="2">
        <f t="shared" si="19"/>
        <v>4.94456644352561E-4</v>
      </c>
    </row>
    <row r="112" spans="6:18" x14ac:dyDescent="0.15">
      <c r="F112" s="1">
        <v>43398</v>
      </c>
      <c r="G112">
        <f t="shared" si="14"/>
        <v>20390310054.691998</v>
      </c>
      <c r="H112">
        <v>10000000</v>
      </c>
      <c r="I112">
        <v>6000000</v>
      </c>
      <c r="J112">
        <v>8.5000000000000006E-2</v>
      </c>
      <c r="K112">
        <f t="shared" si="13"/>
        <v>166089965.39792386</v>
      </c>
      <c r="L112">
        <f t="shared" si="15"/>
        <v>2942.5741854373346</v>
      </c>
      <c r="M112">
        <f t="shared" si="16"/>
        <v>34618.519828674522</v>
      </c>
      <c r="O112">
        <v>20000000000</v>
      </c>
      <c r="P112" s="2">
        <f t="shared" si="17"/>
        <v>1.0195155027345999</v>
      </c>
      <c r="Q112" s="2">
        <f t="shared" si="18"/>
        <v>5.0000000000000001E-4</v>
      </c>
      <c r="R112" s="2">
        <f t="shared" si="19"/>
        <v>4.9042903090622248E-4</v>
      </c>
    </row>
    <row r="113" spans="6:18" x14ac:dyDescent="0.15">
      <c r="F113" s="1">
        <v>43399</v>
      </c>
      <c r="G113">
        <f t="shared" si="14"/>
        <v>20556400020.08992</v>
      </c>
      <c r="H113">
        <v>10000000</v>
      </c>
      <c r="I113">
        <v>6000000</v>
      </c>
      <c r="J113">
        <v>8.5000000000000006E-2</v>
      </c>
      <c r="K113">
        <f t="shared" si="13"/>
        <v>166089965.39792386</v>
      </c>
      <c r="L113">
        <f t="shared" si="15"/>
        <v>2918.7990086475047</v>
      </c>
      <c r="M113">
        <f t="shared" si="16"/>
        <v>34338.811866441232</v>
      </c>
      <c r="O113">
        <v>20000000000</v>
      </c>
      <c r="P113" s="2">
        <f t="shared" si="17"/>
        <v>1.027820001004496</v>
      </c>
      <c r="Q113" s="2">
        <f t="shared" si="18"/>
        <v>5.0000000000000001E-4</v>
      </c>
      <c r="R113" s="2">
        <f t="shared" si="19"/>
        <v>4.8646650144125073E-4</v>
      </c>
    </row>
    <row r="114" spans="6:18" x14ac:dyDescent="0.15">
      <c r="F114" s="1">
        <v>43400</v>
      </c>
      <c r="G114">
        <f t="shared" si="14"/>
        <v>20722489985.487843</v>
      </c>
      <c r="H114">
        <v>10000000</v>
      </c>
      <c r="I114">
        <v>6000000</v>
      </c>
      <c r="J114">
        <v>8.5000000000000006E-2</v>
      </c>
      <c r="K114">
        <f t="shared" si="13"/>
        <v>166089965.39792386</v>
      </c>
      <c r="L114">
        <f t="shared" si="15"/>
        <v>2895.4049461246486</v>
      </c>
      <c r="M114">
        <f t="shared" si="16"/>
        <v>34063.587601466454</v>
      </c>
      <c r="O114">
        <v>20000000000</v>
      </c>
      <c r="P114" s="2">
        <f t="shared" si="17"/>
        <v>1.0361244992743921</v>
      </c>
      <c r="Q114" s="2">
        <f t="shared" si="18"/>
        <v>5.0000000000000001E-4</v>
      </c>
      <c r="R114" s="2">
        <f t="shared" si="19"/>
        <v>4.8256749102077481E-4</v>
      </c>
    </row>
    <row r="115" spans="6:18" x14ac:dyDescent="0.15">
      <c r="F115" s="1">
        <v>43401</v>
      </c>
      <c r="G115">
        <f t="shared" si="14"/>
        <v>20888579950.885765</v>
      </c>
      <c r="H115">
        <v>10000000</v>
      </c>
      <c r="I115">
        <v>6000000</v>
      </c>
      <c r="J115">
        <v>8.5000000000000006E-2</v>
      </c>
      <c r="K115">
        <f t="shared" si="13"/>
        <v>166089965.39792386</v>
      </c>
      <c r="L115">
        <f t="shared" si="15"/>
        <v>2872.382906883804</v>
      </c>
      <c r="M115">
        <f t="shared" si="16"/>
        <v>33792.740080985925</v>
      </c>
      <c r="O115">
        <v>20000000000</v>
      </c>
      <c r="P115" s="2">
        <f t="shared" si="17"/>
        <v>1.0444289975442882</v>
      </c>
      <c r="Q115" s="2">
        <f t="shared" si="18"/>
        <v>5.0000000000000001E-4</v>
      </c>
      <c r="R115" s="2">
        <f t="shared" si="19"/>
        <v>4.7873048448063396E-4</v>
      </c>
    </row>
    <row r="116" spans="6:18" x14ac:dyDescent="0.15">
      <c r="F116" s="1">
        <v>43402</v>
      </c>
      <c r="G116">
        <f t="shared" si="14"/>
        <v>21054669916.283688</v>
      </c>
      <c r="H116">
        <v>10000000</v>
      </c>
      <c r="I116">
        <v>6000000</v>
      </c>
      <c r="J116">
        <v>8.5000000000000006E-2</v>
      </c>
      <c r="K116">
        <f t="shared" si="13"/>
        <v>166089965.39792386</v>
      </c>
      <c r="L116">
        <f t="shared" si="15"/>
        <v>2849.7240867972946</v>
      </c>
      <c r="M116">
        <f t="shared" si="16"/>
        <v>33526.165727026993</v>
      </c>
      <c r="O116">
        <v>20000000000</v>
      </c>
      <c r="P116" s="2">
        <f t="shared" si="17"/>
        <v>1.0527334958141843</v>
      </c>
      <c r="Q116" s="2">
        <f t="shared" si="18"/>
        <v>5.0000000000000001E-4</v>
      </c>
      <c r="R116" s="2">
        <f t="shared" si="19"/>
        <v>4.7495401446621575E-4</v>
      </c>
    </row>
    <row r="117" spans="6:18" x14ac:dyDescent="0.15">
      <c r="F117" s="1">
        <v>43403</v>
      </c>
      <c r="G117">
        <f t="shared" si="14"/>
        <v>21220759881.68161</v>
      </c>
      <c r="H117">
        <v>10000000</v>
      </c>
      <c r="I117">
        <v>6000000</v>
      </c>
      <c r="J117">
        <v>8.5000000000000006E-2</v>
      </c>
      <c r="K117">
        <f t="shared" si="13"/>
        <v>166089965.39792386</v>
      </c>
      <c r="L117">
        <f t="shared" si="15"/>
        <v>2827.4199573689057</v>
      </c>
      <c r="M117">
        <f t="shared" si="16"/>
        <v>33263.764204340063</v>
      </c>
      <c r="O117">
        <v>20000000000</v>
      </c>
      <c r="P117" s="2">
        <f t="shared" si="17"/>
        <v>1.0610379940840806</v>
      </c>
      <c r="Q117" s="2">
        <f t="shared" si="18"/>
        <v>5.0000000000000001E-4</v>
      </c>
      <c r="R117" s="2">
        <f t="shared" si="19"/>
        <v>4.7123665956148424E-4</v>
      </c>
    </row>
    <row r="118" spans="6:18" x14ac:dyDescent="0.15">
      <c r="F118" s="1">
        <v>43404</v>
      </c>
      <c r="G118">
        <f t="shared" si="14"/>
        <v>21386849847.079533</v>
      </c>
      <c r="H118">
        <v>10000000</v>
      </c>
      <c r="I118">
        <v>6000000</v>
      </c>
      <c r="J118">
        <v>8.5000000000000006E-2</v>
      </c>
      <c r="K118">
        <f t="shared" si="13"/>
        <v>166089965.39792386</v>
      </c>
      <c r="L118">
        <f t="shared" si="15"/>
        <v>2805.4622550311337</v>
      </c>
      <c r="M118">
        <f t="shared" si="16"/>
        <v>33005.438294483924</v>
      </c>
      <c r="O118">
        <v>20000000000</v>
      </c>
      <c r="P118" s="2">
        <f t="shared" si="17"/>
        <v>1.0693424923539767</v>
      </c>
      <c r="Q118" s="2">
        <f t="shared" si="18"/>
        <v>5.0000000000000001E-4</v>
      </c>
      <c r="R118" s="2">
        <f t="shared" si="19"/>
        <v>4.6757704250518893E-4</v>
      </c>
    </row>
    <row r="119" spans="6:18" x14ac:dyDescent="0.15">
      <c r="F119" s="1">
        <v>43405</v>
      </c>
      <c r="G119">
        <f t="shared" si="14"/>
        <v>21552939812.477455</v>
      </c>
      <c r="H119">
        <v>10000000</v>
      </c>
      <c r="I119">
        <v>6000000</v>
      </c>
      <c r="J119">
        <v>8.5000000000000006E-2</v>
      </c>
      <c r="K119">
        <f t="shared" si="13"/>
        <v>166089965.39792386</v>
      </c>
      <c r="L119">
        <f t="shared" si="15"/>
        <v>2783.8429709372977</v>
      </c>
      <c r="M119">
        <f t="shared" si="16"/>
        <v>32751.093775732912</v>
      </c>
      <c r="O119">
        <v>20000000000</v>
      </c>
      <c r="P119" s="2">
        <f t="shared" si="17"/>
        <v>1.0776469906238728</v>
      </c>
      <c r="Q119" s="2">
        <f t="shared" si="18"/>
        <v>5.0000000000000001E-4</v>
      </c>
      <c r="R119" s="2">
        <f t="shared" si="19"/>
        <v>4.639738284895496E-4</v>
      </c>
    </row>
    <row r="120" spans="6:18" x14ac:dyDescent="0.15">
      <c r="F120" s="1">
        <v>43406</v>
      </c>
      <c r="G120">
        <f>G119+K119</f>
        <v>21719029777.875378</v>
      </c>
      <c r="H120">
        <v>10000000</v>
      </c>
      <c r="I120">
        <v>6000000</v>
      </c>
      <c r="J120">
        <v>8.5000000000000006E-2</v>
      </c>
      <c r="K120">
        <f t="shared" si="13"/>
        <v>166089965.39792386</v>
      </c>
      <c r="L120">
        <f>I120*H120/G120</f>
        <v>2762.5543412220222</v>
      </c>
      <c r="M120">
        <f>L120/J120</f>
        <v>32500.639308494377</v>
      </c>
      <c r="O120">
        <v>20000000001</v>
      </c>
      <c r="P120" s="2">
        <f>G120/O120</f>
        <v>1.0859514888394712</v>
      </c>
      <c r="Q120" s="2">
        <f>H120/O120</f>
        <v>4.9999999997500004E-4</v>
      </c>
      <c r="R120" s="2">
        <f>H120/G120</f>
        <v>4.6042572353700373E-4</v>
      </c>
    </row>
    <row r="121" spans="6:18" x14ac:dyDescent="0.15">
      <c r="F121" s="1">
        <v>43407</v>
      </c>
      <c r="G121">
        <f>G120+K120</f>
        <v>21885119743.2733</v>
      </c>
      <c r="H121">
        <v>10000000</v>
      </c>
      <c r="I121">
        <v>6000000</v>
      </c>
      <c r="J121">
        <v>8.5000000000000006E-2</v>
      </c>
      <c r="K121">
        <f t="shared" si="13"/>
        <v>166089965.39792386</v>
      </c>
      <c r="L121">
        <f>I121*H121/G121</f>
        <v>2741.5888377052106</v>
      </c>
      <c r="M121">
        <f>L121/J121</f>
        <v>32253.986325943653</v>
      </c>
      <c r="O121">
        <v>20000000002</v>
      </c>
      <c r="P121" s="2">
        <f>G121/O121</f>
        <v>1.0942559870542394</v>
      </c>
      <c r="Q121" s="2">
        <f>H121/O121</f>
        <v>4.9999999994999997E-4</v>
      </c>
      <c r="R121" s="2">
        <f>H121/G121</f>
        <v>4.569314729508684E-4</v>
      </c>
    </row>
    <row r="122" spans="6:18" x14ac:dyDescent="0.15">
      <c r="F122" s="1">
        <v>43408</v>
      </c>
      <c r="G122">
        <f>G121+K121</f>
        <v>22051209708.671223</v>
      </c>
      <c r="H122">
        <v>10000000</v>
      </c>
      <c r="I122">
        <v>6000000</v>
      </c>
      <c r="J122">
        <v>8.5000000000000006E-2</v>
      </c>
      <c r="K122">
        <f t="shared" si="13"/>
        <v>166089965.39792386</v>
      </c>
      <c r="L122">
        <f>I122*H122/G122</f>
        <v>2720.9391590161208</v>
      </c>
      <c r="M122">
        <f>L122/J122</f>
        <v>32011.04892960142</v>
      </c>
      <c r="O122">
        <v>20000000003</v>
      </c>
      <c r="P122" s="2">
        <f>G122/O122</f>
        <v>1.102560485268177</v>
      </c>
      <c r="Q122" s="2">
        <f>H122/O122</f>
        <v>4.99999999925E-4</v>
      </c>
      <c r="R122" s="2">
        <f>H122/G122</f>
        <v>4.5348985983602015E-4</v>
      </c>
    </row>
    <row r="123" spans="6:18" x14ac:dyDescent="0.15">
      <c r="F123" s="1">
        <v>43409</v>
      </c>
      <c r="G123">
        <f>G122+K122</f>
        <v>22217299674.069145</v>
      </c>
      <c r="H123">
        <v>10000000</v>
      </c>
      <c r="I123">
        <v>6000000</v>
      </c>
      <c r="J123">
        <v>8.5000000000000006E-2</v>
      </c>
      <c r="K123">
        <f t="shared" si="13"/>
        <v>166089965.39792386</v>
      </c>
      <c r="L123">
        <f>I123*H123/G123</f>
        <v>2700.5982221155714</v>
      </c>
      <c r="M123">
        <f>L123/J123</f>
        <v>31771.743789594955</v>
      </c>
      <c r="O123">
        <v>20000000004</v>
      </c>
      <c r="P123" s="2">
        <f>G123/O123</f>
        <v>1.1108649834812843</v>
      </c>
      <c r="Q123" s="2">
        <f>H123/O123</f>
        <v>4.9999999990000003E-4</v>
      </c>
      <c r="R123" s="2">
        <f>H123/G123</f>
        <v>4.5009970368592857E-4</v>
      </c>
    </row>
    <row r="124" spans="6:18" x14ac:dyDescent="0.15">
      <c r="F124" s="1">
        <v>43410</v>
      </c>
      <c r="G124">
        <f>G123+K123</f>
        <v>22383389639.467068</v>
      </c>
      <c r="H124">
        <v>10000000</v>
      </c>
      <c r="I124">
        <v>6000000</v>
      </c>
      <c r="J124">
        <v>8.5000000000000006E-2</v>
      </c>
      <c r="K124">
        <f t="shared" si="13"/>
        <v>166089965.39792386</v>
      </c>
      <c r="L124">
        <f>I124*H124/G124</f>
        <v>2680.5591541955823</v>
      </c>
      <c r="M124">
        <f>L124/J124</f>
        <v>31535.990049359789</v>
      </c>
      <c r="O124">
        <v>20000000005</v>
      </c>
      <c r="P124" s="2">
        <f>G124/O124</f>
        <v>1.1191694816935611</v>
      </c>
      <c r="Q124" s="2">
        <f>H124/O124</f>
        <v>4.9999999987499996E-4</v>
      </c>
      <c r="R124" s="2">
        <f>H124/G124</f>
        <v>4.4675985903259703E-4</v>
      </c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workbookViewId="0">
      <selection activeCell="K6" sqref="K6:K394"/>
    </sheetView>
  </sheetViews>
  <sheetFormatPr defaultRowHeight="13.5" x14ac:dyDescent="0.15"/>
  <cols>
    <col min="6" max="6" width="11.625" bestFit="1" customWidth="1"/>
    <col min="7" max="7" width="15" bestFit="1" customWidth="1"/>
    <col min="11" max="13" width="9.5" bestFit="1" customWidth="1"/>
    <col min="15" max="15" width="12.7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f>'0.1一直买one'!B17</f>
        <v>2950863687.9099998</v>
      </c>
      <c r="H6">
        <v>10000000</v>
      </c>
      <c r="I6">
        <v>20000000</v>
      </c>
      <c r="J6">
        <v>1</v>
      </c>
      <c r="K6">
        <f>I6/0.51*1.2/J6</f>
        <v>47058823.529411763</v>
      </c>
      <c r="L6">
        <f>I6*H6/G6</f>
        <v>67776.766788456254</v>
      </c>
      <c r="M6">
        <f>L6/J6</f>
        <v>67776.766788456254</v>
      </c>
      <c r="O6">
        <v>20000000000</v>
      </c>
      <c r="P6" s="2">
        <f>G6/O6</f>
        <v>0.14754318439549999</v>
      </c>
      <c r="Q6" s="2">
        <f>H6/O6</f>
        <v>5.0000000000000001E-4</v>
      </c>
      <c r="R6" s="2">
        <f>H6/G6</f>
        <v>3.3888383394228123E-3</v>
      </c>
    </row>
    <row r="7" spans="6:18" x14ac:dyDescent="0.15">
      <c r="F7" s="1">
        <v>43294</v>
      </c>
      <c r="G7">
        <f>G6+K6</f>
        <v>2997922511.4394116</v>
      </c>
      <c r="H7">
        <v>10000000</v>
      </c>
      <c r="I7">
        <v>20000000</v>
      </c>
      <c r="J7">
        <v>1</v>
      </c>
      <c r="K7">
        <f t="shared" ref="K7:K70" si="0">I7/0.51*1.2/J7</f>
        <v>47058823.529411763</v>
      </c>
      <c r="L7">
        <f>I7*H7/G7</f>
        <v>66712.865071343258</v>
      </c>
      <c r="M7">
        <f>L7/J7</f>
        <v>66712.865071343258</v>
      </c>
      <c r="O7">
        <v>20000000000</v>
      </c>
      <c r="P7" s="2">
        <f>G7/O7</f>
        <v>0.14989612557197057</v>
      </c>
      <c r="Q7" s="2">
        <f>H7/O7</f>
        <v>5.0000000000000001E-4</v>
      </c>
      <c r="R7" s="2">
        <f t="shared" ref="R7:R70" si="1">H7/G7</f>
        <v>3.335643253567163E-3</v>
      </c>
    </row>
    <row r="8" spans="6:18" x14ac:dyDescent="0.15">
      <c r="F8" s="1">
        <v>43295</v>
      </c>
      <c r="G8">
        <f t="shared" ref="G8:G71" si="2">G7+K7</f>
        <v>3044981334.9688234</v>
      </c>
      <c r="H8">
        <v>10000000</v>
      </c>
      <c r="I8">
        <v>20000000</v>
      </c>
      <c r="J8">
        <v>1</v>
      </c>
      <c r="K8">
        <f t="shared" si="0"/>
        <v>47058823.529411763</v>
      </c>
      <c r="L8">
        <f t="shared" ref="L8:L71" si="3">I8*H8/G8</f>
        <v>65681.847603853283</v>
      </c>
      <c r="M8">
        <f t="shared" ref="M8:M71" si="4">L8/J8</f>
        <v>65681.847603853283</v>
      </c>
      <c r="O8">
        <v>20000000000</v>
      </c>
      <c r="P8" s="2">
        <f t="shared" ref="P8:P71" si="5">G8/O8</f>
        <v>0.15224906674844116</v>
      </c>
      <c r="Q8" s="2">
        <f t="shared" ref="Q8:Q71" si="6">H8/O8</f>
        <v>5.0000000000000001E-4</v>
      </c>
      <c r="R8" s="2">
        <f t="shared" si="1"/>
        <v>3.2840923801926644E-3</v>
      </c>
    </row>
    <row r="9" spans="6:18" x14ac:dyDescent="0.15">
      <c r="F9" s="1">
        <v>43296</v>
      </c>
      <c r="G9">
        <f t="shared" si="2"/>
        <v>3092040158.4982352</v>
      </c>
      <c r="H9">
        <v>10000000</v>
      </c>
      <c r="I9">
        <v>20000000</v>
      </c>
      <c r="J9">
        <v>1</v>
      </c>
      <c r="K9">
        <f t="shared" si="0"/>
        <v>47058823.529411763</v>
      </c>
      <c r="L9">
        <f t="shared" si="3"/>
        <v>64682.212955842551</v>
      </c>
      <c r="M9">
        <f t="shared" si="4"/>
        <v>64682.212955842551</v>
      </c>
      <c r="O9">
        <v>20000000000</v>
      </c>
      <c r="P9" s="2">
        <f t="shared" si="5"/>
        <v>0.15460200792491177</v>
      </c>
      <c r="Q9" s="2">
        <f t="shared" si="6"/>
        <v>5.0000000000000001E-4</v>
      </c>
      <c r="R9" s="2">
        <f t="shared" si="1"/>
        <v>3.2341106477921273E-3</v>
      </c>
    </row>
    <row r="10" spans="6:18" x14ac:dyDescent="0.15">
      <c r="F10" s="1">
        <v>43297</v>
      </c>
      <c r="G10">
        <f t="shared" si="2"/>
        <v>3139098982.027647</v>
      </c>
      <c r="H10">
        <v>10000000</v>
      </c>
      <c r="I10">
        <v>20000000</v>
      </c>
      <c r="J10">
        <v>1</v>
      </c>
      <c r="K10">
        <f t="shared" si="0"/>
        <v>47058823.529411763</v>
      </c>
      <c r="L10">
        <f t="shared" si="3"/>
        <v>63712.549730054525</v>
      </c>
      <c r="M10">
        <f t="shared" si="4"/>
        <v>63712.549730054525</v>
      </c>
      <c r="O10">
        <v>20000000000</v>
      </c>
      <c r="P10" s="2">
        <f t="shared" si="5"/>
        <v>0.15695494910138236</v>
      </c>
      <c r="Q10" s="2">
        <f t="shared" si="6"/>
        <v>5.0000000000000001E-4</v>
      </c>
      <c r="R10" s="2">
        <f t="shared" si="1"/>
        <v>3.1856274865027265E-3</v>
      </c>
    </row>
    <row r="11" spans="6:18" x14ac:dyDescent="0.15">
      <c r="F11" s="1">
        <v>43298</v>
      </c>
      <c r="G11">
        <f t="shared" si="2"/>
        <v>3186157805.5570588</v>
      </c>
      <c r="H11">
        <v>10000000</v>
      </c>
      <c r="I11">
        <v>20000000</v>
      </c>
      <c r="J11">
        <v>1</v>
      </c>
      <c r="K11">
        <f t="shared" si="0"/>
        <v>47058823.529411763</v>
      </c>
      <c r="L11">
        <f t="shared" si="3"/>
        <v>62771.529913293976</v>
      </c>
      <c r="M11">
        <f t="shared" si="4"/>
        <v>62771.529913293976</v>
      </c>
      <c r="O11">
        <v>20000000000</v>
      </c>
      <c r="P11" s="2">
        <f t="shared" si="5"/>
        <v>0.15930789027785294</v>
      </c>
      <c r="Q11" s="2">
        <f t="shared" si="6"/>
        <v>5.0000000000000001E-4</v>
      </c>
      <c r="R11" s="2">
        <f t="shared" si="1"/>
        <v>3.1385764956646986E-3</v>
      </c>
    </row>
    <row r="12" spans="6:18" x14ac:dyDescent="0.15">
      <c r="F12" s="1">
        <v>43299</v>
      </c>
      <c r="G12">
        <f t="shared" si="2"/>
        <v>3233216629.0864706</v>
      </c>
      <c r="H12">
        <v>10000000</v>
      </c>
      <c r="I12">
        <v>20000000</v>
      </c>
      <c r="J12">
        <v>1</v>
      </c>
      <c r="K12">
        <f t="shared" si="0"/>
        <v>47058823.529411763</v>
      </c>
      <c r="L12">
        <f t="shared" si="3"/>
        <v>61857.902808234969</v>
      </c>
      <c r="M12">
        <f t="shared" si="4"/>
        <v>61857.902808234969</v>
      </c>
      <c r="O12">
        <v>20000000000</v>
      </c>
      <c r="P12" s="2">
        <f t="shared" si="5"/>
        <v>0.16166083145432353</v>
      </c>
      <c r="Q12" s="2">
        <f t="shared" si="6"/>
        <v>5.0000000000000001E-4</v>
      </c>
      <c r="R12" s="2">
        <f t="shared" si="1"/>
        <v>3.0928951404117487E-3</v>
      </c>
    </row>
    <row r="13" spans="6:18" x14ac:dyDescent="0.15">
      <c r="F13" s="1">
        <v>43300</v>
      </c>
      <c r="G13">
        <f t="shared" si="2"/>
        <v>3280275452.6158824</v>
      </c>
      <c r="H13">
        <v>10000000</v>
      </c>
      <c r="I13">
        <v>20000000</v>
      </c>
      <c r="J13">
        <v>1</v>
      </c>
      <c r="K13">
        <f t="shared" si="0"/>
        <v>47058823.529411763</v>
      </c>
      <c r="L13">
        <f t="shared" si="3"/>
        <v>60970.48948755458</v>
      </c>
      <c r="M13">
        <f t="shared" si="4"/>
        <v>60970.48948755458</v>
      </c>
      <c r="O13">
        <v>20000000000</v>
      </c>
      <c r="P13" s="2">
        <f t="shared" si="5"/>
        <v>0.16401377263079411</v>
      </c>
      <c r="Q13" s="2">
        <f t="shared" si="6"/>
        <v>5.0000000000000001E-4</v>
      </c>
      <c r="R13" s="2">
        <f t="shared" si="1"/>
        <v>3.0485244743777289E-3</v>
      </c>
    </row>
    <row r="14" spans="6:18" x14ac:dyDescent="0.15">
      <c r="F14" s="1">
        <v>43301</v>
      </c>
      <c r="G14">
        <f t="shared" si="2"/>
        <v>3327334276.1452942</v>
      </c>
      <c r="H14">
        <v>10000000</v>
      </c>
      <c r="I14">
        <v>20000000</v>
      </c>
      <c r="J14">
        <v>1</v>
      </c>
      <c r="K14">
        <f t="shared" si="0"/>
        <v>47058823.529411763</v>
      </c>
      <c r="L14">
        <f t="shared" si="3"/>
        <v>60108.177718680956</v>
      </c>
      <c r="M14">
        <f t="shared" si="4"/>
        <v>60108.177718680956</v>
      </c>
      <c r="O14">
        <v>20000000000</v>
      </c>
      <c r="P14" s="2">
        <f t="shared" si="5"/>
        <v>0.1663667138072647</v>
      </c>
      <c r="Q14" s="2">
        <f t="shared" si="6"/>
        <v>5.0000000000000001E-4</v>
      </c>
      <c r="R14" s="2">
        <f t="shared" si="1"/>
        <v>3.0054088859340477E-3</v>
      </c>
    </row>
    <row r="15" spans="6:18" x14ac:dyDescent="0.15">
      <c r="F15" s="1">
        <v>43302</v>
      </c>
      <c r="G15">
        <f t="shared" si="2"/>
        <v>3374393099.674706</v>
      </c>
      <c r="H15">
        <v>10000000</v>
      </c>
      <c r="I15">
        <v>20000000</v>
      </c>
      <c r="J15">
        <v>1</v>
      </c>
      <c r="K15">
        <f t="shared" si="0"/>
        <v>47058823.529411763</v>
      </c>
      <c r="L15">
        <f t="shared" si="3"/>
        <v>59269.917313214086</v>
      </c>
      <c r="M15">
        <f t="shared" si="4"/>
        <v>59269.917313214086</v>
      </c>
      <c r="O15">
        <v>20000000000</v>
      </c>
      <c r="P15" s="2">
        <f t="shared" si="5"/>
        <v>0.16871965498373531</v>
      </c>
      <c r="Q15" s="2">
        <f t="shared" si="6"/>
        <v>5.0000000000000001E-4</v>
      </c>
      <c r="R15" s="2">
        <f t="shared" si="1"/>
        <v>2.9634958656607042E-3</v>
      </c>
    </row>
    <row r="16" spans="6:18" x14ac:dyDescent="0.15">
      <c r="F16" s="1">
        <v>43303</v>
      </c>
      <c r="G16">
        <f t="shared" si="2"/>
        <v>3421451923.2041178</v>
      </c>
      <c r="H16">
        <v>10000000</v>
      </c>
      <c r="I16">
        <v>20000000</v>
      </c>
      <c r="J16">
        <v>1</v>
      </c>
      <c r="K16">
        <f t="shared" si="0"/>
        <v>47058823.529411763</v>
      </c>
      <c r="L16">
        <f t="shared" si="3"/>
        <v>58454.715860132332</v>
      </c>
      <c r="M16">
        <f t="shared" si="4"/>
        <v>58454.715860132332</v>
      </c>
      <c r="O16">
        <v>20000000000</v>
      </c>
      <c r="P16" s="2">
        <f t="shared" si="5"/>
        <v>0.1710725961602059</v>
      </c>
      <c r="Q16" s="2">
        <f t="shared" si="6"/>
        <v>5.0000000000000001E-4</v>
      </c>
      <c r="R16" s="2">
        <f t="shared" si="1"/>
        <v>2.9227357930066166E-3</v>
      </c>
    </row>
    <row r="17" spans="6:18" x14ac:dyDescent="0.15">
      <c r="F17" s="1">
        <v>43304</v>
      </c>
      <c r="G17">
        <f t="shared" si="2"/>
        <v>3468510746.7335296</v>
      </c>
      <c r="H17">
        <v>10000000</v>
      </c>
      <c r="I17">
        <v>20000000</v>
      </c>
      <c r="J17">
        <v>1</v>
      </c>
      <c r="K17">
        <f t="shared" si="0"/>
        <v>47058823.529411763</v>
      </c>
      <c r="L17">
        <f t="shared" si="3"/>
        <v>57661.634806335838</v>
      </c>
      <c r="M17">
        <f t="shared" si="4"/>
        <v>57661.634806335838</v>
      </c>
      <c r="O17">
        <v>20000000000</v>
      </c>
      <c r="P17" s="2">
        <f t="shared" si="5"/>
        <v>0.17342553733667648</v>
      </c>
      <c r="Q17" s="2">
        <f t="shared" si="6"/>
        <v>5.0000000000000001E-4</v>
      </c>
      <c r="R17" s="2">
        <f t="shared" si="1"/>
        <v>2.8830817403167918E-3</v>
      </c>
    </row>
    <row r="18" spans="6:18" x14ac:dyDescent="0.15">
      <c r="F18" s="1">
        <v>43305</v>
      </c>
      <c r="G18">
        <f t="shared" si="2"/>
        <v>3515569570.2629414</v>
      </c>
      <c r="H18">
        <v>10000000</v>
      </c>
      <c r="I18">
        <v>20000000</v>
      </c>
      <c r="J18">
        <v>1</v>
      </c>
      <c r="K18">
        <f t="shared" si="0"/>
        <v>47058823.529411763</v>
      </c>
      <c r="L18">
        <f t="shared" si="3"/>
        <v>56889.785851981113</v>
      </c>
      <c r="M18">
        <f t="shared" si="4"/>
        <v>56889.785851981113</v>
      </c>
      <c r="O18">
        <v>20000000000</v>
      </c>
      <c r="P18" s="2">
        <f t="shared" si="5"/>
        <v>0.17577847851314707</v>
      </c>
      <c r="Q18" s="2">
        <f t="shared" si="6"/>
        <v>5.0000000000000001E-4</v>
      </c>
      <c r="R18" s="2">
        <f t="shared" si="1"/>
        <v>2.8444892925990556E-3</v>
      </c>
    </row>
    <row r="19" spans="6:18" x14ac:dyDescent="0.15">
      <c r="F19" s="1">
        <v>43306</v>
      </c>
      <c r="G19">
        <f t="shared" si="2"/>
        <v>3562628393.7923532</v>
      </c>
      <c r="H19">
        <v>10000000</v>
      </c>
      <c r="I19">
        <v>20000000</v>
      </c>
      <c r="J19">
        <v>1</v>
      </c>
      <c r="K19">
        <f t="shared" si="0"/>
        <v>47058823.529411763</v>
      </c>
      <c r="L19">
        <f t="shared" si="3"/>
        <v>56138.327631500077</v>
      </c>
      <c r="M19">
        <f t="shared" si="4"/>
        <v>56138.327631500077</v>
      </c>
      <c r="O19">
        <v>20000000000</v>
      </c>
      <c r="P19" s="2">
        <f t="shared" si="5"/>
        <v>0.17813141968961765</v>
      </c>
      <c r="Q19" s="2">
        <f t="shared" si="6"/>
        <v>5.0000000000000001E-4</v>
      </c>
      <c r="R19" s="2">
        <f t="shared" si="1"/>
        <v>2.8069163815750038E-3</v>
      </c>
    </row>
    <row r="20" spans="6:18" x14ac:dyDescent="0.15">
      <c r="F20" s="1">
        <v>43307</v>
      </c>
      <c r="G20">
        <f t="shared" si="2"/>
        <v>3609687217.3217649</v>
      </c>
      <c r="H20">
        <v>10000000</v>
      </c>
      <c r="I20">
        <v>20000000</v>
      </c>
      <c r="J20">
        <v>1</v>
      </c>
      <c r="K20">
        <f t="shared" si="0"/>
        <v>47058823.529411763</v>
      </c>
      <c r="L20">
        <f t="shared" si="3"/>
        <v>55406.462654232833</v>
      </c>
      <c r="M20">
        <f t="shared" si="4"/>
        <v>55406.462654232833</v>
      </c>
      <c r="O20">
        <v>20000000000</v>
      </c>
      <c r="P20" s="2">
        <f t="shared" si="5"/>
        <v>0.18048436086608824</v>
      </c>
      <c r="Q20" s="2">
        <f t="shared" si="6"/>
        <v>5.0000000000000001E-4</v>
      </c>
      <c r="R20" s="2">
        <f t="shared" si="1"/>
        <v>2.7703231327116415E-3</v>
      </c>
    </row>
    <row r="21" spans="6:18" x14ac:dyDescent="0.15">
      <c r="F21" s="1">
        <v>43308</v>
      </c>
      <c r="G21">
        <f t="shared" si="2"/>
        <v>3656746040.8511767</v>
      </c>
      <c r="H21">
        <v>10000000</v>
      </c>
      <c r="I21">
        <v>20000000</v>
      </c>
      <c r="J21">
        <v>1</v>
      </c>
      <c r="K21">
        <f t="shared" si="0"/>
        <v>47058823.529411763</v>
      </c>
      <c r="L21">
        <f t="shared" si="3"/>
        <v>54693.434481287142</v>
      </c>
      <c r="M21">
        <f t="shared" si="4"/>
        <v>54693.434481287142</v>
      </c>
      <c r="O21">
        <v>20000000000</v>
      </c>
      <c r="P21" s="2">
        <f t="shared" si="5"/>
        <v>0.18283730204255882</v>
      </c>
      <c r="Q21" s="2">
        <f t="shared" si="6"/>
        <v>5.0000000000000001E-4</v>
      </c>
      <c r="R21" s="2">
        <f t="shared" si="1"/>
        <v>2.7346717240643572E-3</v>
      </c>
    </row>
    <row r="22" spans="6:18" x14ac:dyDescent="0.15">
      <c r="F22" s="1">
        <v>43309</v>
      </c>
      <c r="G22">
        <f t="shared" si="2"/>
        <v>3703804864.3805885</v>
      </c>
      <c r="H22">
        <v>10000000</v>
      </c>
      <c r="I22">
        <v>20000000</v>
      </c>
      <c r="J22">
        <v>1</v>
      </c>
      <c r="K22">
        <f t="shared" si="0"/>
        <v>47058823.529411763</v>
      </c>
      <c r="L22">
        <f t="shared" si="3"/>
        <v>53998.525117615049</v>
      </c>
      <c r="M22">
        <f t="shared" si="4"/>
        <v>53998.525117615049</v>
      </c>
      <c r="O22">
        <v>20000000000</v>
      </c>
      <c r="P22" s="2">
        <f t="shared" si="5"/>
        <v>0.18519024321902944</v>
      </c>
      <c r="Q22" s="2">
        <f t="shared" si="6"/>
        <v>5.0000000000000001E-4</v>
      </c>
      <c r="R22" s="2">
        <f t="shared" si="1"/>
        <v>2.6999262558807524E-3</v>
      </c>
    </row>
    <row r="23" spans="6:18" x14ac:dyDescent="0.15">
      <c r="F23" s="1">
        <v>43310</v>
      </c>
      <c r="G23">
        <f t="shared" si="2"/>
        <v>3750863687.9100003</v>
      </c>
      <c r="H23">
        <v>10000000</v>
      </c>
      <c r="I23">
        <v>20000000</v>
      </c>
      <c r="J23">
        <v>1</v>
      </c>
      <c r="K23">
        <f t="shared" si="0"/>
        <v>47058823.529411763</v>
      </c>
      <c r="L23">
        <f t="shared" si="3"/>
        <v>53321.052600405477</v>
      </c>
      <c r="M23">
        <f t="shared" si="4"/>
        <v>53321.052600405477</v>
      </c>
      <c r="O23">
        <v>20000000000</v>
      </c>
      <c r="P23" s="2">
        <f t="shared" si="5"/>
        <v>0.18754318439550002</v>
      </c>
      <c r="Q23" s="2">
        <f t="shared" si="6"/>
        <v>5.0000000000000001E-4</v>
      </c>
      <c r="R23" s="2">
        <f t="shared" si="1"/>
        <v>2.6660526300202737E-3</v>
      </c>
    </row>
    <row r="24" spans="6:18" x14ac:dyDescent="0.15">
      <c r="F24" s="1">
        <v>43311</v>
      </c>
      <c r="G24">
        <f t="shared" si="2"/>
        <v>3797922511.4394121</v>
      </c>
      <c r="H24">
        <v>10000000</v>
      </c>
      <c r="I24">
        <v>20000000</v>
      </c>
      <c r="J24">
        <v>1</v>
      </c>
      <c r="K24">
        <f t="shared" si="0"/>
        <v>47058823.529411763</v>
      </c>
      <c r="L24">
        <f t="shared" si="3"/>
        <v>52660.368766765605</v>
      </c>
      <c r="M24">
        <f t="shared" si="4"/>
        <v>52660.368766765605</v>
      </c>
      <c r="O24">
        <v>20000000000</v>
      </c>
      <c r="P24" s="2">
        <f t="shared" si="5"/>
        <v>0.18989612557197061</v>
      </c>
      <c r="Q24" s="2">
        <f t="shared" si="6"/>
        <v>5.0000000000000001E-4</v>
      </c>
      <c r="R24" s="2">
        <f t="shared" si="1"/>
        <v>2.6330184383382802E-3</v>
      </c>
    </row>
    <row r="25" spans="6:18" x14ac:dyDescent="0.15">
      <c r="F25" s="1">
        <v>43312</v>
      </c>
      <c r="G25">
        <f t="shared" si="2"/>
        <v>3844981334.9688239</v>
      </c>
      <c r="H25">
        <v>10000000</v>
      </c>
      <c r="I25">
        <v>20000000</v>
      </c>
      <c r="J25">
        <v>1</v>
      </c>
      <c r="K25">
        <f t="shared" si="0"/>
        <v>47058823.529411763</v>
      </c>
      <c r="L25">
        <f t="shared" si="3"/>
        <v>52015.857185330562</v>
      </c>
      <c r="M25">
        <f t="shared" si="4"/>
        <v>52015.857185330562</v>
      </c>
      <c r="O25">
        <v>20000000000</v>
      </c>
      <c r="P25" s="2">
        <f t="shared" si="5"/>
        <v>0.19224906674844119</v>
      </c>
      <c r="Q25" s="2">
        <f t="shared" si="6"/>
        <v>5.0000000000000001E-4</v>
      </c>
      <c r="R25" s="2">
        <f t="shared" si="1"/>
        <v>2.6007928592665284E-3</v>
      </c>
    </row>
    <row r="26" spans="6:18" x14ac:dyDescent="0.15">
      <c r="F26" s="1">
        <v>43313</v>
      </c>
      <c r="G26">
        <f t="shared" si="2"/>
        <v>3892040158.4982357</v>
      </c>
      <c r="H26">
        <v>10000000</v>
      </c>
      <c r="I26">
        <v>20000000</v>
      </c>
      <c r="J26">
        <v>1</v>
      </c>
      <c r="K26">
        <f t="shared" si="0"/>
        <v>47058823.529411763</v>
      </c>
      <c r="L26">
        <f t="shared" si="3"/>
        <v>51386.931237927172</v>
      </c>
      <c r="M26">
        <f t="shared" si="4"/>
        <v>51386.931237927172</v>
      </c>
      <c r="O26">
        <v>20000000000</v>
      </c>
      <c r="P26" s="2">
        <f t="shared" si="5"/>
        <v>0.19460200792491178</v>
      </c>
      <c r="Q26" s="2">
        <f t="shared" si="6"/>
        <v>5.0000000000000001E-4</v>
      </c>
      <c r="R26" s="2">
        <f t="shared" si="1"/>
        <v>2.5693465618963586E-3</v>
      </c>
    </row>
    <row r="27" spans="6:18" x14ac:dyDescent="0.15">
      <c r="F27" s="1">
        <v>43314</v>
      </c>
      <c r="G27">
        <f t="shared" si="2"/>
        <v>3939098982.0276475</v>
      </c>
      <c r="H27">
        <v>10000000</v>
      </c>
      <c r="I27">
        <v>20000000</v>
      </c>
      <c r="J27">
        <v>1</v>
      </c>
      <c r="K27">
        <f t="shared" si="0"/>
        <v>47058823.529411763</v>
      </c>
      <c r="L27">
        <f t="shared" si="3"/>
        <v>50773.032338743156</v>
      </c>
      <c r="M27">
        <f t="shared" si="4"/>
        <v>50773.032338743156</v>
      </c>
      <c r="O27">
        <v>20000000000</v>
      </c>
      <c r="P27" s="2">
        <f t="shared" si="5"/>
        <v>0.19695494910138236</v>
      </c>
      <c r="Q27" s="2">
        <f t="shared" si="6"/>
        <v>5.0000000000000001E-4</v>
      </c>
      <c r="R27" s="2">
        <f t="shared" si="1"/>
        <v>2.5386516169371579E-3</v>
      </c>
    </row>
    <row r="28" spans="6:18" x14ac:dyDescent="0.15">
      <c r="F28" s="1">
        <v>43315</v>
      </c>
      <c r="G28">
        <f t="shared" si="2"/>
        <v>3986157805.5570593</v>
      </c>
      <c r="H28">
        <v>10000000</v>
      </c>
      <c r="I28">
        <v>20000000</v>
      </c>
      <c r="J28">
        <v>1</v>
      </c>
      <c r="K28">
        <f t="shared" si="0"/>
        <v>47058823.529411763</v>
      </c>
      <c r="L28">
        <f t="shared" si="3"/>
        <v>50173.628279638644</v>
      </c>
      <c r="M28">
        <f t="shared" si="4"/>
        <v>50173.628279638644</v>
      </c>
      <c r="O28">
        <v>20000000000</v>
      </c>
      <c r="P28" s="2">
        <f t="shared" si="5"/>
        <v>0.19930789027785298</v>
      </c>
      <c r="Q28" s="2">
        <f t="shared" si="6"/>
        <v>5.0000000000000001E-4</v>
      </c>
      <c r="R28" s="2">
        <f t="shared" si="1"/>
        <v>2.5086814139819325E-3</v>
      </c>
    </row>
    <row r="29" spans="6:18" x14ac:dyDescent="0.15">
      <c r="F29" s="1">
        <v>43316</v>
      </c>
      <c r="G29">
        <f t="shared" si="2"/>
        <v>4033216629.0864711</v>
      </c>
      <c r="H29">
        <v>10000000</v>
      </c>
      <c r="I29">
        <v>20000000</v>
      </c>
      <c r="J29">
        <v>1</v>
      </c>
      <c r="K29">
        <f t="shared" si="0"/>
        <v>47058823.529411763</v>
      </c>
      <c r="L29">
        <f t="shared" si="3"/>
        <v>49588.211691297191</v>
      </c>
      <c r="M29">
        <f t="shared" si="4"/>
        <v>49588.211691297191</v>
      </c>
      <c r="O29">
        <v>20000000000</v>
      </c>
      <c r="P29" s="2">
        <f t="shared" si="5"/>
        <v>0.20166083145432356</v>
      </c>
      <c r="Q29" s="2">
        <f t="shared" si="6"/>
        <v>5.0000000000000001E-4</v>
      </c>
      <c r="R29" s="2">
        <f t="shared" si="1"/>
        <v>2.4794105845648597E-3</v>
      </c>
    </row>
    <row r="30" spans="6:18" x14ac:dyDescent="0.15">
      <c r="F30" s="1">
        <v>43317</v>
      </c>
      <c r="G30">
        <f t="shared" si="2"/>
        <v>4080275452.6158829</v>
      </c>
      <c r="H30">
        <v>10000000</v>
      </c>
      <c r="I30">
        <v>20000000</v>
      </c>
      <c r="J30">
        <v>1</v>
      </c>
      <c r="K30">
        <f t="shared" si="0"/>
        <v>47058823.529411763</v>
      </c>
      <c r="L30">
        <f t="shared" si="3"/>
        <v>49016.298610864396</v>
      </c>
      <c r="M30">
        <f t="shared" si="4"/>
        <v>49016.298610864396</v>
      </c>
      <c r="O30">
        <v>20000000000</v>
      </c>
      <c r="P30" s="2">
        <f t="shared" si="5"/>
        <v>0.20401377263079415</v>
      </c>
      <c r="Q30" s="2">
        <f t="shared" si="6"/>
        <v>5.0000000000000001E-4</v>
      </c>
      <c r="R30" s="2">
        <f t="shared" si="1"/>
        <v>2.4508149305432197E-3</v>
      </c>
    </row>
    <row r="31" spans="6:18" x14ac:dyDescent="0.15">
      <c r="F31" s="1">
        <v>43318</v>
      </c>
      <c r="G31">
        <f t="shared" si="2"/>
        <v>4127334276.1452947</v>
      </c>
      <c r="H31">
        <v>10000000</v>
      </c>
      <c r="I31">
        <v>20000000</v>
      </c>
      <c r="J31">
        <v>1</v>
      </c>
      <c r="K31">
        <f t="shared" si="0"/>
        <v>47058823.529411763</v>
      </c>
      <c r="L31">
        <f t="shared" si="3"/>
        <v>48457.427147575043</v>
      </c>
      <c r="M31">
        <f t="shared" si="4"/>
        <v>48457.427147575043</v>
      </c>
      <c r="O31">
        <v>20000000000</v>
      </c>
      <c r="P31" s="2">
        <f t="shared" si="5"/>
        <v>0.20636671380726473</v>
      </c>
      <c r="Q31" s="2">
        <f t="shared" si="6"/>
        <v>5.0000000000000001E-4</v>
      </c>
      <c r="R31" s="2">
        <f t="shared" si="1"/>
        <v>2.4228713573787521E-3</v>
      </c>
    </row>
    <row r="32" spans="6:18" x14ac:dyDescent="0.15">
      <c r="F32" s="1">
        <v>43319</v>
      </c>
      <c r="G32">
        <f t="shared" si="2"/>
        <v>4174393099.6747065</v>
      </c>
      <c r="H32">
        <v>10000000</v>
      </c>
      <c r="I32">
        <v>20000000</v>
      </c>
      <c r="J32">
        <v>1</v>
      </c>
      <c r="K32">
        <f t="shared" si="0"/>
        <v>47058823.529411763</v>
      </c>
      <c r="L32">
        <f t="shared" si="3"/>
        <v>47911.156238636271</v>
      </c>
      <c r="M32">
        <f t="shared" si="4"/>
        <v>47911.156238636271</v>
      </c>
      <c r="O32">
        <v>20000000000</v>
      </c>
      <c r="P32" s="2">
        <f t="shared" si="5"/>
        <v>0.20871965498373532</v>
      </c>
      <c r="Q32" s="2">
        <f t="shared" si="6"/>
        <v>5.0000000000000001E-4</v>
      </c>
      <c r="R32" s="2">
        <f t="shared" si="1"/>
        <v>2.3955578119318134E-3</v>
      </c>
    </row>
    <row r="33" spans="6:18" x14ac:dyDescent="0.15">
      <c r="F33" s="1">
        <v>43320</v>
      </c>
      <c r="G33">
        <f t="shared" si="2"/>
        <v>4221451923.2041183</v>
      </c>
      <c r="H33">
        <v>10000000</v>
      </c>
      <c r="I33">
        <v>20000000</v>
      </c>
      <c r="J33">
        <v>1</v>
      </c>
      <c r="K33">
        <f t="shared" si="0"/>
        <v>47058823.529411763</v>
      </c>
      <c r="L33">
        <f t="shared" si="3"/>
        <v>47377.064488323791</v>
      </c>
      <c r="M33">
        <f t="shared" si="4"/>
        <v>47377.064488323791</v>
      </c>
      <c r="O33">
        <v>20000000000</v>
      </c>
      <c r="P33" s="2">
        <f t="shared" si="5"/>
        <v>0.21107259616020591</v>
      </c>
      <c r="Q33" s="2">
        <f t="shared" si="6"/>
        <v>5.0000000000000001E-4</v>
      </c>
      <c r="R33" s="2">
        <f t="shared" si="1"/>
        <v>2.3688532244161894E-3</v>
      </c>
    </row>
    <row r="34" spans="6:18" x14ac:dyDescent="0.15">
      <c r="F34" s="1">
        <v>43321</v>
      </c>
      <c r="G34">
        <f t="shared" si="2"/>
        <v>4268510746.73353</v>
      </c>
      <c r="H34">
        <v>10000000</v>
      </c>
      <c r="I34">
        <v>20000000</v>
      </c>
      <c r="J34">
        <v>1</v>
      </c>
      <c r="K34">
        <f t="shared" si="0"/>
        <v>47058823.529411763</v>
      </c>
      <c r="L34">
        <f t="shared" si="3"/>
        <v>46854.749083869501</v>
      </c>
      <c r="M34">
        <f t="shared" si="4"/>
        <v>46854.749083869501</v>
      </c>
      <c r="O34">
        <v>20000000000</v>
      </c>
      <c r="P34" s="2">
        <f t="shared" si="5"/>
        <v>0.21342553733667649</v>
      </c>
      <c r="Q34" s="2">
        <f t="shared" si="6"/>
        <v>5.0000000000000001E-4</v>
      </c>
      <c r="R34" s="2">
        <f t="shared" si="1"/>
        <v>2.342737454193475E-3</v>
      </c>
    </row>
    <row r="35" spans="6:18" x14ac:dyDescent="0.15">
      <c r="F35" s="1">
        <v>43322</v>
      </c>
      <c r="G35">
        <f t="shared" si="2"/>
        <v>4315569570.2629414</v>
      </c>
      <c r="H35">
        <v>10000000</v>
      </c>
      <c r="I35">
        <v>20000000</v>
      </c>
      <c r="J35">
        <v>1</v>
      </c>
      <c r="K35">
        <f t="shared" si="0"/>
        <v>47058823.529411763</v>
      </c>
      <c r="L35">
        <f t="shared" si="3"/>
        <v>46343.824782278803</v>
      </c>
      <c r="M35">
        <f t="shared" si="4"/>
        <v>46343.824782278803</v>
      </c>
      <c r="O35">
        <v>20000000000</v>
      </c>
      <c r="P35" s="2">
        <f t="shared" si="5"/>
        <v>0.21577847851314708</v>
      </c>
      <c r="Q35" s="2">
        <f t="shared" si="6"/>
        <v>5.0000000000000001E-4</v>
      </c>
      <c r="R35" s="2">
        <f t="shared" si="1"/>
        <v>2.3171912391139401E-3</v>
      </c>
    </row>
    <row r="36" spans="6:18" x14ac:dyDescent="0.15">
      <c r="F36" s="1">
        <v>43323</v>
      </c>
      <c r="G36">
        <f t="shared" si="2"/>
        <v>4362628393.7923527</v>
      </c>
      <c r="H36">
        <v>10000000</v>
      </c>
      <c r="I36">
        <v>20000000</v>
      </c>
      <c r="J36">
        <v>1</v>
      </c>
      <c r="K36">
        <f t="shared" si="0"/>
        <v>47058823.529411763</v>
      </c>
      <c r="L36">
        <f t="shared" si="3"/>
        <v>45843.922962721947</v>
      </c>
      <c r="M36">
        <f t="shared" si="4"/>
        <v>45843.922962721947</v>
      </c>
      <c r="O36">
        <v>20000000000</v>
      </c>
      <c r="P36" s="2">
        <f t="shared" si="5"/>
        <v>0.21813141968961763</v>
      </c>
      <c r="Q36" s="2">
        <f t="shared" si="6"/>
        <v>5.0000000000000001E-4</v>
      </c>
      <c r="R36" s="2">
        <f t="shared" si="1"/>
        <v>2.2921961481360974E-3</v>
      </c>
    </row>
    <row r="37" spans="6:18" x14ac:dyDescent="0.15">
      <c r="F37" s="1">
        <v>43324</v>
      </c>
      <c r="G37">
        <f t="shared" si="2"/>
        <v>4409687217.321764</v>
      </c>
      <c r="H37">
        <v>10000000</v>
      </c>
      <c r="I37">
        <v>20000000</v>
      </c>
      <c r="J37">
        <v>1</v>
      </c>
      <c r="K37">
        <f t="shared" si="0"/>
        <v>47058823.529411763</v>
      </c>
      <c r="L37">
        <f t="shared" si="3"/>
        <v>45354.690739600926</v>
      </c>
      <c r="M37">
        <f t="shared" si="4"/>
        <v>45354.690739600926</v>
      </c>
      <c r="O37">
        <v>20000000000</v>
      </c>
      <c r="P37" s="2">
        <f t="shared" si="5"/>
        <v>0.22048436086608819</v>
      </c>
      <c r="Q37" s="2">
        <f t="shared" si="6"/>
        <v>5.0000000000000001E-4</v>
      </c>
      <c r="R37" s="2">
        <f t="shared" si="1"/>
        <v>2.2677345369800463E-3</v>
      </c>
    </row>
    <row r="38" spans="6:18" x14ac:dyDescent="0.15">
      <c r="F38" s="1">
        <v>43325</v>
      </c>
      <c r="G38">
        <f t="shared" si="2"/>
        <v>4456746040.8511753</v>
      </c>
      <c r="H38">
        <v>10000000</v>
      </c>
      <c r="I38">
        <v>20000000</v>
      </c>
      <c r="J38">
        <v>1</v>
      </c>
      <c r="K38">
        <f t="shared" si="0"/>
        <v>47058823.529411763</v>
      </c>
      <c r="L38">
        <f t="shared" si="3"/>
        <v>44875.790131807204</v>
      </c>
      <c r="M38">
        <f t="shared" si="4"/>
        <v>44875.790131807204</v>
      </c>
      <c r="O38">
        <v>20000000000</v>
      </c>
      <c r="P38" s="2">
        <f t="shared" si="5"/>
        <v>0.22283730204255878</v>
      </c>
      <c r="Q38" s="2">
        <f t="shared" si="6"/>
        <v>5.0000000000000001E-4</v>
      </c>
      <c r="R38" s="2">
        <f t="shared" si="1"/>
        <v>2.2437895065903603E-3</v>
      </c>
    </row>
    <row r="39" spans="6:18" x14ac:dyDescent="0.15">
      <c r="F39" s="1">
        <v>43326</v>
      </c>
      <c r="G39">
        <f t="shared" si="2"/>
        <v>4503804864.3805866</v>
      </c>
      <c r="H39">
        <v>10000000</v>
      </c>
      <c r="I39">
        <v>20000000</v>
      </c>
      <c r="J39">
        <v>1</v>
      </c>
      <c r="K39">
        <f t="shared" si="0"/>
        <v>47058823.529411763</v>
      </c>
      <c r="L39">
        <f t="shared" si="3"/>
        <v>44406.897284060338</v>
      </c>
      <c r="M39">
        <f t="shared" si="4"/>
        <v>44406.897284060338</v>
      </c>
      <c r="O39">
        <v>20000000000</v>
      </c>
      <c r="P39" s="2">
        <f t="shared" si="5"/>
        <v>0.22519024321902933</v>
      </c>
      <c r="Q39" s="2">
        <f t="shared" si="6"/>
        <v>5.0000000000000001E-4</v>
      </c>
      <c r="R39" s="2">
        <f t="shared" si="1"/>
        <v>2.2203448642030168E-3</v>
      </c>
    </row>
    <row r="40" spans="6:18" x14ac:dyDescent="0.15">
      <c r="F40" s="1">
        <v>43327</v>
      </c>
      <c r="G40">
        <f t="shared" si="2"/>
        <v>4550863687.9099979</v>
      </c>
      <c r="H40">
        <v>10000000</v>
      </c>
      <c r="I40">
        <v>20000000</v>
      </c>
      <c r="J40">
        <v>1</v>
      </c>
      <c r="K40">
        <f t="shared" si="0"/>
        <v>47058823.529411763</v>
      </c>
      <c r="L40">
        <f t="shared" si="3"/>
        <v>43947.701736557792</v>
      </c>
      <c r="M40">
        <f t="shared" si="4"/>
        <v>43947.701736557792</v>
      </c>
      <c r="O40">
        <v>20000000000</v>
      </c>
      <c r="P40" s="2">
        <f t="shared" si="5"/>
        <v>0.22754318439549989</v>
      </c>
      <c r="Q40" s="2">
        <f t="shared" si="6"/>
        <v>5.0000000000000001E-4</v>
      </c>
      <c r="R40" s="2">
        <f t="shared" si="1"/>
        <v>2.1973850868278895E-3</v>
      </c>
    </row>
    <row r="41" spans="6:18" x14ac:dyDescent="0.15">
      <c r="F41" s="1">
        <v>43328</v>
      </c>
      <c r="G41">
        <f t="shared" si="2"/>
        <v>4597922511.4394093</v>
      </c>
      <c r="H41">
        <v>10000000</v>
      </c>
      <c r="I41">
        <v>20000000</v>
      </c>
      <c r="J41">
        <v>1</v>
      </c>
      <c r="K41">
        <f t="shared" si="0"/>
        <v>47058823.529411763</v>
      </c>
      <c r="L41">
        <f t="shared" si="3"/>
        <v>43497.905739474656</v>
      </c>
      <c r="M41">
        <f t="shared" si="4"/>
        <v>43497.905739474656</v>
      </c>
      <c r="O41">
        <v>20000000000</v>
      </c>
      <c r="P41" s="2">
        <f t="shared" si="5"/>
        <v>0.22989612557197045</v>
      </c>
      <c r="Q41" s="2">
        <f t="shared" si="6"/>
        <v>5.0000000000000001E-4</v>
      </c>
      <c r="R41" s="2">
        <f t="shared" si="1"/>
        <v>2.1748952869737326E-3</v>
      </c>
    </row>
    <row r="42" spans="6:18" x14ac:dyDescent="0.15">
      <c r="F42" s="1">
        <v>43329</v>
      </c>
      <c r="G42">
        <f t="shared" si="2"/>
        <v>4644981334.9688206</v>
      </c>
      <c r="H42">
        <v>10000000</v>
      </c>
      <c r="I42">
        <v>20000000</v>
      </c>
      <c r="J42">
        <v>1</v>
      </c>
      <c r="K42">
        <f t="shared" si="0"/>
        <v>47058823.529411763</v>
      </c>
      <c r="L42">
        <f t="shared" si="3"/>
        <v>43057.223609132649</v>
      </c>
      <c r="M42">
        <f t="shared" si="4"/>
        <v>43057.223609132649</v>
      </c>
      <c r="O42">
        <v>20000000000</v>
      </c>
      <c r="P42" s="2">
        <f t="shared" si="5"/>
        <v>0.23224906674844104</v>
      </c>
      <c r="Q42" s="2">
        <f t="shared" si="6"/>
        <v>5.0000000000000001E-4</v>
      </c>
      <c r="R42" s="2">
        <f t="shared" si="1"/>
        <v>2.1528611804566325E-3</v>
      </c>
    </row>
    <row r="43" spans="6:18" x14ac:dyDescent="0.15">
      <c r="F43" s="1">
        <v>43330</v>
      </c>
      <c r="G43">
        <f t="shared" si="2"/>
        <v>4692040158.4982319</v>
      </c>
      <c r="H43">
        <v>10000000</v>
      </c>
      <c r="I43">
        <v>20000000</v>
      </c>
      <c r="J43">
        <v>1</v>
      </c>
      <c r="K43">
        <f t="shared" si="0"/>
        <v>47058823.529411763</v>
      </c>
      <c r="L43">
        <f t="shared" si="3"/>
        <v>42625.381122912942</v>
      </c>
      <c r="M43">
        <f t="shared" si="4"/>
        <v>42625.381122912942</v>
      </c>
      <c r="O43">
        <v>20000000000</v>
      </c>
      <c r="P43" s="2">
        <f t="shared" si="5"/>
        <v>0.23460200792491159</v>
      </c>
      <c r="Q43" s="2">
        <f t="shared" si="6"/>
        <v>5.0000000000000001E-4</v>
      </c>
      <c r="R43" s="2">
        <f t="shared" si="1"/>
        <v>2.1312690561456475E-3</v>
      </c>
    </row>
    <row r="44" spans="6:18" x14ac:dyDescent="0.15">
      <c r="F44" s="1">
        <v>43331</v>
      </c>
      <c r="G44">
        <f t="shared" si="2"/>
        <v>4739098982.0276432</v>
      </c>
      <c r="H44">
        <v>10000000</v>
      </c>
      <c r="I44">
        <v>20000000</v>
      </c>
      <c r="J44">
        <v>1</v>
      </c>
      <c r="K44">
        <f t="shared" si="0"/>
        <v>47058823.529411763</v>
      </c>
      <c r="L44">
        <f t="shared" si="3"/>
        <v>42202.114950219751</v>
      </c>
      <c r="M44">
        <f t="shared" si="4"/>
        <v>42202.114950219751</v>
      </c>
      <c r="O44">
        <v>20000000000</v>
      </c>
      <c r="P44" s="2">
        <f t="shared" si="5"/>
        <v>0.23695494910138215</v>
      </c>
      <c r="Q44" s="2">
        <f t="shared" si="6"/>
        <v>5.0000000000000001E-4</v>
      </c>
      <c r="R44" s="2">
        <f t="shared" si="1"/>
        <v>2.1101057475109877E-3</v>
      </c>
    </row>
    <row r="45" spans="6:18" x14ac:dyDescent="0.15">
      <c r="F45" s="1">
        <v>43332</v>
      </c>
      <c r="G45">
        <f t="shared" si="2"/>
        <v>4786157805.5570545</v>
      </c>
      <c r="H45">
        <v>10000000</v>
      </c>
      <c r="I45">
        <v>20000000</v>
      </c>
      <c r="J45">
        <v>1</v>
      </c>
      <c r="K45">
        <f t="shared" si="0"/>
        <v>47058823.529411763</v>
      </c>
      <c r="L45">
        <f t="shared" si="3"/>
        <v>41787.172117013441</v>
      </c>
      <c r="M45">
        <f t="shared" si="4"/>
        <v>41787.172117013441</v>
      </c>
      <c r="O45">
        <v>20000000000</v>
      </c>
      <c r="P45" s="2">
        <f t="shared" si="5"/>
        <v>0.23930789027785274</v>
      </c>
      <c r="Q45" s="2">
        <f t="shared" si="6"/>
        <v>5.0000000000000001E-4</v>
      </c>
      <c r="R45" s="2">
        <f t="shared" si="1"/>
        <v>2.0893586058506721E-3</v>
      </c>
    </row>
    <row r="46" spans="6:18" x14ac:dyDescent="0.15">
      <c r="F46" s="1">
        <v>43333</v>
      </c>
      <c r="G46">
        <f t="shared" si="2"/>
        <v>4833216629.0864658</v>
      </c>
      <c r="H46">
        <v>10000000</v>
      </c>
      <c r="I46">
        <v>20000000</v>
      </c>
      <c r="J46">
        <v>1</v>
      </c>
      <c r="K46">
        <f t="shared" si="0"/>
        <v>47058823.529411763</v>
      </c>
      <c r="L46">
        <f t="shared" si="3"/>
        <v>41380.309501625285</v>
      </c>
      <c r="M46">
        <f t="shared" si="4"/>
        <v>41380.309501625285</v>
      </c>
      <c r="O46">
        <v>20000000000</v>
      </c>
      <c r="P46" s="2">
        <f t="shared" si="5"/>
        <v>0.24166083145432329</v>
      </c>
      <c r="Q46" s="2">
        <f t="shared" si="6"/>
        <v>5.0000000000000001E-4</v>
      </c>
      <c r="R46" s="2">
        <f t="shared" si="1"/>
        <v>2.0690154750812643E-3</v>
      </c>
    </row>
    <row r="47" spans="6:18" x14ac:dyDescent="0.15">
      <c r="F47" s="1">
        <v>43334</v>
      </c>
      <c r="G47">
        <f t="shared" si="2"/>
        <v>4880275452.6158772</v>
      </c>
      <c r="H47">
        <v>10000000</v>
      </c>
      <c r="I47">
        <v>20000000</v>
      </c>
      <c r="J47">
        <v>1</v>
      </c>
      <c r="K47">
        <f t="shared" si="0"/>
        <v>47058823.529411763</v>
      </c>
      <c r="L47">
        <f t="shared" si="3"/>
        <v>40981.293359742216</v>
      </c>
      <c r="M47">
        <f t="shared" si="4"/>
        <v>40981.293359742216</v>
      </c>
      <c r="O47">
        <v>20000000000</v>
      </c>
      <c r="P47" s="2">
        <f t="shared" si="5"/>
        <v>0.24401377263079385</v>
      </c>
      <c r="Q47" s="2">
        <f t="shared" si="6"/>
        <v>5.0000000000000001E-4</v>
      </c>
      <c r="R47" s="2">
        <f t="shared" si="1"/>
        <v>2.0490646679871111E-3</v>
      </c>
    </row>
    <row r="48" spans="6:18" x14ac:dyDescent="0.15">
      <c r="F48" s="1">
        <v>43335</v>
      </c>
      <c r="G48">
        <f t="shared" si="2"/>
        <v>4927334276.1452885</v>
      </c>
      <c r="H48">
        <v>10000000</v>
      </c>
      <c r="I48">
        <v>20000000</v>
      </c>
      <c r="J48">
        <v>1</v>
      </c>
      <c r="K48">
        <f t="shared" si="0"/>
        <v>47058823.529411763</v>
      </c>
      <c r="L48">
        <f t="shared" si="3"/>
        <v>40589.898876611704</v>
      </c>
      <c r="M48">
        <f t="shared" si="4"/>
        <v>40589.898876611704</v>
      </c>
      <c r="O48">
        <v>20000000000</v>
      </c>
      <c r="P48" s="2">
        <f t="shared" si="5"/>
        <v>0.24636671380726444</v>
      </c>
      <c r="Q48" s="2">
        <f t="shared" si="6"/>
        <v>5.0000000000000001E-4</v>
      </c>
      <c r="R48" s="2">
        <f t="shared" si="1"/>
        <v>2.0294949438305855E-3</v>
      </c>
    </row>
    <row r="49" spans="6:18" x14ac:dyDescent="0.15">
      <c r="F49" s="1">
        <v>43336</v>
      </c>
      <c r="G49">
        <f t="shared" si="2"/>
        <v>4974393099.6746998</v>
      </c>
      <c r="H49">
        <v>10000000</v>
      </c>
      <c r="I49">
        <v>20000000</v>
      </c>
      <c r="J49">
        <v>1</v>
      </c>
      <c r="K49">
        <f t="shared" si="0"/>
        <v>47058823.529411763</v>
      </c>
      <c r="L49">
        <f t="shared" si="3"/>
        <v>40205.909744663928</v>
      </c>
      <c r="M49">
        <f t="shared" si="4"/>
        <v>40205.909744663928</v>
      </c>
      <c r="O49">
        <v>20000000000</v>
      </c>
      <c r="P49" s="2">
        <f t="shared" si="5"/>
        <v>0.24871965498373499</v>
      </c>
      <c r="Q49" s="2">
        <f t="shared" si="6"/>
        <v>5.0000000000000001E-4</v>
      </c>
      <c r="R49" s="2">
        <f t="shared" si="1"/>
        <v>2.0102954872331961E-3</v>
      </c>
    </row>
    <row r="50" spans="6:18" x14ac:dyDescent="0.15">
      <c r="F50" s="1">
        <v>43337</v>
      </c>
      <c r="G50">
        <f t="shared" si="2"/>
        <v>5021451923.2041111</v>
      </c>
      <c r="H50">
        <v>10000000</v>
      </c>
      <c r="I50">
        <v>20000000</v>
      </c>
      <c r="J50">
        <v>1</v>
      </c>
      <c r="K50">
        <f t="shared" si="0"/>
        <v>47058823.529411763</v>
      </c>
      <c r="L50">
        <f t="shared" si="3"/>
        <v>39829.117764884038</v>
      </c>
      <c r="M50">
        <f t="shared" si="4"/>
        <v>39829.117764884038</v>
      </c>
      <c r="O50">
        <v>20000000000</v>
      </c>
      <c r="P50" s="2">
        <f t="shared" si="5"/>
        <v>0.25107259616020555</v>
      </c>
      <c r="Q50" s="2">
        <f t="shared" si="6"/>
        <v>5.0000000000000001E-4</v>
      </c>
      <c r="R50" s="2">
        <f t="shared" si="1"/>
        <v>1.9914558882442022E-3</v>
      </c>
    </row>
    <row r="51" spans="6:18" x14ac:dyDescent="0.15">
      <c r="F51" s="1">
        <v>43338</v>
      </c>
      <c r="G51">
        <f t="shared" si="2"/>
        <v>5068510746.7335224</v>
      </c>
      <c r="H51">
        <v>10000000</v>
      </c>
      <c r="I51">
        <v>20000000</v>
      </c>
      <c r="J51">
        <v>1</v>
      </c>
      <c r="K51">
        <f t="shared" si="0"/>
        <v>47058823.529411763</v>
      </c>
      <c r="L51">
        <f t="shared" si="3"/>
        <v>39459.322470390929</v>
      </c>
      <c r="M51">
        <f t="shared" si="4"/>
        <v>39459.322470390929</v>
      </c>
      <c r="O51">
        <v>20000000000</v>
      </c>
      <c r="P51" s="2">
        <f t="shared" si="5"/>
        <v>0.25342553733667611</v>
      </c>
      <c r="Q51" s="2">
        <f t="shared" si="6"/>
        <v>5.0000000000000001E-4</v>
      </c>
      <c r="R51" s="2">
        <f t="shared" si="1"/>
        <v>1.9729661235195466E-3</v>
      </c>
    </row>
    <row r="52" spans="6:18" x14ac:dyDescent="0.15">
      <c r="F52" s="1">
        <v>43339</v>
      </c>
      <c r="G52">
        <f t="shared" si="2"/>
        <v>5115569570.2629337</v>
      </c>
      <c r="H52">
        <v>10000000</v>
      </c>
      <c r="I52">
        <v>20000000</v>
      </c>
      <c r="J52">
        <v>1</v>
      </c>
      <c r="K52">
        <f t="shared" si="0"/>
        <v>47058823.529411763</v>
      </c>
      <c r="L52">
        <f t="shared" si="3"/>
        <v>39096.330770792403</v>
      </c>
      <c r="M52">
        <f t="shared" si="4"/>
        <v>39096.330770792403</v>
      </c>
      <c r="O52">
        <v>20000000000</v>
      </c>
      <c r="P52" s="2">
        <f t="shared" si="5"/>
        <v>0.25577847851314667</v>
      </c>
      <c r="Q52" s="2">
        <f t="shared" si="6"/>
        <v>5.0000000000000001E-4</v>
      </c>
      <c r="R52" s="2">
        <f t="shared" si="1"/>
        <v>1.9548165385396203E-3</v>
      </c>
    </row>
    <row r="53" spans="6:18" x14ac:dyDescent="0.15">
      <c r="F53" s="1">
        <v>43340</v>
      </c>
      <c r="G53">
        <f t="shared" si="2"/>
        <v>5162628393.792345</v>
      </c>
      <c r="H53">
        <v>10000000</v>
      </c>
      <c r="I53">
        <v>20000000</v>
      </c>
      <c r="J53">
        <v>1</v>
      </c>
      <c r="K53">
        <f t="shared" si="0"/>
        <v>47058823.529411763</v>
      </c>
      <c r="L53">
        <f t="shared" si="3"/>
        <v>38739.956615991243</v>
      </c>
      <c r="M53">
        <f t="shared" si="4"/>
        <v>38739.956615991243</v>
      </c>
      <c r="O53">
        <v>20000000000</v>
      </c>
      <c r="P53" s="2">
        <f t="shared" si="5"/>
        <v>0.25813141968961723</v>
      </c>
      <c r="Q53" s="2">
        <f t="shared" si="6"/>
        <v>5.0000000000000001E-4</v>
      </c>
      <c r="R53" s="2">
        <f t="shared" si="1"/>
        <v>1.9369978307995622E-3</v>
      </c>
    </row>
    <row r="54" spans="6:18" x14ac:dyDescent="0.15">
      <c r="F54" s="1">
        <v>43341</v>
      </c>
      <c r="G54">
        <f t="shared" si="2"/>
        <v>5209687217.3217564</v>
      </c>
      <c r="H54">
        <v>10000000</v>
      </c>
      <c r="I54">
        <v>20000000</v>
      </c>
      <c r="J54">
        <v>1</v>
      </c>
      <c r="K54">
        <f t="shared" si="0"/>
        <v>47058823.529411763</v>
      </c>
      <c r="L54">
        <f t="shared" si="3"/>
        <v>38390.020678212197</v>
      </c>
      <c r="M54">
        <f t="shared" si="4"/>
        <v>38390.020678212197</v>
      </c>
      <c r="O54">
        <v>20000000000</v>
      </c>
      <c r="P54" s="2">
        <f t="shared" si="5"/>
        <v>0.26048436086608784</v>
      </c>
      <c r="Q54" s="2">
        <f t="shared" si="6"/>
        <v>5.0000000000000001E-4</v>
      </c>
      <c r="R54" s="2">
        <f t="shared" si="1"/>
        <v>1.9195010339106099E-3</v>
      </c>
    </row>
    <row r="55" spans="6:18" x14ac:dyDescent="0.15">
      <c r="F55" s="1">
        <v>43342</v>
      </c>
      <c r="G55">
        <f t="shared" si="2"/>
        <v>5256746040.8511677</v>
      </c>
      <c r="H55">
        <v>10000000</v>
      </c>
      <c r="I55">
        <v>20000000</v>
      </c>
      <c r="J55">
        <v>1</v>
      </c>
      <c r="K55">
        <f t="shared" si="0"/>
        <v>47058823.529411763</v>
      </c>
      <c r="L55">
        <f t="shared" si="3"/>
        <v>38046.350051108078</v>
      </c>
      <c r="M55">
        <f t="shared" si="4"/>
        <v>38046.350051108078</v>
      </c>
      <c r="O55">
        <v>20000000000</v>
      </c>
      <c r="P55" s="2">
        <f t="shared" si="5"/>
        <v>0.2628373020425584</v>
      </c>
      <c r="Q55" s="2">
        <f t="shared" si="6"/>
        <v>5.0000000000000001E-4</v>
      </c>
      <c r="R55" s="2">
        <f t="shared" si="1"/>
        <v>1.9023175025554037E-3</v>
      </c>
    </row>
    <row r="56" spans="6:18" x14ac:dyDescent="0.15">
      <c r="F56" s="1">
        <v>43343</v>
      </c>
      <c r="G56">
        <f t="shared" si="2"/>
        <v>5303804864.380579</v>
      </c>
      <c r="H56">
        <v>10000000</v>
      </c>
      <c r="I56">
        <v>20000000</v>
      </c>
      <c r="J56">
        <v>1</v>
      </c>
      <c r="K56">
        <f t="shared" si="0"/>
        <v>47058823.529411763</v>
      </c>
      <c r="L56">
        <f t="shared" si="3"/>
        <v>37708.777964884197</v>
      </c>
      <c r="M56">
        <f t="shared" si="4"/>
        <v>37708.777964884197</v>
      </c>
      <c r="O56">
        <v>20000000000</v>
      </c>
      <c r="P56" s="2">
        <f t="shared" si="5"/>
        <v>0.26519024321902895</v>
      </c>
      <c r="Q56" s="2">
        <f t="shared" si="6"/>
        <v>5.0000000000000001E-4</v>
      </c>
      <c r="R56" s="2">
        <f t="shared" si="1"/>
        <v>1.8854388982442098E-3</v>
      </c>
    </row>
    <row r="57" spans="6:18" x14ac:dyDescent="0.15">
      <c r="F57" s="1">
        <v>43344</v>
      </c>
      <c r="G57">
        <f t="shared" si="2"/>
        <v>5350863687.9099903</v>
      </c>
      <c r="H57">
        <v>10000000</v>
      </c>
      <c r="I57">
        <v>20000000</v>
      </c>
      <c r="J57">
        <v>1</v>
      </c>
      <c r="K57">
        <f t="shared" si="0"/>
        <v>47058823.529411763</v>
      </c>
      <c r="L57">
        <f t="shared" si="3"/>
        <v>37377.143516455115</v>
      </c>
      <c r="M57">
        <f t="shared" si="4"/>
        <v>37377.143516455115</v>
      </c>
      <c r="O57">
        <v>20000000000</v>
      </c>
      <c r="P57" s="2">
        <f t="shared" si="5"/>
        <v>0.26754318439549951</v>
      </c>
      <c r="Q57" s="2">
        <f t="shared" si="6"/>
        <v>5.0000000000000001E-4</v>
      </c>
      <c r="R57" s="2">
        <f t="shared" si="1"/>
        <v>1.8688571758227557E-3</v>
      </c>
    </row>
    <row r="58" spans="6:18" x14ac:dyDescent="0.15">
      <c r="F58" s="1">
        <v>43345</v>
      </c>
      <c r="G58">
        <f t="shared" si="2"/>
        <v>5397922511.4394016</v>
      </c>
      <c r="H58">
        <v>10000000</v>
      </c>
      <c r="I58">
        <v>20000000</v>
      </c>
      <c r="J58">
        <v>1</v>
      </c>
      <c r="K58">
        <f t="shared" si="0"/>
        <v>47058823.529411763</v>
      </c>
      <c r="L58">
        <f t="shared" si="3"/>
        <v>37051.291413716186</v>
      </c>
      <c r="M58">
        <f t="shared" si="4"/>
        <v>37051.291413716186</v>
      </c>
      <c r="O58">
        <v>20000000000</v>
      </c>
      <c r="P58" s="2">
        <f t="shared" si="5"/>
        <v>0.26989612557197007</v>
      </c>
      <c r="Q58" s="2">
        <f t="shared" si="6"/>
        <v>5.0000000000000001E-4</v>
      </c>
      <c r="R58" s="2">
        <f t="shared" si="1"/>
        <v>1.8525645706858093E-3</v>
      </c>
    </row>
    <row r="59" spans="6:18" x14ac:dyDescent="0.15">
      <c r="F59" s="1">
        <v>43346</v>
      </c>
      <c r="G59">
        <f t="shared" si="2"/>
        <v>5444981334.9688129</v>
      </c>
      <c r="H59">
        <v>10000000</v>
      </c>
      <c r="I59">
        <v>20000000</v>
      </c>
      <c r="J59">
        <v>1</v>
      </c>
      <c r="K59">
        <f t="shared" si="0"/>
        <v>47058823.529411763</v>
      </c>
      <c r="L59">
        <f t="shared" si="3"/>
        <v>36731.071733076111</v>
      </c>
      <c r="M59">
        <f t="shared" si="4"/>
        <v>36731.071733076111</v>
      </c>
      <c r="O59">
        <v>20000000000</v>
      </c>
      <c r="P59" s="2">
        <f t="shared" si="5"/>
        <v>0.27224906674844063</v>
      </c>
      <c r="Q59" s="2">
        <f t="shared" si="6"/>
        <v>5.0000000000000001E-4</v>
      </c>
      <c r="R59" s="2">
        <f t="shared" si="1"/>
        <v>1.8365535866538057E-3</v>
      </c>
    </row>
    <row r="60" spans="6:18" x14ac:dyDescent="0.15">
      <c r="F60" s="1">
        <v>43347</v>
      </c>
      <c r="G60">
        <f t="shared" si="2"/>
        <v>5492040158.4982243</v>
      </c>
      <c r="H60">
        <v>10000000</v>
      </c>
      <c r="I60">
        <v>20000000</v>
      </c>
      <c r="J60">
        <v>1</v>
      </c>
      <c r="K60">
        <f t="shared" si="0"/>
        <v>47058823.529411763</v>
      </c>
      <c r="L60">
        <f t="shared" si="3"/>
        <v>36416.339689455068</v>
      </c>
      <c r="M60">
        <f t="shared" si="4"/>
        <v>36416.339689455068</v>
      </c>
      <c r="O60">
        <v>20000000000</v>
      </c>
      <c r="P60" s="2">
        <f t="shared" si="5"/>
        <v>0.27460200792491124</v>
      </c>
      <c r="Q60" s="2">
        <f t="shared" si="6"/>
        <v>5.0000000000000001E-4</v>
      </c>
      <c r="R60" s="2">
        <f t="shared" si="1"/>
        <v>1.8208169844727536E-3</v>
      </c>
    </row>
    <row r="61" spans="6:18" x14ac:dyDescent="0.15">
      <c r="F61" s="1">
        <v>43348</v>
      </c>
      <c r="G61">
        <f t="shared" si="2"/>
        <v>5539098982.0276356</v>
      </c>
      <c r="H61">
        <v>10000000</v>
      </c>
      <c r="I61">
        <v>20000000</v>
      </c>
      <c r="J61">
        <v>1</v>
      </c>
      <c r="K61">
        <f t="shared" si="0"/>
        <v>47058823.529411763</v>
      </c>
      <c r="L61">
        <f t="shared" si="3"/>
        <v>36106.955418007034</v>
      </c>
      <c r="M61">
        <f t="shared" si="4"/>
        <v>36106.955418007034</v>
      </c>
      <c r="O61">
        <v>20000000000</v>
      </c>
      <c r="P61" s="2">
        <f t="shared" si="5"/>
        <v>0.2769549491013818</v>
      </c>
      <c r="Q61" s="2">
        <f t="shared" si="6"/>
        <v>5.0000000000000001E-4</v>
      </c>
      <c r="R61" s="2">
        <f t="shared" si="1"/>
        <v>1.8053477709003519E-3</v>
      </c>
    </row>
    <row r="62" spans="6:18" x14ac:dyDescent="0.15">
      <c r="F62" s="1">
        <v>43349</v>
      </c>
      <c r="G62">
        <f t="shared" si="2"/>
        <v>5586157805.5570469</v>
      </c>
      <c r="H62">
        <v>10000000</v>
      </c>
      <c r="I62">
        <v>20000000</v>
      </c>
      <c r="J62">
        <v>1</v>
      </c>
      <c r="K62">
        <f t="shared" si="0"/>
        <v>47058823.529411763</v>
      </c>
      <c r="L62">
        <f t="shared" si="3"/>
        <v>35802.783766875014</v>
      </c>
      <c r="M62">
        <f t="shared" si="4"/>
        <v>35802.783766875014</v>
      </c>
      <c r="O62">
        <v>20000000000</v>
      </c>
      <c r="P62" s="2">
        <f t="shared" si="5"/>
        <v>0.27930789027785236</v>
      </c>
      <c r="Q62" s="2">
        <f t="shared" si="6"/>
        <v>5.0000000000000001E-4</v>
      </c>
      <c r="R62" s="2">
        <f t="shared" si="1"/>
        <v>1.7901391883437508E-3</v>
      </c>
    </row>
    <row r="63" spans="6:18" x14ac:dyDescent="0.15">
      <c r="F63" s="1">
        <v>43350</v>
      </c>
      <c r="G63">
        <f t="shared" si="2"/>
        <v>5633216629.0864582</v>
      </c>
      <c r="H63">
        <v>10000000</v>
      </c>
      <c r="I63">
        <v>20000000</v>
      </c>
      <c r="J63">
        <v>1</v>
      </c>
      <c r="K63">
        <f t="shared" si="0"/>
        <v>47058823.529411763</v>
      </c>
      <c r="L63">
        <f t="shared" si="3"/>
        <v>35503.694100333953</v>
      </c>
      <c r="M63">
        <f t="shared" si="4"/>
        <v>35503.694100333953</v>
      </c>
      <c r="O63">
        <v>20000000000</v>
      </c>
      <c r="P63" s="2">
        <f t="shared" si="5"/>
        <v>0.28166083145432291</v>
      </c>
      <c r="Q63" s="2">
        <f t="shared" si="6"/>
        <v>5.0000000000000001E-4</v>
      </c>
      <c r="R63" s="2">
        <f t="shared" si="1"/>
        <v>1.7751847050166975E-3</v>
      </c>
    </row>
    <row r="64" spans="6:18" x14ac:dyDescent="0.15">
      <c r="F64" s="1">
        <v>43351</v>
      </c>
      <c r="G64">
        <f t="shared" si="2"/>
        <v>5680275452.6158695</v>
      </c>
      <c r="H64">
        <v>10000000</v>
      </c>
      <c r="I64">
        <v>20000000</v>
      </c>
      <c r="J64">
        <v>1</v>
      </c>
      <c r="K64">
        <f t="shared" si="0"/>
        <v>47058823.529411763</v>
      </c>
      <c r="L64">
        <f t="shared" si="3"/>
        <v>35209.560111718944</v>
      </c>
      <c r="M64">
        <f t="shared" si="4"/>
        <v>35209.560111718944</v>
      </c>
      <c r="O64">
        <v>20000000000</v>
      </c>
      <c r="P64" s="2">
        <f t="shared" si="5"/>
        <v>0.28401377263079347</v>
      </c>
      <c r="Q64" s="2">
        <f t="shared" si="6"/>
        <v>5.0000000000000001E-4</v>
      </c>
      <c r="R64" s="2">
        <f t="shared" si="1"/>
        <v>1.7604780055859473E-3</v>
      </c>
    </row>
    <row r="65" spans="6:18" x14ac:dyDescent="0.15">
      <c r="F65" s="1">
        <v>43352</v>
      </c>
      <c r="G65">
        <f t="shared" si="2"/>
        <v>5727334276.1452808</v>
      </c>
      <c r="H65">
        <v>10000000</v>
      </c>
      <c r="I65">
        <v>20000000</v>
      </c>
      <c r="J65">
        <v>1</v>
      </c>
      <c r="K65">
        <f t="shared" si="0"/>
        <v>47058823.529411763</v>
      </c>
      <c r="L65">
        <f t="shared" si="3"/>
        <v>34920.259645575949</v>
      </c>
      <c r="M65">
        <f t="shared" si="4"/>
        <v>34920.259645575949</v>
      </c>
      <c r="O65">
        <v>20000000000</v>
      </c>
      <c r="P65" s="2">
        <f t="shared" si="5"/>
        <v>0.28636671380726403</v>
      </c>
      <c r="Q65" s="2">
        <f t="shared" si="6"/>
        <v>5.0000000000000001E-4</v>
      </c>
      <c r="R65" s="2">
        <f t="shared" si="1"/>
        <v>1.7460129822787975E-3</v>
      </c>
    </row>
    <row r="66" spans="6:18" x14ac:dyDescent="0.15">
      <c r="F66" s="1">
        <v>43353</v>
      </c>
      <c r="G66">
        <f t="shared" si="2"/>
        <v>5774393099.6746922</v>
      </c>
      <c r="H66">
        <v>10000000</v>
      </c>
      <c r="I66">
        <v>20000000</v>
      </c>
      <c r="J66">
        <v>1</v>
      </c>
      <c r="K66">
        <f t="shared" si="0"/>
        <v>47058823.529411763</v>
      </c>
      <c r="L66">
        <f t="shared" si="3"/>
        <v>34635.674528508847</v>
      </c>
      <c r="M66">
        <f t="shared" si="4"/>
        <v>34635.674528508847</v>
      </c>
      <c r="O66">
        <v>20000000000</v>
      </c>
      <c r="P66" s="2">
        <f t="shared" si="5"/>
        <v>0.28871965498373459</v>
      </c>
      <c r="Q66" s="2">
        <f t="shared" si="6"/>
        <v>5.0000000000000001E-4</v>
      </c>
      <c r="R66" s="2">
        <f t="shared" si="1"/>
        <v>1.7317837264254426E-3</v>
      </c>
    </row>
    <row r="67" spans="6:18" x14ac:dyDescent="0.15">
      <c r="F67" s="1">
        <v>43354</v>
      </c>
      <c r="G67">
        <f t="shared" si="2"/>
        <v>5821451923.2041035</v>
      </c>
      <c r="H67">
        <v>10000000</v>
      </c>
      <c r="I67">
        <v>20000000</v>
      </c>
      <c r="J67">
        <v>1</v>
      </c>
      <c r="K67">
        <f t="shared" si="0"/>
        <v>47058823.529411763</v>
      </c>
      <c r="L67">
        <f t="shared" si="3"/>
        <v>34355.69040823081</v>
      </c>
      <c r="M67">
        <f t="shared" si="4"/>
        <v>34355.69040823081</v>
      </c>
      <c r="O67">
        <v>20000000000</v>
      </c>
      <c r="P67" s="2">
        <f t="shared" si="5"/>
        <v>0.2910725961602052</v>
      </c>
      <c r="Q67" s="2">
        <f t="shared" si="6"/>
        <v>5.0000000000000001E-4</v>
      </c>
      <c r="R67" s="2">
        <f t="shared" si="1"/>
        <v>1.7177845204115402E-3</v>
      </c>
    </row>
    <row r="68" spans="6:18" x14ac:dyDescent="0.15">
      <c r="F68" s="1">
        <v>43355</v>
      </c>
      <c r="G68">
        <f t="shared" si="2"/>
        <v>5868510746.7335148</v>
      </c>
      <c r="H68">
        <v>10000000</v>
      </c>
      <c r="I68">
        <v>20000000</v>
      </c>
      <c r="J68">
        <v>1</v>
      </c>
      <c r="K68">
        <f t="shared" si="0"/>
        <v>47058823.529411763</v>
      </c>
      <c r="L68">
        <f t="shared" si="3"/>
        <v>34080.196600359377</v>
      </c>
      <c r="M68">
        <f t="shared" si="4"/>
        <v>34080.196600359377</v>
      </c>
      <c r="O68">
        <v>20000000000</v>
      </c>
      <c r="P68" s="2">
        <f t="shared" si="5"/>
        <v>0.29342553733667576</v>
      </c>
      <c r="Q68" s="2">
        <f t="shared" si="6"/>
        <v>5.0000000000000001E-4</v>
      </c>
      <c r="R68" s="2">
        <f t="shared" si="1"/>
        <v>1.7040098300179689E-3</v>
      </c>
    </row>
    <row r="69" spans="6:18" x14ac:dyDescent="0.15">
      <c r="F69" s="1">
        <v>43356</v>
      </c>
      <c r="G69">
        <f t="shared" si="2"/>
        <v>5915569570.2629261</v>
      </c>
      <c r="H69">
        <v>10000000</v>
      </c>
      <c r="I69">
        <v>20000000</v>
      </c>
      <c r="J69">
        <v>1</v>
      </c>
      <c r="K69">
        <f t="shared" si="0"/>
        <v>47058823.529411763</v>
      </c>
      <c r="L69">
        <f t="shared" si="3"/>
        <v>33809.085942524165</v>
      </c>
      <c r="M69">
        <f t="shared" si="4"/>
        <v>33809.085942524165</v>
      </c>
      <c r="O69">
        <v>20000000000</v>
      </c>
      <c r="P69" s="2">
        <f t="shared" si="5"/>
        <v>0.29577847851314631</v>
      </c>
      <c r="Q69" s="2">
        <f t="shared" si="6"/>
        <v>5.0000000000000001E-4</v>
      </c>
      <c r="R69" s="2">
        <f t="shared" si="1"/>
        <v>1.6904542971262081E-3</v>
      </c>
    </row>
    <row r="70" spans="6:18" x14ac:dyDescent="0.15">
      <c r="F70" s="1">
        <v>43357</v>
      </c>
      <c r="G70">
        <f t="shared" si="2"/>
        <v>5962628393.7923374</v>
      </c>
      <c r="H70">
        <v>10000000</v>
      </c>
      <c r="I70">
        <v>20000000</v>
      </c>
      <c r="J70">
        <v>1</v>
      </c>
      <c r="K70">
        <f t="shared" si="0"/>
        <v>47058823.529411763</v>
      </c>
      <c r="L70">
        <f t="shared" si="3"/>
        <v>33542.254655383018</v>
      </c>
      <c r="M70">
        <f t="shared" si="4"/>
        <v>33542.254655383018</v>
      </c>
      <c r="O70">
        <v>20000000000</v>
      </c>
      <c r="P70" s="2">
        <f t="shared" si="5"/>
        <v>0.29813141968961687</v>
      </c>
      <c r="Q70" s="2">
        <f t="shared" si="6"/>
        <v>5.0000000000000001E-4</v>
      </c>
      <c r="R70" s="2">
        <f t="shared" si="1"/>
        <v>1.6771127327691508E-3</v>
      </c>
    </row>
    <row r="71" spans="6:18" x14ac:dyDescent="0.15">
      <c r="F71" s="1">
        <v>43358</v>
      </c>
      <c r="G71">
        <f t="shared" si="2"/>
        <v>6009687217.3217487</v>
      </c>
      <c r="H71">
        <v>10000000</v>
      </c>
      <c r="I71">
        <v>20000000</v>
      </c>
      <c r="J71">
        <v>1</v>
      </c>
      <c r="K71">
        <f t="shared" ref="K71:K134" si="7">I71/0.51*1.2/J71</f>
        <v>47058823.529411763</v>
      </c>
      <c r="L71">
        <f t="shared" si="3"/>
        <v>33279.602210168123</v>
      </c>
      <c r="M71">
        <f t="shared" si="4"/>
        <v>33279.602210168123</v>
      </c>
      <c r="O71">
        <v>20000000000</v>
      </c>
      <c r="P71" s="2">
        <f t="shared" si="5"/>
        <v>0.30048436086608743</v>
      </c>
      <c r="Q71" s="2">
        <f t="shared" si="6"/>
        <v>5.0000000000000001E-4</v>
      </c>
      <c r="R71" s="2">
        <f t="shared" ref="R71:R134" si="8">H71/G71</f>
        <v>1.6639801105084063E-3</v>
      </c>
    </row>
    <row r="72" spans="6:18" x14ac:dyDescent="0.15">
      <c r="F72" s="1">
        <v>43359</v>
      </c>
      <c r="G72">
        <f t="shared" ref="G72:G135" si="9">G71+K71</f>
        <v>6056746040.85116</v>
      </c>
      <c r="H72">
        <v>10000000</v>
      </c>
      <c r="I72">
        <v>20000000</v>
      </c>
      <c r="J72">
        <v>1</v>
      </c>
      <c r="K72">
        <f t="shared" si="7"/>
        <v>47058823.529411763</v>
      </c>
      <c r="L72">
        <f t="shared" ref="L72:L135" si="10">I72*H72/G72</f>
        <v>33021.031202406797</v>
      </c>
      <c r="M72">
        <f t="shared" ref="M72:M135" si="11">L72/J72</f>
        <v>33021.031202406797</v>
      </c>
      <c r="O72">
        <v>20000000000</v>
      </c>
      <c r="P72" s="2">
        <f t="shared" ref="P72:P135" si="12">G72/O72</f>
        <v>0.30283730204255799</v>
      </c>
      <c r="Q72" s="2">
        <f t="shared" ref="Q72:Q135" si="13">H72/O72</f>
        <v>5.0000000000000001E-4</v>
      </c>
      <c r="R72" s="2">
        <f t="shared" si="8"/>
        <v>1.65105156012034E-3</v>
      </c>
    </row>
    <row r="73" spans="6:18" x14ac:dyDescent="0.15">
      <c r="F73" s="1">
        <v>43360</v>
      </c>
      <c r="G73">
        <f t="shared" si="9"/>
        <v>6103804864.3805714</v>
      </c>
      <c r="H73">
        <v>10000000</v>
      </c>
      <c r="I73">
        <v>20000000</v>
      </c>
      <c r="J73">
        <v>1</v>
      </c>
      <c r="K73">
        <f t="shared" si="7"/>
        <v>47058823.529411763</v>
      </c>
      <c r="L73">
        <f t="shared" si="10"/>
        <v>32766.44723148378</v>
      </c>
      <c r="M73">
        <f t="shared" si="11"/>
        <v>32766.44723148378</v>
      </c>
      <c r="O73">
        <v>20000000000</v>
      </c>
      <c r="P73" s="2">
        <f t="shared" si="12"/>
        <v>0.30519024321902855</v>
      </c>
      <c r="Q73" s="2">
        <f t="shared" si="13"/>
        <v>5.0000000000000001E-4</v>
      </c>
      <c r="R73" s="2">
        <f t="shared" si="8"/>
        <v>1.638322361574189E-3</v>
      </c>
    </row>
    <row r="74" spans="6:18" x14ac:dyDescent="0.15">
      <c r="F74" s="1">
        <v>43361</v>
      </c>
      <c r="G74">
        <f t="shared" si="9"/>
        <v>6150863687.9099827</v>
      </c>
      <c r="H74">
        <v>10000000</v>
      </c>
      <c r="I74">
        <v>20000000</v>
      </c>
      <c r="J74">
        <v>1</v>
      </c>
      <c r="K74">
        <f t="shared" si="7"/>
        <v>47058823.529411763</v>
      </c>
      <c r="L74">
        <f t="shared" si="10"/>
        <v>32515.758785732171</v>
      </c>
      <c r="M74">
        <f t="shared" si="11"/>
        <v>32515.758785732171</v>
      </c>
      <c r="O74">
        <v>20000000000</v>
      </c>
      <c r="P74" s="2">
        <f t="shared" si="12"/>
        <v>0.30754318439549916</v>
      </c>
      <c r="Q74" s="2">
        <f t="shared" si="13"/>
        <v>5.0000000000000001E-4</v>
      </c>
      <c r="R74" s="2">
        <f t="shared" si="8"/>
        <v>1.6257879392866086E-3</v>
      </c>
    </row>
    <row r="75" spans="6:18" x14ac:dyDescent="0.15">
      <c r="F75" s="1">
        <v>43362</v>
      </c>
      <c r="G75">
        <f t="shared" si="9"/>
        <v>6197922511.439394</v>
      </c>
      <c r="H75">
        <v>10000000</v>
      </c>
      <c r="I75">
        <v>20000000</v>
      </c>
      <c r="J75">
        <v>1</v>
      </c>
      <c r="K75">
        <f t="shared" si="7"/>
        <v>47058823.529411763</v>
      </c>
      <c r="L75">
        <f t="shared" si="10"/>
        <v>32268.877132759178</v>
      </c>
      <c r="M75">
        <f t="shared" si="11"/>
        <v>32268.877132759178</v>
      </c>
      <c r="O75">
        <v>20000000000</v>
      </c>
      <c r="P75" s="2">
        <f t="shared" si="12"/>
        <v>0.30989612557196972</v>
      </c>
      <c r="Q75" s="2">
        <f t="shared" si="13"/>
        <v>5.0000000000000001E-4</v>
      </c>
      <c r="R75" s="2">
        <f t="shared" si="8"/>
        <v>1.6134438566379589E-3</v>
      </c>
    </row>
    <row r="76" spans="6:18" x14ac:dyDescent="0.15">
      <c r="F76" s="1">
        <v>43363</v>
      </c>
      <c r="G76">
        <f t="shared" si="9"/>
        <v>6244981334.9688053</v>
      </c>
      <c r="H76">
        <v>10000000</v>
      </c>
      <c r="I76">
        <v>20000000</v>
      </c>
      <c r="J76">
        <v>1</v>
      </c>
      <c r="K76">
        <f t="shared" si="7"/>
        <v>47058823.529411763</v>
      </c>
      <c r="L76">
        <f t="shared" si="10"/>
        <v>32025.716214730532</v>
      </c>
      <c r="M76">
        <f t="shared" si="11"/>
        <v>32025.716214730532</v>
      </c>
      <c r="O76">
        <v>20000000000</v>
      </c>
      <c r="P76" s="2">
        <f t="shared" si="12"/>
        <v>0.31224906674844027</v>
      </c>
      <c r="Q76" s="2">
        <f t="shared" si="13"/>
        <v>5.0000000000000001E-4</v>
      </c>
      <c r="R76" s="2">
        <f t="shared" si="8"/>
        <v>1.6012858107365266E-3</v>
      </c>
    </row>
    <row r="77" spans="6:18" x14ac:dyDescent="0.15">
      <c r="F77" s="1">
        <v>43364</v>
      </c>
      <c r="G77">
        <f t="shared" si="9"/>
        <v>6292040158.4982166</v>
      </c>
      <c r="H77">
        <v>10000000</v>
      </c>
      <c r="I77">
        <v>20000000</v>
      </c>
      <c r="J77">
        <v>1</v>
      </c>
      <c r="K77">
        <f t="shared" si="7"/>
        <v>47058823.529411763</v>
      </c>
      <c r="L77">
        <f t="shared" si="10"/>
        <v>31786.192548353978</v>
      </c>
      <c r="M77">
        <f t="shared" si="11"/>
        <v>31786.192548353978</v>
      </c>
      <c r="O77">
        <v>20000000000</v>
      </c>
      <c r="P77" s="2">
        <f t="shared" si="12"/>
        <v>0.31460200792491083</v>
      </c>
      <c r="Q77" s="2">
        <f t="shared" si="13"/>
        <v>5.0000000000000001E-4</v>
      </c>
      <c r="R77" s="2">
        <f t="shared" si="8"/>
        <v>1.5893096274176989E-3</v>
      </c>
    </row>
    <row r="78" spans="6:18" x14ac:dyDescent="0.15">
      <c r="F78" s="1">
        <v>43365</v>
      </c>
      <c r="G78">
        <f t="shared" si="9"/>
        <v>6339098982.0276279</v>
      </c>
      <c r="H78">
        <v>10000000</v>
      </c>
      <c r="I78">
        <v>20000000</v>
      </c>
      <c r="J78">
        <v>1</v>
      </c>
      <c r="K78">
        <f t="shared" si="7"/>
        <v>47058823.529411763</v>
      </c>
      <c r="L78">
        <f t="shared" si="10"/>
        <v>31550.225129317649</v>
      </c>
      <c r="M78">
        <f t="shared" si="11"/>
        <v>31550.225129317649</v>
      </c>
      <c r="O78">
        <v>20000000000</v>
      </c>
      <c r="P78" s="2">
        <f t="shared" si="12"/>
        <v>0.31695494910138139</v>
      </c>
      <c r="Q78" s="2">
        <f t="shared" si="13"/>
        <v>5.0000000000000001E-4</v>
      </c>
      <c r="R78" s="2">
        <f t="shared" si="8"/>
        <v>1.5775112564658826E-3</v>
      </c>
    </row>
    <row r="79" spans="6:18" x14ac:dyDescent="0.15">
      <c r="F79" s="1">
        <v>43366</v>
      </c>
      <c r="G79">
        <f t="shared" si="9"/>
        <v>6386157805.5570393</v>
      </c>
      <c r="H79">
        <v>10000000</v>
      </c>
      <c r="I79">
        <v>20000000</v>
      </c>
      <c r="J79">
        <v>1</v>
      </c>
      <c r="K79">
        <f t="shared" si="7"/>
        <v>47058823.529411763</v>
      </c>
      <c r="L79">
        <f t="shared" si="10"/>
        <v>31317.735340953543</v>
      </c>
      <c r="M79">
        <f t="shared" si="11"/>
        <v>31317.735340953543</v>
      </c>
      <c r="O79">
        <v>20000000000</v>
      </c>
      <c r="P79" s="2">
        <f t="shared" si="12"/>
        <v>0.31930789027785195</v>
      </c>
      <c r="Q79" s="2">
        <f t="shared" si="13"/>
        <v>5.0000000000000001E-4</v>
      </c>
      <c r="R79" s="2">
        <f t="shared" si="8"/>
        <v>1.565886767047677E-3</v>
      </c>
    </row>
    <row r="80" spans="6:18" x14ac:dyDescent="0.15">
      <c r="F80" s="1">
        <v>43367</v>
      </c>
      <c r="G80">
        <f t="shared" si="9"/>
        <v>6433216629.0864506</v>
      </c>
      <c r="H80">
        <v>10000000</v>
      </c>
      <c r="I80">
        <v>20000000</v>
      </c>
      <c r="J80">
        <v>1</v>
      </c>
      <c r="K80">
        <f t="shared" si="7"/>
        <v>47058823.529411763</v>
      </c>
      <c r="L80">
        <f t="shared" si="10"/>
        <v>31088.646866909723</v>
      </c>
      <c r="M80">
        <f t="shared" si="11"/>
        <v>31088.646866909723</v>
      </c>
      <c r="O80">
        <v>20000000000</v>
      </c>
      <c r="P80" s="2">
        <f t="shared" si="12"/>
        <v>0.3216608314543225</v>
      </c>
      <c r="Q80" s="2">
        <f t="shared" si="13"/>
        <v>5.0000000000000001E-4</v>
      </c>
      <c r="R80" s="2">
        <f t="shared" si="8"/>
        <v>1.5544323433454861E-3</v>
      </c>
    </row>
    <row r="81" spans="6:18" x14ac:dyDescent="0.15">
      <c r="F81" s="1">
        <v>43368</v>
      </c>
      <c r="G81">
        <f t="shared" si="9"/>
        <v>6480275452.6158619</v>
      </c>
      <c r="H81">
        <v>10000000</v>
      </c>
      <c r="I81">
        <v>20000000</v>
      </c>
      <c r="J81">
        <v>1</v>
      </c>
      <c r="K81">
        <f t="shared" si="7"/>
        <v>47058823.529411763</v>
      </c>
      <c r="L81">
        <f t="shared" si="10"/>
        <v>30862.885607627519</v>
      </c>
      <c r="M81">
        <f t="shared" si="11"/>
        <v>30862.885607627519</v>
      </c>
      <c r="O81">
        <v>20000000000</v>
      </c>
      <c r="P81" s="2">
        <f t="shared" si="12"/>
        <v>0.32401377263079312</v>
      </c>
      <c r="Q81" s="2">
        <f t="shared" si="13"/>
        <v>5.0000000000000001E-4</v>
      </c>
      <c r="R81" s="2">
        <f t="shared" si="8"/>
        <v>1.5431442803813761E-3</v>
      </c>
    </row>
    <row r="82" spans="6:18" x14ac:dyDescent="0.15">
      <c r="F82" s="1">
        <v>43369</v>
      </c>
      <c r="G82">
        <f t="shared" si="9"/>
        <v>6527334276.1452732</v>
      </c>
      <c r="H82">
        <v>10000000</v>
      </c>
      <c r="I82">
        <v>20000000</v>
      </c>
      <c r="J82">
        <v>1</v>
      </c>
      <c r="K82">
        <f t="shared" si="7"/>
        <v>47058823.529411763</v>
      </c>
      <c r="L82">
        <f t="shared" si="10"/>
        <v>30640.379600431661</v>
      </c>
      <c r="M82">
        <f t="shared" si="11"/>
        <v>30640.379600431661</v>
      </c>
      <c r="O82">
        <v>20000000000</v>
      </c>
      <c r="P82" s="2">
        <f t="shared" si="12"/>
        <v>0.32636671380726368</v>
      </c>
      <c r="Q82" s="2">
        <f t="shared" si="13"/>
        <v>5.0000000000000001E-4</v>
      </c>
      <c r="R82" s="2">
        <f t="shared" si="8"/>
        <v>1.5320189800215832E-3</v>
      </c>
    </row>
    <row r="83" spans="6:18" x14ac:dyDescent="0.15">
      <c r="F83" s="1">
        <v>43370</v>
      </c>
      <c r="G83">
        <f t="shared" si="9"/>
        <v>6574393099.6746845</v>
      </c>
      <c r="H83">
        <v>10000000</v>
      </c>
      <c r="I83">
        <v>20000000</v>
      </c>
      <c r="J83">
        <v>1</v>
      </c>
      <c r="K83">
        <f t="shared" si="7"/>
        <v>47058823.529411763</v>
      </c>
      <c r="L83">
        <f t="shared" si="10"/>
        <v>30421.058943052318</v>
      </c>
      <c r="M83">
        <f t="shared" si="11"/>
        <v>30421.058943052318</v>
      </c>
      <c r="O83">
        <v>20000000000</v>
      </c>
      <c r="P83" s="2">
        <f t="shared" si="12"/>
        <v>0.32871965498373423</v>
      </c>
      <c r="Q83" s="2">
        <f t="shared" si="13"/>
        <v>5.0000000000000001E-4</v>
      </c>
      <c r="R83" s="2">
        <f t="shared" si="8"/>
        <v>1.5210529471526158E-3</v>
      </c>
    </row>
    <row r="84" spans="6:18" x14ac:dyDescent="0.15">
      <c r="F84" s="1">
        <v>43371</v>
      </c>
      <c r="G84">
        <f t="shared" si="9"/>
        <v>6621451923.2040958</v>
      </c>
      <c r="H84">
        <v>10000000</v>
      </c>
      <c r="I84">
        <v>20000000</v>
      </c>
      <c r="J84">
        <v>1</v>
      </c>
      <c r="K84">
        <f t="shared" si="7"/>
        <v>47058823.529411763</v>
      </c>
      <c r="L84">
        <f t="shared" si="10"/>
        <v>30204.855720408334</v>
      </c>
      <c r="M84">
        <f t="shared" si="11"/>
        <v>30204.855720408334</v>
      </c>
      <c r="O84">
        <v>20000000000</v>
      </c>
      <c r="P84" s="2">
        <f t="shared" si="12"/>
        <v>0.33107259616020479</v>
      </c>
      <c r="Q84" s="2">
        <f t="shared" si="13"/>
        <v>5.0000000000000001E-4</v>
      </c>
      <c r="R84" s="2">
        <f t="shared" si="8"/>
        <v>1.5102427860204167E-3</v>
      </c>
    </row>
    <row r="85" spans="6:18" x14ac:dyDescent="0.15">
      <c r="F85" s="1">
        <v>43372</v>
      </c>
      <c r="G85">
        <f t="shared" si="9"/>
        <v>6668510746.7335072</v>
      </c>
      <c r="H85">
        <v>10000000</v>
      </c>
      <c r="I85">
        <v>20000000</v>
      </c>
      <c r="J85">
        <v>1</v>
      </c>
      <c r="K85">
        <f t="shared" si="7"/>
        <v>47058823.529411763</v>
      </c>
      <c r="L85">
        <f t="shared" si="10"/>
        <v>29991.703934490575</v>
      </c>
      <c r="M85">
        <f t="shared" si="11"/>
        <v>29991.703934490575</v>
      </c>
      <c r="O85">
        <v>20000000000</v>
      </c>
      <c r="P85" s="2">
        <f t="shared" si="12"/>
        <v>0.33342553733667535</v>
      </c>
      <c r="Q85" s="2">
        <f t="shared" si="13"/>
        <v>5.0000000000000001E-4</v>
      </c>
      <c r="R85" s="2">
        <f t="shared" si="8"/>
        <v>1.4995851967245287E-3</v>
      </c>
    </row>
    <row r="86" spans="6:18" x14ac:dyDescent="0.15">
      <c r="F86" s="1">
        <v>43373</v>
      </c>
      <c r="G86">
        <f t="shared" si="9"/>
        <v>6715569570.2629185</v>
      </c>
      <c r="H86">
        <v>10000000</v>
      </c>
      <c r="I86">
        <v>20000000</v>
      </c>
      <c r="J86">
        <v>1</v>
      </c>
      <c r="K86">
        <f t="shared" si="7"/>
        <v>47058823.529411763</v>
      </c>
      <c r="L86">
        <f t="shared" si="10"/>
        <v>29781.539437193245</v>
      </c>
      <c r="M86">
        <f t="shared" si="11"/>
        <v>29781.539437193245</v>
      </c>
      <c r="O86">
        <v>20000000000</v>
      </c>
      <c r="P86" s="2">
        <f t="shared" si="12"/>
        <v>0.33577847851314591</v>
      </c>
      <c r="Q86" s="2">
        <f t="shared" si="13"/>
        <v>5.0000000000000001E-4</v>
      </c>
      <c r="R86" s="2">
        <f t="shared" si="8"/>
        <v>1.4890769718596622E-3</v>
      </c>
    </row>
    <row r="87" spans="6:18" x14ac:dyDescent="0.15">
      <c r="F87" s="1">
        <v>43374</v>
      </c>
      <c r="G87">
        <f t="shared" si="9"/>
        <v>6762628393.7923298</v>
      </c>
      <c r="H87">
        <v>10000000</v>
      </c>
      <c r="I87">
        <v>20000000</v>
      </c>
      <c r="J87">
        <v>1</v>
      </c>
      <c r="K87">
        <f t="shared" si="7"/>
        <v>47058823.529411763</v>
      </c>
      <c r="L87">
        <f t="shared" si="10"/>
        <v>29574.299865949681</v>
      </c>
      <c r="M87">
        <f t="shared" si="11"/>
        <v>29574.299865949681</v>
      </c>
      <c r="O87">
        <v>20000000000</v>
      </c>
      <c r="P87" s="2">
        <f t="shared" si="12"/>
        <v>0.33813141968961646</v>
      </c>
      <c r="Q87" s="2">
        <f t="shared" si="13"/>
        <v>5.0000000000000001E-4</v>
      </c>
      <c r="R87" s="2">
        <f t="shared" si="8"/>
        <v>1.4787149932974841E-3</v>
      </c>
    </row>
    <row r="88" spans="6:18" x14ac:dyDescent="0.15">
      <c r="F88" s="1">
        <v>43375</v>
      </c>
      <c r="G88">
        <f t="shared" si="9"/>
        <v>6809687217.3217411</v>
      </c>
      <c r="H88">
        <v>10000000</v>
      </c>
      <c r="I88">
        <v>20000000</v>
      </c>
      <c r="J88">
        <v>1</v>
      </c>
      <c r="K88">
        <f t="shared" si="7"/>
        <v>47058823.529411763</v>
      </c>
      <c r="L88">
        <f t="shared" si="10"/>
        <v>29369.924582036863</v>
      </c>
      <c r="M88">
        <f t="shared" si="11"/>
        <v>29369.924582036863</v>
      </c>
      <c r="O88">
        <v>20000000000</v>
      </c>
      <c r="P88" s="2">
        <f t="shared" si="12"/>
        <v>0.34048436086608708</v>
      </c>
      <c r="Q88" s="2">
        <f t="shared" si="13"/>
        <v>5.0000000000000001E-4</v>
      </c>
      <c r="R88" s="2">
        <f t="shared" si="8"/>
        <v>1.4684962291018431E-3</v>
      </c>
    </row>
    <row r="89" spans="6:18" x14ac:dyDescent="0.15">
      <c r="F89" s="1">
        <v>43376</v>
      </c>
      <c r="G89">
        <f t="shared" si="9"/>
        <v>6856746040.8511524</v>
      </c>
      <c r="H89">
        <v>10000000</v>
      </c>
      <c r="I89">
        <v>20000000</v>
      </c>
      <c r="J89">
        <v>1</v>
      </c>
      <c r="K89">
        <f t="shared" si="7"/>
        <v>47058823.529411763</v>
      </c>
      <c r="L89">
        <f t="shared" si="10"/>
        <v>29168.354611420506</v>
      </c>
      <c r="M89">
        <f t="shared" si="11"/>
        <v>29168.354611420506</v>
      </c>
      <c r="O89">
        <v>20000000000</v>
      </c>
      <c r="P89" s="2">
        <f t="shared" si="12"/>
        <v>0.34283730204255763</v>
      </c>
      <c r="Q89" s="2">
        <f t="shared" si="13"/>
        <v>5.0000000000000001E-4</v>
      </c>
      <c r="R89" s="2">
        <f t="shared" si="8"/>
        <v>1.4584177305710252E-3</v>
      </c>
    </row>
    <row r="90" spans="6:18" x14ac:dyDescent="0.15">
      <c r="F90" s="1">
        <v>43377</v>
      </c>
      <c r="G90">
        <f t="shared" si="9"/>
        <v>6903804864.3805637</v>
      </c>
      <c r="H90">
        <v>10000000</v>
      </c>
      <c r="I90">
        <v>20000000</v>
      </c>
      <c r="J90">
        <v>1</v>
      </c>
      <c r="K90">
        <f t="shared" si="7"/>
        <v>47058823.529411763</v>
      </c>
      <c r="L90">
        <f t="shared" si="10"/>
        <v>28969.532588019458</v>
      </c>
      <c r="M90">
        <f t="shared" si="11"/>
        <v>28969.532588019458</v>
      </c>
      <c r="O90">
        <v>20000000000</v>
      </c>
      <c r="P90" s="2">
        <f t="shared" si="12"/>
        <v>0.34519024321902819</v>
      </c>
      <c r="Q90" s="2">
        <f t="shared" si="13"/>
        <v>5.0000000000000001E-4</v>
      </c>
      <c r="R90" s="2">
        <f t="shared" si="8"/>
        <v>1.4484766294009729E-3</v>
      </c>
    </row>
    <row r="91" spans="6:18" x14ac:dyDescent="0.15">
      <c r="F91" s="1">
        <v>43378</v>
      </c>
      <c r="G91">
        <f t="shared" si="9"/>
        <v>6950863687.9099751</v>
      </c>
      <c r="H91">
        <v>10000000</v>
      </c>
      <c r="I91">
        <v>20000000</v>
      </c>
      <c r="J91">
        <v>1</v>
      </c>
      <c r="K91">
        <f t="shared" si="7"/>
        <v>47058823.529411763</v>
      </c>
      <c r="L91">
        <f t="shared" si="10"/>
        <v>28773.402699274789</v>
      </c>
      <c r="M91">
        <f t="shared" si="11"/>
        <v>28773.402699274789</v>
      </c>
      <c r="O91">
        <v>20000000000</v>
      </c>
      <c r="P91" s="2">
        <f t="shared" si="12"/>
        <v>0.34754318439549875</v>
      </c>
      <c r="Q91" s="2">
        <f t="shared" si="13"/>
        <v>5.0000000000000001E-4</v>
      </c>
      <c r="R91" s="2">
        <f t="shared" si="8"/>
        <v>1.4386701349637396E-3</v>
      </c>
    </row>
    <row r="92" spans="6:18" x14ac:dyDescent="0.15">
      <c r="F92" s="1">
        <v>43379</v>
      </c>
      <c r="G92">
        <f t="shared" si="9"/>
        <v>6997922511.4393864</v>
      </c>
      <c r="H92">
        <v>10000000</v>
      </c>
      <c r="I92">
        <v>20000000</v>
      </c>
      <c r="J92">
        <v>1</v>
      </c>
      <c r="K92">
        <f t="shared" si="7"/>
        <v>47058823.529411763</v>
      </c>
      <c r="L92">
        <f t="shared" si="10"/>
        <v>28579.910633915046</v>
      </c>
      <c r="M92">
        <f t="shared" si="11"/>
        <v>28579.910633915046</v>
      </c>
      <c r="O92">
        <v>20000000000</v>
      </c>
      <c r="P92" s="2">
        <f t="shared" si="12"/>
        <v>0.34989612557196931</v>
      </c>
      <c r="Q92" s="2">
        <f t="shared" si="13"/>
        <v>5.0000000000000001E-4</v>
      </c>
      <c r="R92" s="2">
        <f t="shared" si="8"/>
        <v>1.4289955316957523E-3</v>
      </c>
    </row>
    <row r="93" spans="6:18" x14ac:dyDescent="0.15">
      <c r="F93" s="1">
        <v>43380</v>
      </c>
      <c r="G93">
        <f t="shared" si="9"/>
        <v>7044981334.9687977</v>
      </c>
      <c r="H93">
        <v>10000000</v>
      </c>
      <c r="I93">
        <v>20000000</v>
      </c>
      <c r="J93">
        <v>1</v>
      </c>
      <c r="K93">
        <f t="shared" si="7"/>
        <v>47058823.529411763</v>
      </c>
      <c r="L93">
        <f t="shared" si="10"/>
        <v>28389.003531815008</v>
      </c>
      <c r="M93">
        <f t="shared" si="11"/>
        <v>28389.003531815008</v>
      </c>
      <c r="O93">
        <v>20000000000</v>
      </c>
      <c r="P93" s="2">
        <f t="shared" si="12"/>
        <v>0.35224906674843987</v>
      </c>
      <c r="Q93" s="2">
        <f t="shared" si="13"/>
        <v>5.0000000000000001E-4</v>
      </c>
      <c r="R93" s="2">
        <f t="shared" si="8"/>
        <v>1.4194501765907503E-3</v>
      </c>
    </row>
    <row r="94" spans="6:18" x14ac:dyDescent="0.15">
      <c r="F94" s="1">
        <v>43381</v>
      </c>
      <c r="G94">
        <f t="shared" si="9"/>
        <v>7092040158.498209</v>
      </c>
      <c r="H94">
        <v>10000000</v>
      </c>
      <c r="I94">
        <v>20000000</v>
      </c>
      <c r="J94">
        <v>1</v>
      </c>
      <c r="K94">
        <f t="shared" si="7"/>
        <v>47058823.529411763</v>
      </c>
      <c r="L94">
        <f t="shared" si="10"/>
        <v>28200.629935850709</v>
      </c>
      <c r="M94">
        <f t="shared" si="11"/>
        <v>28200.629935850709</v>
      </c>
      <c r="O94">
        <v>20000000000</v>
      </c>
      <c r="P94" s="2">
        <f t="shared" si="12"/>
        <v>0.35460200792491042</v>
      </c>
      <c r="Q94" s="2">
        <f t="shared" si="13"/>
        <v>5.0000000000000001E-4</v>
      </c>
      <c r="R94" s="2">
        <f t="shared" si="8"/>
        <v>1.4100314967925355E-3</v>
      </c>
    </row>
    <row r="95" spans="6:18" x14ac:dyDescent="0.15">
      <c r="F95" s="1">
        <v>43382</v>
      </c>
      <c r="G95">
        <f t="shared" si="9"/>
        <v>7139098982.0276203</v>
      </c>
      <c r="H95">
        <v>10000000</v>
      </c>
      <c r="I95">
        <v>20000000</v>
      </c>
      <c r="J95">
        <v>1</v>
      </c>
      <c r="K95">
        <f t="shared" si="7"/>
        <v>47058823.529411763</v>
      </c>
      <c r="L95">
        <f t="shared" si="10"/>
        <v>28014.739745658597</v>
      </c>
      <c r="M95">
        <f t="shared" si="11"/>
        <v>28014.739745658597</v>
      </c>
      <c r="O95">
        <v>20000000000</v>
      </c>
      <c r="P95" s="2">
        <f t="shared" si="12"/>
        <v>0.35695494910138104</v>
      </c>
      <c r="Q95" s="2">
        <f t="shared" si="13"/>
        <v>5.0000000000000001E-4</v>
      </c>
      <c r="R95" s="2">
        <f t="shared" si="8"/>
        <v>1.4007369872829298E-3</v>
      </c>
    </row>
    <row r="96" spans="6:18" x14ac:dyDescent="0.15">
      <c r="F96" s="1">
        <v>43383</v>
      </c>
      <c r="G96">
        <f t="shared" si="9"/>
        <v>7186157805.5570316</v>
      </c>
      <c r="H96">
        <v>10000000</v>
      </c>
      <c r="I96">
        <v>20000000</v>
      </c>
      <c r="J96">
        <v>1</v>
      </c>
      <c r="K96">
        <f t="shared" si="7"/>
        <v>47058823.529411763</v>
      </c>
      <c r="L96">
        <f t="shared" si="10"/>
        <v>27831.284173211541</v>
      </c>
      <c r="M96">
        <f t="shared" si="11"/>
        <v>27831.284173211541</v>
      </c>
      <c r="O96">
        <v>20000000000</v>
      </c>
      <c r="P96" s="2">
        <f t="shared" si="12"/>
        <v>0.35930789027785159</v>
      </c>
      <c r="Q96" s="2">
        <f t="shared" si="13"/>
        <v>5.0000000000000001E-4</v>
      </c>
      <c r="R96" s="2">
        <f t="shared" si="8"/>
        <v>1.3915642086605772E-3</v>
      </c>
    </row>
    <row r="97" spans="6:18" x14ac:dyDescent="0.15">
      <c r="F97" s="1">
        <v>43384</v>
      </c>
      <c r="G97">
        <f t="shared" si="9"/>
        <v>7233216629.0864429</v>
      </c>
      <c r="H97">
        <v>10000000</v>
      </c>
      <c r="I97">
        <v>20000000</v>
      </c>
      <c r="J97">
        <v>1</v>
      </c>
      <c r="K97">
        <f t="shared" si="7"/>
        <v>47058823.529411763</v>
      </c>
      <c r="L97">
        <f t="shared" si="10"/>
        <v>27650.215700128982</v>
      </c>
      <c r="M97">
        <f t="shared" si="11"/>
        <v>27650.215700128982</v>
      </c>
      <c r="O97">
        <v>20000000000</v>
      </c>
      <c r="P97" s="2">
        <f t="shared" si="12"/>
        <v>0.36166083145432215</v>
      </c>
      <c r="Q97" s="2">
        <f t="shared" si="13"/>
        <v>5.0000000000000001E-4</v>
      </c>
      <c r="R97" s="2">
        <f t="shared" si="8"/>
        <v>1.3825107850064492E-3</v>
      </c>
    </row>
    <row r="98" spans="6:18" x14ac:dyDescent="0.15">
      <c r="F98" s="1">
        <v>43385</v>
      </c>
      <c r="G98">
        <f t="shared" si="9"/>
        <v>7280275452.6158543</v>
      </c>
      <c r="H98">
        <v>10000000</v>
      </c>
      <c r="I98">
        <v>20000000</v>
      </c>
      <c r="J98">
        <v>1</v>
      </c>
      <c r="K98">
        <f t="shared" si="7"/>
        <v>47058823.529411763</v>
      </c>
      <c r="L98">
        <f t="shared" si="10"/>
        <v>27471.488036642706</v>
      </c>
      <c r="M98">
        <f t="shared" si="11"/>
        <v>27471.488036642706</v>
      </c>
      <c r="O98">
        <v>20000000000</v>
      </c>
      <c r="P98" s="2">
        <f t="shared" si="12"/>
        <v>0.36401377263079271</v>
      </c>
      <c r="Q98" s="2">
        <f t="shared" si="13"/>
        <v>5.0000000000000001E-4</v>
      </c>
      <c r="R98" s="2">
        <f t="shared" si="8"/>
        <v>1.3735744018321353E-3</v>
      </c>
    </row>
    <row r="99" spans="6:18" x14ac:dyDescent="0.15">
      <c r="F99" s="1">
        <v>43386</v>
      </c>
      <c r="G99">
        <f t="shared" si="9"/>
        <v>7327334276.1452656</v>
      </c>
      <c r="H99">
        <v>10000000</v>
      </c>
      <c r="I99">
        <v>20000000</v>
      </c>
      <c r="J99">
        <v>1</v>
      </c>
      <c r="K99">
        <f t="shared" si="7"/>
        <v>47058823.529411763</v>
      </c>
      <c r="L99">
        <f t="shared" si="10"/>
        <v>27295.056082143859</v>
      </c>
      <c r="M99">
        <f t="shared" si="11"/>
        <v>27295.056082143859</v>
      </c>
      <c r="O99">
        <v>20000000000</v>
      </c>
      <c r="P99" s="2">
        <f t="shared" si="12"/>
        <v>0.36636671380726327</v>
      </c>
      <c r="Q99" s="2">
        <f t="shared" si="13"/>
        <v>5.0000000000000001E-4</v>
      </c>
      <c r="R99" s="2">
        <f t="shared" si="8"/>
        <v>1.3647528041071928E-3</v>
      </c>
    </row>
    <row r="100" spans="6:18" x14ac:dyDescent="0.15">
      <c r="F100" s="1">
        <v>43387</v>
      </c>
      <c r="G100">
        <f t="shared" si="9"/>
        <v>7374393099.6746769</v>
      </c>
      <c r="H100">
        <v>10000000</v>
      </c>
      <c r="I100">
        <v>20000000</v>
      </c>
      <c r="J100">
        <v>1</v>
      </c>
      <c r="K100">
        <f t="shared" si="7"/>
        <v>47058823.529411763</v>
      </c>
      <c r="L100">
        <f t="shared" si="10"/>
        <v>27120.875887240545</v>
      </c>
      <c r="M100">
        <f t="shared" si="11"/>
        <v>27120.875887240545</v>
      </c>
      <c r="O100">
        <v>20000000000</v>
      </c>
      <c r="P100" s="2">
        <f t="shared" si="12"/>
        <v>0.36871965498373382</v>
      </c>
      <c r="Q100" s="2">
        <f t="shared" si="13"/>
        <v>5.0000000000000001E-4</v>
      </c>
      <c r="R100" s="2">
        <f t="shared" si="8"/>
        <v>1.3560437943620272E-3</v>
      </c>
    </row>
    <row r="101" spans="6:18" x14ac:dyDescent="0.15">
      <c r="F101" s="1">
        <v>43388</v>
      </c>
      <c r="G101">
        <f t="shared" si="9"/>
        <v>7421451923.2040882</v>
      </c>
      <c r="H101">
        <v>10000000</v>
      </c>
      <c r="I101">
        <v>20000000</v>
      </c>
      <c r="J101">
        <v>1</v>
      </c>
      <c r="K101">
        <f t="shared" si="7"/>
        <v>47058823.529411763</v>
      </c>
      <c r="L101">
        <f t="shared" si="10"/>
        <v>26948.904617258955</v>
      </c>
      <c r="M101">
        <f t="shared" si="11"/>
        <v>26948.904617258955</v>
      </c>
      <c r="O101">
        <v>20000000000</v>
      </c>
      <c r="P101" s="2">
        <f t="shared" si="12"/>
        <v>0.37107259616020444</v>
      </c>
      <c r="Q101" s="2">
        <f t="shared" si="13"/>
        <v>5.0000000000000001E-4</v>
      </c>
      <c r="R101" s="2">
        <f t="shared" si="8"/>
        <v>1.3474452308629477E-3</v>
      </c>
    </row>
    <row r="102" spans="6:18" x14ac:dyDescent="0.15">
      <c r="F102" s="1">
        <v>43389</v>
      </c>
      <c r="G102">
        <f t="shared" si="9"/>
        <v>7468510746.7334995</v>
      </c>
      <c r="H102">
        <v>10000000</v>
      </c>
      <c r="I102">
        <v>20000000</v>
      </c>
      <c r="J102">
        <v>1</v>
      </c>
      <c r="K102">
        <f t="shared" si="7"/>
        <v>47058823.529411763</v>
      </c>
      <c r="L102">
        <f t="shared" si="10"/>
        <v>26779.100517124374</v>
      </c>
      <c r="M102">
        <f t="shared" si="11"/>
        <v>26779.100517124374</v>
      </c>
      <c r="O102">
        <v>20000000000</v>
      </c>
      <c r="P102" s="2">
        <f t="shared" si="12"/>
        <v>0.373425537336675</v>
      </c>
      <c r="Q102" s="2">
        <f t="shared" si="13"/>
        <v>5.0000000000000001E-4</v>
      </c>
      <c r="R102" s="2">
        <f t="shared" si="8"/>
        <v>1.3389550258562186E-3</v>
      </c>
    </row>
    <row r="103" spans="6:18" x14ac:dyDescent="0.15">
      <c r="F103" s="1">
        <v>43390</v>
      </c>
      <c r="G103">
        <f t="shared" si="9"/>
        <v>7515569570.2629108</v>
      </c>
      <c r="H103">
        <v>10000000</v>
      </c>
      <c r="I103">
        <v>20000000</v>
      </c>
      <c r="J103">
        <v>1</v>
      </c>
      <c r="K103">
        <f t="shared" si="7"/>
        <v>47058823.529411763</v>
      </c>
      <c r="L103">
        <f t="shared" si="10"/>
        <v>26611.42287756157</v>
      </c>
      <c r="M103">
        <f t="shared" si="11"/>
        <v>26611.42287756157</v>
      </c>
      <c r="O103">
        <v>20000000000</v>
      </c>
      <c r="P103" s="2">
        <f t="shared" si="12"/>
        <v>0.37577847851314555</v>
      </c>
      <c r="Q103" s="2">
        <f t="shared" si="13"/>
        <v>5.0000000000000001E-4</v>
      </c>
      <c r="R103" s="2">
        <f t="shared" si="8"/>
        <v>1.3305711438780785E-3</v>
      </c>
    </row>
    <row r="104" spans="6:18" x14ac:dyDescent="0.15">
      <c r="F104" s="1">
        <v>43391</v>
      </c>
      <c r="G104">
        <f t="shared" si="9"/>
        <v>7562628393.7923222</v>
      </c>
      <c r="H104">
        <v>10000000</v>
      </c>
      <c r="I104">
        <v>20000000</v>
      </c>
      <c r="J104">
        <v>1</v>
      </c>
      <c r="K104">
        <f t="shared" si="7"/>
        <v>47058823.529411763</v>
      </c>
      <c r="L104">
        <f t="shared" si="10"/>
        <v>26445.832002557101</v>
      </c>
      <c r="M104">
        <f t="shared" si="11"/>
        <v>26445.832002557101</v>
      </c>
      <c r="O104">
        <v>20000000000</v>
      </c>
      <c r="P104" s="2">
        <f t="shared" si="12"/>
        <v>0.37813141968961611</v>
      </c>
      <c r="Q104" s="2">
        <f t="shared" si="13"/>
        <v>5.0000000000000001E-4</v>
      </c>
      <c r="R104" s="2">
        <f t="shared" si="8"/>
        <v>1.3222916001278551E-3</v>
      </c>
    </row>
    <row r="105" spans="6:18" x14ac:dyDescent="0.15">
      <c r="F105" s="1">
        <v>43392</v>
      </c>
      <c r="G105">
        <f t="shared" si="9"/>
        <v>7609687217.3217335</v>
      </c>
      <c r="H105">
        <v>10000000</v>
      </c>
      <c r="I105">
        <v>20000000</v>
      </c>
      <c r="J105">
        <v>1</v>
      </c>
      <c r="K105">
        <f t="shared" si="7"/>
        <v>47058823.529411763</v>
      </c>
      <c r="L105">
        <f t="shared" si="10"/>
        <v>26282.289178028921</v>
      </c>
      <c r="M105">
        <f t="shared" si="11"/>
        <v>26282.289178028921</v>
      </c>
      <c r="O105">
        <v>20000000000</v>
      </c>
      <c r="P105" s="2">
        <f t="shared" si="12"/>
        <v>0.38048436086608667</v>
      </c>
      <c r="Q105" s="2">
        <f t="shared" si="13"/>
        <v>5.0000000000000001E-4</v>
      </c>
      <c r="R105" s="2">
        <f t="shared" si="8"/>
        <v>1.314114458901446E-3</v>
      </c>
    </row>
    <row r="106" spans="6:18" x14ac:dyDescent="0.15">
      <c r="F106" s="1">
        <v>43393</v>
      </c>
      <c r="G106">
        <f t="shared" si="9"/>
        <v>7656746040.8511448</v>
      </c>
      <c r="H106">
        <v>10000000</v>
      </c>
      <c r="I106">
        <v>20000000</v>
      </c>
      <c r="J106">
        <v>1</v>
      </c>
      <c r="K106">
        <f t="shared" si="7"/>
        <v>47058823.529411763</v>
      </c>
      <c r="L106">
        <f t="shared" si="10"/>
        <v>26120.756641651322</v>
      </c>
      <c r="M106">
        <f t="shared" si="11"/>
        <v>26120.756641651322</v>
      </c>
      <c r="O106">
        <v>20000000000</v>
      </c>
      <c r="P106" s="2">
        <f t="shared" si="12"/>
        <v>0.38283730204255723</v>
      </c>
      <c r="Q106" s="2">
        <f t="shared" si="13"/>
        <v>5.0000000000000001E-4</v>
      </c>
      <c r="R106" s="2">
        <f t="shared" si="8"/>
        <v>1.3060378320825662E-3</v>
      </c>
    </row>
    <row r="107" spans="6:18" x14ac:dyDescent="0.15">
      <c r="F107" s="1">
        <v>43394</v>
      </c>
      <c r="G107">
        <f t="shared" si="9"/>
        <v>7703804864.3805561</v>
      </c>
      <c r="H107">
        <v>10000000</v>
      </c>
      <c r="I107">
        <v>20000000</v>
      </c>
      <c r="J107">
        <v>1</v>
      </c>
      <c r="K107">
        <f t="shared" si="7"/>
        <v>47058823.529411763</v>
      </c>
      <c r="L107">
        <f t="shared" si="10"/>
        <v>25961.197553785845</v>
      </c>
      <c r="M107">
        <f t="shared" si="11"/>
        <v>25961.197553785845</v>
      </c>
      <c r="O107">
        <v>20000000000</v>
      </c>
      <c r="P107" s="2">
        <f t="shared" si="12"/>
        <v>0.38519024321902778</v>
      </c>
      <c r="Q107" s="2">
        <f t="shared" si="13"/>
        <v>5.0000000000000001E-4</v>
      </c>
      <c r="R107" s="2">
        <f t="shared" si="8"/>
        <v>1.2980598776892924E-3</v>
      </c>
    </row>
    <row r="108" spans="6:18" x14ac:dyDescent="0.15">
      <c r="F108" s="1">
        <v>43395</v>
      </c>
      <c r="G108">
        <f t="shared" si="9"/>
        <v>7750863687.9099674</v>
      </c>
      <c r="H108">
        <v>10000000</v>
      </c>
      <c r="I108">
        <v>20000000</v>
      </c>
      <c r="J108">
        <v>1</v>
      </c>
      <c r="K108">
        <f t="shared" si="7"/>
        <v>47058823.529411763</v>
      </c>
      <c r="L108">
        <f t="shared" si="10"/>
        <v>25803.575969471127</v>
      </c>
      <c r="M108">
        <f t="shared" si="11"/>
        <v>25803.575969471127</v>
      </c>
      <c r="O108">
        <v>20000000000</v>
      </c>
      <c r="P108" s="2">
        <f t="shared" si="12"/>
        <v>0.3875431843954984</v>
      </c>
      <c r="Q108" s="2">
        <f t="shared" si="13"/>
        <v>5.0000000000000001E-4</v>
      </c>
      <c r="R108" s="2">
        <f t="shared" si="8"/>
        <v>1.2901787984735565E-3</v>
      </c>
    </row>
    <row r="109" spans="6:18" x14ac:dyDescent="0.15">
      <c r="F109" s="1">
        <v>43396</v>
      </c>
      <c r="G109">
        <f t="shared" si="9"/>
        <v>7797922511.4393787</v>
      </c>
      <c r="H109">
        <v>10000000</v>
      </c>
      <c r="I109">
        <v>20000000</v>
      </c>
      <c r="J109">
        <v>1</v>
      </c>
      <c r="K109">
        <f t="shared" si="7"/>
        <v>47058823.529411763</v>
      </c>
      <c r="L109">
        <f t="shared" si="10"/>
        <v>25647.856811426947</v>
      </c>
      <c r="M109">
        <f t="shared" si="11"/>
        <v>25647.856811426947</v>
      </c>
      <c r="O109">
        <v>20000000000</v>
      </c>
      <c r="P109" s="2">
        <f t="shared" si="12"/>
        <v>0.38989612557196895</v>
      </c>
      <c r="Q109" s="2">
        <f t="shared" si="13"/>
        <v>5.0000000000000001E-4</v>
      </c>
      <c r="R109" s="2">
        <f t="shared" si="8"/>
        <v>1.2823928405713474E-3</v>
      </c>
    </row>
    <row r="110" spans="6:18" x14ac:dyDescent="0.15">
      <c r="F110" s="1">
        <v>43397</v>
      </c>
      <c r="G110">
        <f t="shared" si="9"/>
        <v>7844981334.9687901</v>
      </c>
      <c r="H110">
        <v>10000000</v>
      </c>
      <c r="I110">
        <v>20000000</v>
      </c>
      <c r="J110">
        <v>1</v>
      </c>
      <c r="K110">
        <f t="shared" si="7"/>
        <v>47058823.529411763</v>
      </c>
      <c r="L110">
        <f t="shared" si="10"/>
        <v>25494.005844029922</v>
      </c>
      <c r="M110">
        <f t="shared" si="11"/>
        <v>25494.005844029922</v>
      </c>
      <c r="O110">
        <v>20000000000</v>
      </c>
      <c r="P110" s="2">
        <f t="shared" si="12"/>
        <v>0.39224906674843951</v>
      </c>
      <c r="Q110" s="2">
        <f t="shared" si="13"/>
        <v>5.0000000000000001E-4</v>
      </c>
      <c r="R110" s="2">
        <f t="shared" si="8"/>
        <v>1.2747002922014962E-3</v>
      </c>
    </row>
    <row r="111" spans="6:18" x14ac:dyDescent="0.15">
      <c r="F111" s="1">
        <v>43398</v>
      </c>
      <c r="G111">
        <f t="shared" si="9"/>
        <v>7892040158.4982014</v>
      </c>
      <c r="H111">
        <v>10000000</v>
      </c>
      <c r="I111">
        <v>20000000</v>
      </c>
      <c r="J111">
        <v>1</v>
      </c>
      <c r="K111">
        <f t="shared" si="7"/>
        <v>47058823.529411763</v>
      </c>
      <c r="L111">
        <f t="shared" si="10"/>
        <v>25341.98964822026</v>
      </c>
      <c r="M111">
        <f t="shared" si="11"/>
        <v>25341.98964822026</v>
      </c>
      <c r="O111">
        <v>20000000000</v>
      </c>
      <c r="P111" s="2">
        <f t="shared" si="12"/>
        <v>0.39460200792491007</v>
      </c>
      <c r="Q111" s="2">
        <f t="shared" si="13"/>
        <v>5.0000000000000001E-4</v>
      </c>
      <c r="R111" s="2">
        <f t="shared" si="8"/>
        <v>1.2670994824110131E-3</v>
      </c>
    </row>
    <row r="112" spans="6:18" x14ac:dyDescent="0.15">
      <c r="F112" s="1">
        <v>43399</v>
      </c>
      <c r="G112">
        <f t="shared" si="9"/>
        <v>7939098982.0276127</v>
      </c>
      <c r="H112">
        <v>10000000</v>
      </c>
      <c r="I112">
        <v>20000000</v>
      </c>
      <c r="J112">
        <v>1</v>
      </c>
      <c r="K112">
        <f t="shared" si="7"/>
        <v>47058823.529411763</v>
      </c>
      <c r="L112">
        <f t="shared" si="10"/>
        <v>25191.775597300948</v>
      </c>
      <c r="M112">
        <f t="shared" si="11"/>
        <v>25191.775597300948</v>
      </c>
      <c r="O112">
        <v>20000000000</v>
      </c>
      <c r="P112" s="2">
        <f t="shared" si="12"/>
        <v>0.39695494910138063</v>
      </c>
      <c r="Q112" s="2">
        <f t="shared" si="13"/>
        <v>5.0000000000000001E-4</v>
      </c>
      <c r="R112" s="2">
        <f t="shared" si="8"/>
        <v>1.2595887798650474E-3</v>
      </c>
    </row>
    <row r="113" spans="6:18" x14ac:dyDescent="0.15">
      <c r="F113" s="1">
        <v>43400</v>
      </c>
      <c r="G113">
        <f t="shared" si="9"/>
        <v>7986157805.557024</v>
      </c>
      <c r="H113">
        <v>10000000</v>
      </c>
      <c r="I113">
        <v>20000000</v>
      </c>
      <c r="J113">
        <v>1</v>
      </c>
      <c r="K113">
        <f t="shared" si="7"/>
        <v>47058823.529411763</v>
      </c>
      <c r="L113">
        <f t="shared" si="10"/>
        <v>25043.331833592569</v>
      </c>
      <c r="M113">
        <f t="shared" si="11"/>
        <v>25043.331833592569</v>
      </c>
      <c r="O113">
        <v>20000000000</v>
      </c>
      <c r="P113" s="2">
        <f t="shared" si="12"/>
        <v>0.39930789027785119</v>
      </c>
      <c r="Q113" s="2">
        <f t="shared" si="13"/>
        <v>5.0000000000000001E-4</v>
      </c>
      <c r="R113" s="2">
        <f t="shared" si="8"/>
        <v>1.2521665916796286E-3</v>
      </c>
    </row>
    <row r="114" spans="6:18" x14ac:dyDescent="0.15">
      <c r="F114" s="1">
        <v>43401</v>
      </c>
      <c r="G114">
        <f t="shared" si="9"/>
        <v>8033216629.0864353</v>
      </c>
      <c r="H114">
        <v>10000000</v>
      </c>
      <c r="I114">
        <v>20000000</v>
      </c>
      <c r="J114">
        <v>1</v>
      </c>
      <c r="K114">
        <f t="shared" si="7"/>
        <v>47058823.529411763</v>
      </c>
      <c r="L114">
        <f t="shared" si="10"/>
        <v>24896.627245908676</v>
      </c>
      <c r="M114">
        <f t="shared" si="11"/>
        <v>24896.627245908676</v>
      </c>
      <c r="O114">
        <v>20000000000</v>
      </c>
      <c r="P114" s="2">
        <f t="shared" si="12"/>
        <v>0.40166083145432174</v>
      </c>
      <c r="Q114" s="2">
        <f t="shared" si="13"/>
        <v>5.0000000000000001E-4</v>
      </c>
      <c r="R114" s="2">
        <f t="shared" si="8"/>
        <v>1.2448313622954337E-3</v>
      </c>
    </row>
    <row r="115" spans="6:18" x14ac:dyDescent="0.15">
      <c r="F115" s="1">
        <v>43402</v>
      </c>
      <c r="G115">
        <f t="shared" si="9"/>
        <v>8080275452.6158466</v>
      </c>
      <c r="H115">
        <v>10000000</v>
      </c>
      <c r="I115">
        <v>20000000</v>
      </c>
      <c r="J115">
        <v>1</v>
      </c>
      <c r="K115">
        <f t="shared" si="7"/>
        <v>47058823.529411763</v>
      </c>
      <c r="L115">
        <f t="shared" si="10"/>
        <v>24751.631447818221</v>
      </c>
      <c r="M115">
        <f t="shared" si="11"/>
        <v>24751.631447818221</v>
      </c>
      <c r="O115">
        <v>20000000000</v>
      </c>
      <c r="P115" s="2">
        <f t="shared" si="12"/>
        <v>0.40401377263079236</v>
      </c>
      <c r="Q115" s="2">
        <f t="shared" si="13"/>
        <v>5.0000000000000001E-4</v>
      </c>
      <c r="R115" s="2">
        <f t="shared" si="8"/>
        <v>1.2375815723909111E-3</v>
      </c>
    </row>
    <row r="116" spans="6:18" x14ac:dyDescent="0.15">
      <c r="F116" s="1">
        <v>43403</v>
      </c>
      <c r="G116">
        <f t="shared" si="9"/>
        <v>8127334276.1452579</v>
      </c>
      <c r="H116">
        <v>10000000</v>
      </c>
      <c r="I116">
        <v>20000000</v>
      </c>
      <c r="J116">
        <v>1</v>
      </c>
      <c r="K116">
        <f t="shared" si="7"/>
        <v>47058823.529411763</v>
      </c>
      <c r="L116">
        <f t="shared" si="10"/>
        <v>24608.314756663203</v>
      </c>
      <c r="M116">
        <f t="shared" si="11"/>
        <v>24608.314756663203</v>
      </c>
      <c r="O116">
        <v>20000000000</v>
      </c>
      <c r="P116" s="2">
        <f t="shared" si="12"/>
        <v>0.40636671380726291</v>
      </c>
      <c r="Q116" s="2">
        <f t="shared" si="13"/>
        <v>5.0000000000000001E-4</v>
      </c>
      <c r="R116" s="2">
        <f t="shared" si="8"/>
        <v>1.2304157378331601E-3</v>
      </c>
    </row>
    <row r="117" spans="6:18" x14ac:dyDescent="0.15">
      <c r="F117" s="1">
        <v>43404</v>
      </c>
      <c r="G117">
        <f t="shared" si="9"/>
        <v>8174393099.6746693</v>
      </c>
      <c r="H117">
        <v>10000000</v>
      </c>
      <c r="I117">
        <v>20000000</v>
      </c>
      <c r="J117">
        <v>1</v>
      </c>
      <c r="K117">
        <f t="shared" si="7"/>
        <v>47058823.529411763</v>
      </c>
      <c r="L117">
        <f t="shared" si="10"/>
        <v>24466.648173301055</v>
      </c>
      <c r="M117">
        <f t="shared" si="11"/>
        <v>24466.648173301055</v>
      </c>
      <c r="O117">
        <v>20000000000</v>
      </c>
      <c r="P117" s="2">
        <f t="shared" si="12"/>
        <v>0.40871965498373347</v>
      </c>
      <c r="Q117" s="2">
        <f t="shared" si="13"/>
        <v>5.0000000000000001E-4</v>
      </c>
      <c r="R117" s="2">
        <f t="shared" si="8"/>
        <v>1.2233324086650527E-3</v>
      </c>
    </row>
    <row r="118" spans="6:18" x14ac:dyDescent="0.15">
      <c r="F118" s="1">
        <v>43405</v>
      </c>
      <c r="G118">
        <f t="shared" si="9"/>
        <v>8221451923.2040806</v>
      </c>
      <c r="H118">
        <v>10000000</v>
      </c>
      <c r="I118">
        <v>20000000</v>
      </c>
      <c r="J118">
        <v>1</v>
      </c>
      <c r="K118">
        <f t="shared" si="7"/>
        <v>47058823.529411763</v>
      </c>
      <c r="L118">
        <f t="shared" si="10"/>
        <v>24326.603362542755</v>
      </c>
      <c r="M118">
        <f t="shared" si="11"/>
        <v>24326.603362542755</v>
      </c>
      <c r="O118">
        <v>20000000000</v>
      </c>
      <c r="P118" s="2">
        <f t="shared" si="12"/>
        <v>0.41107259616020403</v>
      </c>
      <c r="Q118" s="2">
        <f t="shared" si="13"/>
        <v>5.0000000000000001E-4</v>
      </c>
      <c r="R118" s="2">
        <f t="shared" si="8"/>
        <v>1.2163301681271379E-3</v>
      </c>
    </row>
    <row r="119" spans="6:18" x14ac:dyDescent="0.15">
      <c r="F119" s="1">
        <v>43406</v>
      </c>
      <c r="G119">
        <f t="shared" si="9"/>
        <v>8268510746.7334919</v>
      </c>
      <c r="H119">
        <v>10000000</v>
      </c>
      <c r="I119">
        <v>20000000</v>
      </c>
      <c r="J119">
        <v>1</v>
      </c>
      <c r="K119">
        <f t="shared" si="7"/>
        <v>47058823.529411763</v>
      </c>
      <c r="L119">
        <f t="shared" si="10"/>
        <v>24188.152634258931</v>
      </c>
      <c r="M119">
        <f t="shared" si="11"/>
        <v>24188.152634258931</v>
      </c>
      <c r="O119">
        <v>20000000000</v>
      </c>
      <c r="P119" s="2">
        <f t="shared" si="12"/>
        <v>0.41342553733667459</v>
      </c>
      <c r="Q119" s="2">
        <f t="shared" si="13"/>
        <v>5.0000000000000001E-4</v>
      </c>
      <c r="R119" s="2">
        <f t="shared" si="8"/>
        <v>1.2094076317129465E-3</v>
      </c>
    </row>
    <row r="120" spans="6:18" x14ac:dyDescent="0.15">
      <c r="F120" s="1">
        <v>43407</v>
      </c>
      <c r="G120">
        <f t="shared" si="9"/>
        <v>8315569570.2629032</v>
      </c>
      <c r="H120">
        <v>10000000</v>
      </c>
      <c r="I120">
        <v>20000000</v>
      </c>
      <c r="J120">
        <v>1</v>
      </c>
      <c r="K120">
        <f t="shared" si="7"/>
        <v>47058823.529411763</v>
      </c>
      <c r="L120">
        <f t="shared" si="10"/>
        <v>24051.268925127501</v>
      </c>
      <c r="M120">
        <f t="shared" si="11"/>
        <v>24051.268925127501</v>
      </c>
      <c r="O120">
        <v>20000000000</v>
      </c>
      <c r="P120" s="2">
        <f t="shared" si="12"/>
        <v>0.41577847851314514</v>
      </c>
      <c r="Q120" s="2">
        <f t="shared" si="13"/>
        <v>5.0000000000000001E-4</v>
      </c>
      <c r="R120" s="2">
        <f t="shared" si="8"/>
        <v>1.202563446256375E-3</v>
      </c>
    </row>
    <row r="121" spans="6:18" x14ac:dyDescent="0.15">
      <c r="F121" s="1">
        <v>43408</v>
      </c>
      <c r="G121">
        <f t="shared" si="9"/>
        <v>8362628393.7923145</v>
      </c>
      <c r="H121">
        <v>10000000</v>
      </c>
      <c r="I121">
        <v>20000000</v>
      </c>
      <c r="J121">
        <v>1</v>
      </c>
      <c r="K121">
        <f t="shared" si="7"/>
        <v>47058823.529411763</v>
      </c>
      <c r="L121">
        <f t="shared" si="10"/>
        <v>23915.925780997579</v>
      </c>
      <c r="M121">
        <f t="shared" si="11"/>
        <v>23915.925780997579</v>
      </c>
      <c r="O121">
        <v>20000000000</v>
      </c>
      <c r="P121" s="2">
        <f t="shared" si="12"/>
        <v>0.4181314196896157</v>
      </c>
      <c r="Q121" s="2">
        <f t="shared" si="13"/>
        <v>5.0000000000000001E-4</v>
      </c>
      <c r="R121" s="2">
        <f t="shared" si="8"/>
        <v>1.1957962890498789E-3</v>
      </c>
    </row>
    <row r="122" spans="6:18" x14ac:dyDescent="0.15">
      <c r="F122" s="1">
        <v>43409</v>
      </c>
      <c r="G122">
        <f t="shared" si="9"/>
        <v>8409687217.3217258</v>
      </c>
      <c r="H122">
        <v>10000000</v>
      </c>
      <c r="I122">
        <v>20000000</v>
      </c>
      <c r="J122">
        <v>1</v>
      </c>
      <c r="K122">
        <f t="shared" si="7"/>
        <v>47058823.529411763</v>
      </c>
      <c r="L122">
        <f t="shared" si="10"/>
        <v>23782.097339845532</v>
      </c>
      <c r="M122">
        <f t="shared" si="11"/>
        <v>23782.097339845532</v>
      </c>
      <c r="O122">
        <v>20000000000</v>
      </c>
      <c r="P122" s="2">
        <f t="shared" si="12"/>
        <v>0.42048436086608632</v>
      </c>
      <c r="Q122" s="2">
        <f t="shared" si="13"/>
        <v>5.0000000000000001E-4</v>
      </c>
      <c r="R122" s="2">
        <f t="shared" si="8"/>
        <v>1.1891048669922767E-3</v>
      </c>
    </row>
    <row r="123" spans="6:18" x14ac:dyDescent="0.15">
      <c r="F123" s="1">
        <v>43410</v>
      </c>
      <c r="G123">
        <f t="shared" si="9"/>
        <v>8456746040.8511372</v>
      </c>
      <c r="H123">
        <v>10000000</v>
      </c>
      <c r="I123">
        <v>20000000</v>
      </c>
      <c r="J123">
        <v>1</v>
      </c>
      <c r="K123">
        <f t="shared" si="7"/>
        <v>47058823.529411763</v>
      </c>
      <c r="L123">
        <f t="shared" si="10"/>
        <v>23649.758315300056</v>
      </c>
      <c r="M123">
        <f t="shared" si="11"/>
        <v>23649.758315300056</v>
      </c>
      <c r="O123">
        <v>20000000000</v>
      </c>
      <c r="P123" s="2">
        <f t="shared" si="12"/>
        <v>0.42283730204255687</v>
      </c>
      <c r="Q123" s="2">
        <f t="shared" si="13"/>
        <v>5.0000000000000001E-4</v>
      </c>
      <c r="R123" s="2">
        <f t="shared" si="8"/>
        <v>1.1824879157650028E-3</v>
      </c>
    </row>
    <row r="124" spans="6:18" x14ac:dyDescent="0.15">
      <c r="F124" s="1">
        <v>43411</v>
      </c>
      <c r="G124">
        <f t="shared" si="9"/>
        <v>8503804864.3805485</v>
      </c>
      <c r="H124">
        <v>10000000</v>
      </c>
      <c r="I124">
        <v>20000000</v>
      </c>
      <c r="J124">
        <v>1</v>
      </c>
      <c r="K124">
        <f t="shared" si="7"/>
        <v>47058823.529411763</v>
      </c>
      <c r="L124">
        <f t="shared" si="10"/>
        <v>23518.883980714298</v>
      </c>
      <c r="M124">
        <f t="shared" si="11"/>
        <v>23518.883980714298</v>
      </c>
      <c r="O124">
        <v>20000000000</v>
      </c>
      <c r="P124" s="2">
        <f t="shared" si="12"/>
        <v>0.42519024321902743</v>
      </c>
      <c r="Q124" s="2">
        <f t="shared" si="13"/>
        <v>5.0000000000000001E-4</v>
      </c>
      <c r="R124" s="2">
        <f t="shared" si="8"/>
        <v>1.1759441990357149E-3</v>
      </c>
    </row>
    <row r="125" spans="6:18" x14ac:dyDescent="0.15">
      <c r="F125" s="1">
        <v>43412</v>
      </c>
      <c r="G125">
        <f t="shared" si="9"/>
        <v>8550863687.9099598</v>
      </c>
      <c r="H125">
        <v>10000000</v>
      </c>
      <c r="I125">
        <v>20000000</v>
      </c>
      <c r="J125">
        <v>1</v>
      </c>
      <c r="K125">
        <f t="shared" si="7"/>
        <v>47058823.529411763</v>
      </c>
      <c r="L125">
        <f t="shared" si="10"/>
        <v>23389.45015376393</v>
      </c>
      <c r="M125">
        <f t="shared" si="11"/>
        <v>23389.45015376393</v>
      </c>
      <c r="O125">
        <v>20000000000</v>
      </c>
      <c r="P125" s="2">
        <f t="shared" si="12"/>
        <v>0.42754318439549799</v>
      </c>
      <c r="Q125" s="2">
        <f t="shared" si="13"/>
        <v>5.0000000000000001E-4</v>
      </c>
      <c r="R125" s="2">
        <f t="shared" si="8"/>
        <v>1.1694725076881963E-3</v>
      </c>
    </row>
    <row r="126" spans="6:18" x14ac:dyDescent="0.15">
      <c r="F126" s="1">
        <v>43413</v>
      </c>
      <c r="G126">
        <f t="shared" si="9"/>
        <v>8597922511.4393711</v>
      </c>
      <c r="H126">
        <v>10000000</v>
      </c>
      <c r="I126">
        <v>20000000</v>
      </c>
      <c r="J126">
        <v>1</v>
      </c>
      <c r="K126">
        <f t="shared" si="7"/>
        <v>47058823.529411763</v>
      </c>
      <c r="L126">
        <f t="shared" si="10"/>
        <v>23261.43318155099</v>
      </c>
      <c r="M126">
        <f t="shared" si="11"/>
        <v>23261.43318155099</v>
      </c>
      <c r="O126">
        <v>20000000000</v>
      </c>
      <c r="P126" s="2">
        <f t="shared" si="12"/>
        <v>0.42989612557196855</v>
      </c>
      <c r="Q126" s="2">
        <f t="shared" si="13"/>
        <v>5.0000000000000001E-4</v>
      </c>
      <c r="R126" s="2">
        <f t="shared" si="8"/>
        <v>1.1630716590775494E-3</v>
      </c>
    </row>
    <row r="127" spans="6:18" x14ac:dyDescent="0.15">
      <c r="F127" s="1">
        <v>43414</v>
      </c>
      <c r="G127">
        <f t="shared" si="9"/>
        <v>8644981334.9687824</v>
      </c>
      <c r="H127">
        <v>10000000</v>
      </c>
      <c r="I127">
        <v>20000000</v>
      </c>
      <c r="J127">
        <v>1</v>
      </c>
      <c r="K127">
        <f t="shared" si="7"/>
        <v>47058823.529411763</v>
      </c>
      <c r="L127">
        <f t="shared" si="10"/>
        <v>23134.809926194273</v>
      </c>
      <c r="M127">
        <f t="shared" si="11"/>
        <v>23134.809926194273</v>
      </c>
      <c r="O127">
        <v>20000000000</v>
      </c>
      <c r="P127" s="2">
        <f t="shared" si="12"/>
        <v>0.4322490667484391</v>
      </c>
      <c r="Q127" s="2">
        <f t="shared" si="13"/>
        <v>5.0000000000000001E-4</v>
      </c>
      <c r="R127" s="2">
        <f t="shared" si="8"/>
        <v>1.1567404963097137E-3</v>
      </c>
    </row>
    <row r="128" spans="6:18" x14ac:dyDescent="0.15">
      <c r="F128" s="1">
        <v>43415</v>
      </c>
      <c r="G128">
        <f t="shared" si="9"/>
        <v>8692040158.4981937</v>
      </c>
      <c r="H128">
        <v>10000000</v>
      </c>
      <c r="I128">
        <v>20000000</v>
      </c>
      <c r="J128">
        <v>1</v>
      </c>
      <c r="K128">
        <f t="shared" si="7"/>
        <v>47058823.529411763</v>
      </c>
      <c r="L128">
        <f t="shared" si="10"/>
        <v>23009.557750887783</v>
      </c>
      <c r="M128">
        <f t="shared" si="11"/>
        <v>23009.557750887783</v>
      </c>
      <c r="O128">
        <v>20000000000</v>
      </c>
      <c r="P128" s="2">
        <f t="shared" si="12"/>
        <v>0.43460200792490966</v>
      </c>
      <c r="Q128" s="2">
        <f t="shared" si="13"/>
        <v>5.0000000000000001E-4</v>
      </c>
      <c r="R128" s="2">
        <f t="shared" si="8"/>
        <v>1.1504778875443891E-3</v>
      </c>
    </row>
    <row r="129" spans="6:18" x14ac:dyDescent="0.15">
      <c r="F129" s="1">
        <v>43416</v>
      </c>
      <c r="G129">
        <f t="shared" si="9"/>
        <v>8739098982.0276051</v>
      </c>
      <c r="H129">
        <v>10000000</v>
      </c>
      <c r="I129">
        <v>20000000</v>
      </c>
      <c r="J129">
        <v>1</v>
      </c>
      <c r="K129">
        <f t="shared" si="7"/>
        <v>47058823.529411763</v>
      </c>
      <c r="L129">
        <f t="shared" si="10"/>
        <v>22885.654506409646</v>
      </c>
      <c r="M129">
        <f t="shared" si="11"/>
        <v>22885.654506409646</v>
      </c>
      <c r="O129">
        <v>20000000000</v>
      </c>
      <c r="P129" s="2">
        <f t="shared" si="12"/>
        <v>0.43695494910138027</v>
      </c>
      <c r="Q129" s="2">
        <f t="shared" si="13"/>
        <v>5.0000000000000001E-4</v>
      </c>
      <c r="R129" s="2">
        <f t="shared" si="8"/>
        <v>1.1442827253204822E-3</v>
      </c>
    </row>
    <row r="130" spans="6:18" x14ac:dyDescent="0.15">
      <c r="F130" s="1">
        <v>43417</v>
      </c>
      <c r="G130">
        <f t="shared" si="9"/>
        <v>8786157805.5570164</v>
      </c>
      <c r="H130">
        <v>10000000</v>
      </c>
      <c r="I130">
        <v>20000000</v>
      </c>
      <c r="J130">
        <v>1</v>
      </c>
      <c r="K130">
        <f t="shared" si="7"/>
        <v>47058823.529411763</v>
      </c>
      <c r="L130">
        <f t="shared" si="10"/>
        <v>22763.07851806454</v>
      </c>
      <c r="M130">
        <f t="shared" si="11"/>
        <v>22763.07851806454</v>
      </c>
      <c r="O130">
        <v>20000000000</v>
      </c>
      <c r="P130" s="2">
        <f t="shared" si="12"/>
        <v>0.43930789027785083</v>
      </c>
      <c r="Q130" s="2">
        <f t="shared" si="13"/>
        <v>5.0000000000000001E-4</v>
      </c>
      <c r="R130" s="2">
        <f t="shared" si="8"/>
        <v>1.138153925903227E-3</v>
      </c>
    </row>
    <row r="131" spans="6:18" x14ac:dyDescent="0.15">
      <c r="F131" s="1">
        <v>43418</v>
      </c>
      <c r="G131">
        <f t="shared" si="9"/>
        <v>8833216629.0864277</v>
      </c>
      <c r="H131">
        <v>10000000</v>
      </c>
      <c r="I131">
        <v>20000000</v>
      </c>
      <c r="J131">
        <v>1</v>
      </c>
      <c r="K131">
        <f t="shared" si="7"/>
        <v>47058823.529411763</v>
      </c>
      <c r="L131">
        <f t="shared" si="10"/>
        <v>22641.80857304356</v>
      </c>
      <c r="M131">
        <f t="shared" si="11"/>
        <v>22641.80857304356</v>
      </c>
      <c r="O131">
        <v>20000000000</v>
      </c>
      <c r="P131" s="2">
        <f t="shared" si="12"/>
        <v>0.44166083145432139</v>
      </c>
      <c r="Q131" s="2">
        <f t="shared" si="13"/>
        <v>5.0000000000000001E-4</v>
      </c>
      <c r="R131" s="2">
        <f t="shared" si="8"/>
        <v>1.1320904286521779E-3</v>
      </c>
    </row>
    <row r="132" spans="6:18" x14ac:dyDescent="0.15">
      <c r="F132" s="1">
        <v>43419</v>
      </c>
      <c r="G132">
        <f t="shared" si="9"/>
        <v>8880275452.615839</v>
      </c>
      <c r="H132">
        <v>10000000</v>
      </c>
      <c r="I132">
        <v>20000000</v>
      </c>
      <c r="J132">
        <v>1</v>
      </c>
      <c r="K132">
        <f t="shared" si="7"/>
        <v>47058823.529411763</v>
      </c>
      <c r="L132">
        <f t="shared" si="10"/>
        <v>22521.823908185925</v>
      </c>
      <c r="M132">
        <f t="shared" si="11"/>
        <v>22521.823908185925</v>
      </c>
      <c r="O132">
        <v>20000000000</v>
      </c>
      <c r="P132" s="2">
        <f t="shared" si="12"/>
        <v>0.44401377263079195</v>
      </c>
      <c r="Q132" s="2">
        <f t="shared" si="13"/>
        <v>5.0000000000000001E-4</v>
      </c>
      <c r="R132" s="2">
        <f t="shared" si="8"/>
        <v>1.1260911954092962E-3</v>
      </c>
    </row>
    <row r="133" spans="6:18" x14ac:dyDescent="0.15">
      <c r="F133" s="1">
        <v>43420</v>
      </c>
      <c r="G133">
        <f t="shared" si="9"/>
        <v>8927334276.1452503</v>
      </c>
      <c r="H133">
        <v>10000000</v>
      </c>
      <c r="I133">
        <v>20000000</v>
      </c>
      <c r="J133">
        <v>1</v>
      </c>
      <c r="K133">
        <f t="shared" si="7"/>
        <v>47058823.529411763</v>
      </c>
      <c r="L133">
        <f t="shared" si="10"/>
        <v>22403.104198127814</v>
      </c>
      <c r="M133">
        <f t="shared" si="11"/>
        <v>22403.104198127814</v>
      </c>
      <c r="O133">
        <v>20000000000</v>
      </c>
      <c r="P133" s="2">
        <f t="shared" si="12"/>
        <v>0.44636671380726251</v>
      </c>
      <c r="Q133" s="2">
        <f t="shared" si="13"/>
        <v>5.0000000000000001E-4</v>
      </c>
      <c r="R133" s="2">
        <f t="shared" si="8"/>
        <v>1.1201552099063907E-3</v>
      </c>
    </row>
    <row r="134" spans="6:18" x14ac:dyDescent="0.15">
      <c r="F134" s="1">
        <v>43421</v>
      </c>
      <c r="G134">
        <f t="shared" si="9"/>
        <v>8974393099.6746616</v>
      </c>
      <c r="H134">
        <v>10000000</v>
      </c>
      <c r="I134">
        <v>20000000</v>
      </c>
      <c r="J134">
        <v>1</v>
      </c>
      <c r="K134">
        <f t="shared" si="7"/>
        <v>47058823.529411763</v>
      </c>
      <c r="L134">
        <f t="shared" si="10"/>
        <v>22285.629543824012</v>
      </c>
      <c r="M134">
        <f t="shared" si="11"/>
        <v>22285.629543824012</v>
      </c>
      <c r="O134">
        <v>20000000000</v>
      </c>
      <c r="P134" s="2">
        <f t="shared" si="12"/>
        <v>0.44871965498373306</v>
      </c>
      <c r="Q134" s="2">
        <f t="shared" si="13"/>
        <v>5.0000000000000001E-4</v>
      </c>
      <c r="R134" s="2">
        <f t="shared" si="8"/>
        <v>1.1142814771912006E-3</v>
      </c>
    </row>
    <row r="135" spans="6:18" x14ac:dyDescent="0.15">
      <c r="F135" s="1">
        <v>43422</v>
      </c>
      <c r="G135">
        <f t="shared" si="9"/>
        <v>9021451923.204073</v>
      </c>
      <c r="H135">
        <v>10000000</v>
      </c>
      <c r="I135">
        <v>20000000</v>
      </c>
      <c r="J135">
        <v>1</v>
      </c>
      <c r="K135">
        <f t="shared" ref="K135:K198" si="14">I135/0.51*1.2/J135</f>
        <v>47058823.529411763</v>
      </c>
      <c r="L135">
        <f t="shared" si="10"/>
        <v>22169.380461428838</v>
      </c>
      <c r="M135">
        <f t="shared" si="11"/>
        <v>22169.380461428838</v>
      </c>
      <c r="O135">
        <v>20000000000</v>
      </c>
      <c r="P135" s="2">
        <f t="shared" si="12"/>
        <v>0.45107259616020362</v>
      </c>
      <c r="Q135" s="2">
        <f t="shared" si="13"/>
        <v>5.0000000000000001E-4</v>
      </c>
      <c r="R135" s="2">
        <f t="shared" ref="R135:R198" si="15">H135/G135</f>
        <v>1.1084690230714421E-3</v>
      </c>
    </row>
    <row r="136" spans="6:18" x14ac:dyDescent="0.15">
      <c r="F136" s="1">
        <v>43423</v>
      </c>
      <c r="G136">
        <f t="shared" ref="G136:G199" si="16">G135+K135</f>
        <v>9068510746.7334843</v>
      </c>
      <c r="H136">
        <v>10000000</v>
      </c>
      <c r="I136">
        <v>20000000</v>
      </c>
      <c r="J136">
        <v>1</v>
      </c>
      <c r="K136">
        <f t="shared" si="14"/>
        <v>47058823.529411763</v>
      </c>
      <c r="L136">
        <f t="shared" ref="L136:L199" si="17">I136*H136/G136</f>
        <v>22054.337871523265</v>
      </c>
      <c r="M136">
        <f t="shared" ref="M136:M199" si="18">L136/J136</f>
        <v>22054.337871523265</v>
      </c>
      <c r="O136">
        <v>20000000000</v>
      </c>
      <c r="P136" s="2">
        <f t="shared" ref="P136:P199" si="19">G136/O136</f>
        <v>0.45342553733667423</v>
      </c>
      <c r="Q136" s="2">
        <f t="shared" ref="Q136:Q199" si="20">H136/O136</f>
        <v>5.0000000000000001E-4</v>
      </c>
      <c r="R136" s="2">
        <f t="shared" si="15"/>
        <v>1.1027168935761633E-3</v>
      </c>
    </row>
    <row r="137" spans="6:18" x14ac:dyDescent="0.15">
      <c r="F137" s="1">
        <v>43424</v>
      </c>
      <c r="G137">
        <f t="shared" si="16"/>
        <v>9115569570.2628956</v>
      </c>
      <c r="H137">
        <v>10000000</v>
      </c>
      <c r="I137">
        <v>20000000</v>
      </c>
      <c r="J137">
        <v>1</v>
      </c>
      <c r="K137">
        <f t="shared" si="14"/>
        <v>47058823.529411763</v>
      </c>
      <c r="L137">
        <f t="shared" si="17"/>
        <v>21940.483088675712</v>
      </c>
      <c r="M137">
        <f t="shared" si="18"/>
        <v>21940.483088675712</v>
      </c>
      <c r="O137">
        <v>20000000000</v>
      </c>
      <c r="P137" s="2">
        <f t="shared" si="19"/>
        <v>0.45577847851314479</v>
      </c>
      <c r="Q137" s="2">
        <f t="shared" si="20"/>
        <v>5.0000000000000001E-4</v>
      </c>
      <c r="R137" s="2">
        <f t="shared" si="15"/>
        <v>1.0970241544337857E-3</v>
      </c>
    </row>
    <row r="138" spans="6:18" x14ac:dyDescent="0.15">
      <c r="F138" s="1">
        <v>43425</v>
      </c>
      <c r="G138">
        <f t="shared" si="16"/>
        <v>9162628393.7923069</v>
      </c>
      <c r="H138">
        <v>10000000</v>
      </c>
      <c r="I138">
        <v>20000000</v>
      </c>
      <c r="J138">
        <v>1</v>
      </c>
      <c r="K138">
        <f t="shared" si="14"/>
        <v>47058823.529411763</v>
      </c>
      <c r="L138">
        <f t="shared" si="17"/>
        <v>21827.797811324563</v>
      </c>
      <c r="M138">
        <f t="shared" si="18"/>
        <v>21827.797811324563</v>
      </c>
      <c r="O138">
        <v>20000000000</v>
      </c>
      <c r="P138" s="2">
        <f t="shared" si="19"/>
        <v>0.45813141968961535</v>
      </c>
      <c r="Q138" s="2">
        <f t="shared" si="20"/>
        <v>5.0000000000000001E-4</v>
      </c>
      <c r="R138" s="2">
        <f t="shared" si="15"/>
        <v>1.0913898905662281E-3</v>
      </c>
    </row>
    <row r="139" spans="6:18" x14ac:dyDescent="0.15">
      <c r="F139" s="1">
        <v>43426</v>
      </c>
      <c r="G139">
        <f t="shared" si="16"/>
        <v>9209687217.3217182</v>
      </c>
      <c r="H139">
        <v>10000000</v>
      </c>
      <c r="I139">
        <v>20000000</v>
      </c>
      <c r="J139">
        <v>1</v>
      </c>
      <c r="K139">
        <f t="shared" si="14"/>
        <v>47058823.529411763</v>
      </c>
      <c r="L139">
        <f t="shared" si="17"/>
        <v>21716.264111970817</v>
      </c>
      <c r="M139">
        <f t="shared" si="18"/>
        <v>21716.264111970817</v>
      </c>
      <c r="O139">
        <v>20000000000</v>
      </c>
      <c r="P139" s="2">
        <f t="shared" si="19"/>
        <v>0.46048436086608591</v>
      </c>
      <c r="Q139" s="2">
        <f t="shared" si="20"/>
        <v>5.0000000000000001E-4</v>
      </c>
      <c r="R139" s="2">
        <f t="shared" si="15"/>
        <v>1.0858132055985407E-3</v>
      </c>
    </row>
    <row r="140" spans="6:18" x14ac:dyDescent="0.15">
      <c r="F140" s="1">
        <v>43427</v>
      </c>
      <c r="G140">
        <f t="shared" si="16"/>
        <v>9256746040.8511295</v>
      </c>
      <c r="H140">
        <v>10000000</v>
      </c>
      <c r="I140">
        <v>20000000</v>
      </c>
      <c r="J140">
        <v>1</v>
      </c>
      <c r="K140">
        <f t="shared" si="14"/>
        <v>47058823.529411763</v>
      </c>
      <c r="L140">
        <f t="shared" si="17"/>
        <v>21605.864427669942</v>
      </c>
      <c r="M140">
        <f t="shared" si="18"/>
        <v>21605.864427669942</v>
      </c>
      <c r="O140">
        <v>20000000000</v>
      </c>
      <c r="P140" s="2">
        <f t="shared" si="19"/>
        <v>0.46283730204255646</v>
      </c>
      <c r="Q140" s="2">
        <f t="shared" si="20"/>
        <v>5.0000000000000001E-4</v>
      </c>
      <c r="R140" s="2">
        <f t="shared" si="15"/>
        <v>1.0802932213834972E-3</v>
      </c>
    </row>
    <row r="141" spans="6:18" x14ac:dyDescent="0.15">
      <c r="F141" s="1">
        <v>43428</v>
      </c>
      <c r="G141">
        <f t="shared" si="16"/>
        <v>9303804864.3805408</v>
      </c>
      <c r="H141">
        <v>10000000</v>
      </c>
      <c r="I141">
        <v>20000000</v>
      </c>
      <c r="J141">
        <v>1</v>
      </c>
      <c r="K141">
        <f t="shared" si="14"/>
        <v>47058823.529411763</v>
      </c>
      <c r="L141">
        <f t="shared" si="17"/>
        <v>21496.58155081225</v>
      </c>
      <c r="M141">
        <f t="shared" si="18"/>
        <v>21496.58155081225</v>
      </c>
      <c r="O141">
        <v>20000000000</v>
      </c>
      <c r="P141" s="2">
        <f t="shared" si="19"/>
        <v>0.46519024321902702</v>
      </c>
      <c r="Q141" s="2">
        <f t="shared" si="20"/>
        <v>5.0000000000000001E-4</v>
      </c>
      <c r="R141" s="2">
        <f t="shared" si="15"/>
        <v>1.0748290775406124E-3</v>
      </c>
    </row>
    <row r="142" spans="6:18" x14ac:dyDescent="0.15">
      <c r="F142" s="1">
        <v>43429</v>
      </c>
      <c r="G142">
        <f t="shared" si="16"/>
        <v>9350863687.9099522</v>
      </c>
      <c r="H142">
        <v>10000000</v>
      </c>
      <c r="I142">
        <v>20000000</v>
      </c>
      <c r="J142">
        <v>1</v>
      </c>
      <c r="K142">
        <f t="shared" si="14"/>
        <v>47058823.529411763</v>
      </c>
      <c r="L142">
        <f t="shared" si="17"/>
        <v>21388.398620181659</v>
      </c>
      <c r="M142">
        <f t="shared" si="18"/>
        <v>21388.398620181659</v>
      </c>
      <c r="O142">
        <v>20000000000</v>
      </c>
      <c r="P142" s="2">
        <f t="shared" si="19"/>
        <v>0.46754318439549764</v>
      </c>
      <c r="Q142" s="2">
        <f t="shared" si="20"/>
        <v>5.0000000000000001E-4</v>
      </c>
      <c r="R142" s="2">
        <f t="shared" si="15"/>
        <v>1.069419931009083E-3</v>
      </c>
    </row>
    <row r="143" spans="6:18" x14ac:dyDescent="0.15">
      <c r="F143" s="1">
        <v>43430</v>
      </c>
      <c r="G143">
        <f t="shared" si="16"/>
        <v>9397922511.4393635</v>
      </c>
      <c r="H143">
        <v>10000000</v>
      </c>
      <c r="I143">
        <v>20000000</v>
      </c>
      <c r="J143">
        <v>1</v>
      </c>
      <c r="K143">
        <f t="shared" si="14"/>
        <v>47058823.529411763</v>
      </c>
      <c r="L143">
        <f t="shared" si="17"/>
        <v>21281.299112283112</v>
      </c>
      <c r="M143">
        <f t="shared" si="18"/>
        <v>21281.299112283112</v>
      </c>
      <c r="O143">
        <v>20000000000</v>
      </c>
      <c r="P143" s="2">
        <f t="shared" si="19"/>
        <v>0.46989612557196819</v>
      </c>
      <c r="Q143" s="2">
        <f t="shared" si="20"/>
        <v>5.0000000000000001E-4</v>
      </c>
      <c r="R143" s="2">
        <f t="shared" si="15"/>
        <v>1.0640649556141555E-3</v>
      </c>
    </row>
    <row r="144" spans="6:18" x14ac:dyDescent="0.15">
      <c r="F144" s="1">
        <v>43431</v>
      </c>
      <c r="G144">
        <f t="shared" si="16"/>
        <v>9444981334.9687748</v>
      </c>
      <c r="H144">
        <v>10000000</v>
      </c>
      <c r="I144">
        <v>20000000</v>
      </c>
      <c r="J144">
        <v>1</v>
      </c>
      <c r="K144">
        <f t="shared" si="14"/>
        <v>47058823.529411763</v>
      </c>
      <c r="L144">
        <f t="shared" si="17"/>
        <v>21175.266832929236</v>
      </c>
      <c r="M144">
        <f t="shared" si="18"/>
        <v>21175.266832929236</v>
      </c>
      <c r="O144">
        <v>20000000000</v>
      </c>
      <c r="P144" s="2">
        <f t="shared" si="19"/>
        <v>0.47224906674843875</v>
      </c>
      <c r="Q144" s="2">
        <f t="shared" si="20"/>
        <v>5.0000000000000001E-4</v>
      </c>
      <c r="R144" s="2">
        <f t="shared" si="15"/>
        <v>1.0587633416464619E-3</v>
      </c>
    </row>
    <row r="145" spans="6:18" x14ac:dyDescent="0.15">
      <c r="F145" s="1">
        <v>43432</v>
      </c>
      <c r="G145">
        <f t="shared" si="16"/>
        <v>9492040158.4981861</v>
      </c>
      <c r="H145">
        <v>10000000</v>
      </c>
      <c r="I145">
        <v>20000000</v>
      </c>
      <c r="J145">
        <v>1</v>
      </c>
      <c r="K145">
        <f t="shared" si="14"/>
        <v>47058823.529411763</v>
      </c>
      <c r="L145">
        <f t="shared" si="17"/>
        <v>21070.28590907728</v>
      </c>
      <c r="M145">
        <f t="shared" si="18"/>
        <v>21070.28590907728</v>
      </c>
      <c r="O145">
        <v>20000000000</v>
      </c>
      <c r="P145" s="2">
        <f t="shared" si="19"/>
        <v>0.47460200792490931</v>
      </c>
      <c r="Q145" s="2">
        <f t="shared" si="20"/>
        <v>5.0000000000000001E-4</v>
      </c>
      <c r="R145" s="2">
        <f t="shared" si="15"/>
        <v>1.053514295453864E-3</v>
      </c>
    </row>
    <row r="146" spans="6:18" x14ac:dyDescent="0.15">
      <c r="F146" s="1">
        <v>43433</v>
      </c>
      <c r="G146">
        <f t="shared" si="16"/>
        <v>9539098982.0275974</v>
      </c>
      <c r="H146">
        <v>10000000</v>
      </c>
      <c r="I146">
        <v>20000000</v>
      </c>
      <c r="J146">
        <v>1</v>
      </c>
      <c r="K146">
        <f t="shared" si="14"/>
        <v>47058823.529411763</v>
      </c>
      <c r="L146">
        <f t="shared" si="17"/>
        <v>20966.340780907663</v>
      </c>
      <c r="M146">
        <f t="shared" si="18"/>
        <v>20966.340780907663</v>
      </c>
      <c r="O146">
        <v>20000000000</v>
      </c>
      <c r="P146" s="2">
        <f t="shared" si="19"/>
        <v>0.47695494910137987</v>
      </c>
      <c r="Q146" s="2">
        <f t="shared" si="20"/>
        <v>5.0000000000000001E-4</v>
      </c>
      <c r="R146" s="2">
        <f t="shared" si="15"/>
        <v>1.0483170390453832E-3</v>
      </c>
    </row>
    <row r="147" spans="6:18" x14ac:dyDescent="0.15">
      <c r="F147" s="1">
        <v>43434</v>
      </c>
      <c r="G147">
        <f t="shared" si="16"/>
        <v>9586157805.5570087</v>
      </c>
      <c r="H147">
        <v>10000000</v>
      </c>
      <c r="I147">
        <v>20000000</v>
      </c>
      <c r="J147">
        <v>1</v>
      </c>
      <c r="K147">
        <f t="shared" si="14"/>
        <v>47058823.529411763</v>
      </c>
      <c r="L147">
        <f t="shared" si="17"/>
        <v>20863.416194135862</v>
      </c>
      <c r="M147">
        <f t="shared" si="18"/>
        <v>20863.416194135862</v>
      </c>
      <c r="O147">
        <v>20000000000</v>
      </c>
      <c r="P147" s="2">
        <f t="shared" si="19"/>
        <v>0.47930789027785042</v>
      </c>
      <c r="Q147" s="2">
        <f t="shared" si="20"/>
        <v>5.0000000000000001E-4</v>
      </c>
      <c r="R147" s="2">
        <f t="shared" si="15"/>
        <v>1.0431708097067931E-3</v>
      </c>
    </row>
    <row r="148" spans="6:18" x14ac:dyDescent="0.15">
      <c r="F148" s="1">
        <v>43435</v>
      </c>
      <c r="G148">
        <f t="shared" si="16"/>
        <v>9633216629.0864201</v>
      </c>
      <c r="H148">
        <v>10000000</v>
      </c>
      <c r="I148">
        <v>20000000</v>
      </c>
      <c r="J148">
        <v>1</v>
      </c>
      <c r="K148">
        <f t="shared" si="14"/>
        <v>47058823.529411763</v>
      </c>
      <c r="L148">
        <f t="shared" si="17"/>
        <v>20761.497192549617</v>
      </c>
      <c r="M148">
        <f t="shared" si="18"/>
        <v>20761.497192549617</v>
      </c>
      <c r="O148">
        <v>20000000000</v>
      </c>
      <c r="P148" s="2">
        <f t="shared" si="19"/>
        <v>0.48166083145432098</v>
      </c>
      <c r="Q148" s="2">
        <f t="shared" si="20"/>
        <v>5.0000000000000001E-4</v>
      </c>
      <c r="R148" s="2">
        <f t="shared" si="15"/>
        <v>1.0380748596274809E-3</v>
      </c>
    </row>
    <row r="149" spans="6:18" x14ac:dyDescent="0.15">
      <c r="F149" s="1">
        <v>43436</v>
      </c>
      <c r="G149">
        <f t="shared" si="16"/>
        <v>9680275452.6158314</v>
      </c>
      <c r="H149">
        <v>10000000</v>
      </c>
      <c r="I149">
        <v>20000000</v>
      </c>
      <c r="J149">
        <v>1</v>
      </c>
      <c r="K149">
        <f t="shared" si="14"/>
        <v>47058823.529411763</v>
      </c>
      <c r="L149">
        <f t="shared" si="17"/>
        <v>20660.56911076383</v>
      </c>
      <c r="M149">
        <f t="shared" si="18"/>
        <v>20660.56911076383</v>
      </c>
      <c r="O149">
        <v>20000000000</v>
      </c>
      <c r="P149" s="2">
        <f t="shared" si="19"/>
        <v>0.48401377263079159</v>
      </c>
      <c r="Q149" s="2">
        <f t="shared" si="20"/>
        <v>5.0000000000000001E-4</v>
      </c>
      <c r="R149" s="2">
        <f t="shared" si="15"/>
        <v>1.0330284555381914E-3</v>
      </c>
    </row>
    <row r="150" spans="6:18" x14ac:dyDescent="0.15">
      <c r="F150" s="1">
        <v>43437</v>
      </c>
      <c r="G150">
        <f t="shared" si="16"/>
        <v>9727334276.1452427</v>
      </c>
      <c r="H150">
        <v>10000000</v>
      </c>
      <c r="I150">
        <v>20000000</v>
      </c>
      <c r="J150">
        <v>1</v>
      </c>
      <c r="K150">
        <f t="shared" si="14"/>
        <v>47058823.529411763</v>
      </c>
      <c r="L150">
        <f t="shared" si="17"/>
        <v>20560.617567185753</v>
      </c>
      <c r="M150">
        <f t="shared" si="18"/>
        <v>20560.617567185753</v>
      </c>
      <c r="O150">
        <v>20000000000</v>
      </c>
      <c r="P150" s="2">
        <f t="shared" si="19"/>
        <v>0.48636671380726215</v>
      </c>
      <c r="Q150" s="2">
        <f t="shared" si="20"/>
        <v>5.0000000000000001E-4</v>
      </c>
      <c r="R150" s="2">
        <f t="shared" si="15"/>
        <v>1.0280308783592877E-3</v>
      </c>
    </row>
    <row r="151" spans="6:18" x14ac:dyDescent="0.15">
      <c r="F151" s="1">
        <v>43438</v>
      </c>
      <c r="G151">
        <f t="shared" si="16"/>
        <v>9774393099.674654</v>
      </c>
      <c r="H151">
        <v>10000000</v>
      </c>
      <c r="I151">
        <v>20000000</v>
      </c>
      <c r="J151">
        <v>1</v>
      </c>
      <c r="K151">
        <f t="shared" si="14"/>
        <v>47058823.529411763</v>
      </c>
      <c r="L151">
        <f t="shared" si="17"/>
        <v>20461.628457183404</v>
      </c>
      <c r="M151">
        <f t="shared" si="18"/>
        <v>20461.628457183404</v>
      </c>
      <c r="O151">
        <v>20000000000</v>
      </c>
      <c r="P151" s="2">
        <f t="shared" si="19"/>
        <v>0.48871965498373271</v>
      </c>
      <c r="Q151" s="2">
        <f t="shared" si="20"/>
        <v>5.0000000000000001E-4</v>
      </c>
      <c r="R151" s="2">
        <f t="shared" si="15"/>
        <v>1.0230814228591701E-3</v>
      </c>
    </row>
    <row r="152" spans="6:18" x14ac:dyDescent="0.15">
      <c r="F152" s="1">
        <v>43439</v>
      </c>
      <c r="G152">
        <f t="shared" si="16"/>
        <v>9821451923.2040653</v>
      </c>
      <c r="H152">
        <v>10000000</v>
      </c>
      <c r="I152">
        <v>20000000</v>
      </c>
      <c r="J152">
        <v>1</v>
      </c>
      <c r="K152">
        <f t="shared" si="14"/>
        <v>47058823.529411763</v>
      </c>
      <c r="L152">
        <f t="shared" si="17"/>
        <v>20363.58794645036</v>
      </c>
      <c r="M152">
        <f t="shared" si="18"/>
        <v>20363.58794645036</v>
      </c>
      <c r="O152">
        <v>20000000000</v>
      </c>
      <c r="P152" s="2">
        <f t="shared" si="19"/>
        <v>0.49107259616020327</v>
      </c>
      <c r="Q152" s="2">
        <f t="shared" si="20"/>
        <v>5.0000000000000001E-4</v>
      </c>
      <c r="R152" s="2">
        <f t="shared" si="15"/>
        <v>1.0181793973225179E-3</v>
      </c>
    </row>
    <row r="153" spans="6:18" x14ac:dyDescent="0.15">
      <c r="F153" s="1">
        <v>43440</v>
      </c>
      <c r="G153">
        <f t="shared" si="16"/>
        <v>9868510746.7334766</v>
      </c>
      <c r="H153">
        <v>10000000</v>
      </c>
      <c r="I153">
        <v>20000000</v>
      </c>
      <c r="J153">
        <v>1</v>
      </c>
      <c r="K153">
        <f t="shared" si="14"/>
        <v>47058823.529411763</v>
      </c>
      <c r="L153">
        <f t="shared" si="17"/>
        <v>20266.482464560413</v>
      </c>
      <c r="M153">
        <f t="shared" si="18"/>
        <v>20266.482464560413</v>
      </c>
      <c r="O153">
        <v>20000000000</v>
      </c>
      <c r="P153" s="2">
        <f t="shared" si="19"/>
        <v>0.49342553733667383</v>
      </c>
      <c r="Q153" s="2">
        <f t="shared" si="20"/>
        <v>5.0000000000000001E-4</v>
      </c>
      <c r="R153" s="2">
        <f t="shared" si="15"/>
        <v>1.0133241232280208E-3</v>
      </c>
    </row>
    <row r="154" spans="6:18" x14ac:dyDescent="0.15">
      <c r="F154" s="1">
        <v>43441</v>
      </c>
      <c r="G154">
        <f t="shared" si="16"/>
        <v>9915569570.262888</v>
      </c>
      <c r="H154">
        <v>10000000</v>
      </c>
      <c r="I154">
        <v>20000000</v>
      </c>
      <c r="J154">
        <v>1</v>
      </c>
      <c r="K154">
        <f t="shared" si="14"/>
        <v>47058823.529411763</v>
      </c>
      <c r="L154">
        <f t="shared" si="17"/>
        <v>20170.298698705763</v>
      </c>
      <c r="M154">
        <f t="shared" si="18"/>
        <v>20170.298698705763</v>
      </c>
      <c r="O154">
        <v>20000000000</v>
      </c>
      <c r="P154" s="2">
        <f t="shared" si="19"/>
        <v>0.49577847851314438</v>
      </c>
      <c r="Q154" s="2">
        <f t="shared" si="20"/>
        <v>5.0000000000000001E-4</v>
      </c>
      <c r="R154" s="2">
        <f t="shared" si="15"/>
        <v>1.0085149349352881E-3</v>
      </c>
    </row>
    <row r="155" spans="6:18" x14ac:dyDescent="0.15">
      <c r="F155" s="1">
        <v>43442</v>
      </c>
      <c r="G155">
        <f t="shared" si="16"/>
        <v>9962628393.7922993</v>
      </c>
      <c r="H155">
        <v>10000000</v>
      </c>
      <c r="I155">
        <v>20000000</v>
      </c>
      <c r="J155">
        <v>1</v>
      </c>
      <c r="K155">
        <f t="shared" si="14"/>
        <v>47058823.529411763</v>
      </c>
      <c r="L155">
        <f t="shared" si="17"/>
        <v>20075.023587612657</v>
      </c>
      <c r="M155">
        <f t="shared" si="18"/>
        <v>20075.023587612657</v>
      </c>
      <c r="O155">
        <v>20000000000</v>
      </c>
      <c r="P155" s="2">
        <f t="shared" si="19"/>
        <v>0.49813141968961494</v>
      </c>
      <c r="Q155" s="2">
        <f t="shared" si="20"/>
        <v>5.0000000000000001E-4</v>
      </c>
      <c r="R155" s="2">
        <f t="shared" si="15"/>
        <v>1.0037511793806327E-3</v>
      </c>
    </row>
    <row r="156" spans="6:18" x14ac:dyDescent="0.15">
      <c r="F156" s="1">
        <v>43443</v>
      </c>
      <c r="G156">
        <f t="shared" si="16"/>
        <v>10009687217.321711</v>
      </c>
      <c r="H156">
        <v>10000000</v>
      </c>
      <c r="I156">
        <v>20000000</v>
      </c>
      <c r="J156">
        <v>1</v>
      </c>
      <c r="K156">
        <f t="shared" si="14"/>
        <v>47058823.529411763</v>
      </c>
      <c r="L156">
        <f t="shared" si="17"/>
        <v>19980.64431562867</v>
      </c>
      <c r="M156">
        <f t="shared" si="18"/>
        <v>19980.64431562867</v>
      </c>
      <c r="O156">
        <v>20000000000</v>
      </c>
      <c r="P156" s="2">
        <f t="shared" si="19"/>
        <v>0.5004843608660855</v>
      </c>
      <c r="Q156" s="2">
        <f t="shared" si="20"/>
        <v>5.0000000000000001E-4</v>
      </c>
      <c r="R156" s="2">
        <f t="shared" si="15"/>
        <v>9.9903221578143348E-4</v>
      </c>
    </row>
    <row r="157" spans="6:18" x14ac:dyDescent="0.15">
      <c r="F157" s="1">
        <v>43444</v>
      </c>
      <c r="G157">
        <f t="shared" si="16"/>
        <v>10056746040.851122</v>
      </c>
      <c r="H157">
        <v>10000000</v>
      </c>
      <c r="I157">
        <v>20000000</v>
      </c>
      <c r="J157">
        <v>1</v>
      </c>
      <c r="K157">
        <f t="shared" si="14"/>
        <v>47058823.529411763</v>
      </c>
      <c r="L157">
        <f t="shared" si="17"/>
        <v>19887.148306976003</v>
      </c>
      <c r="M157">
        <f t="shared" si="18"/>
        <v>19887.148306976003</v>
      </c>
      <c r="O157">
        <v>20000000000</v>
      </c>
      <c r="P157" s="2">
        <f t="shared" si="19"/>
        <v>0.50283730204255606</v>
      </c>
      <c r="Q157" s="2">
        <f t="shared" si="20"/>
        <v>5.0000000000000001E-4</v>
      </c>
      <c r="R157" s="2">
        <f t="shared" si="15"/>
        <v>9.9435741534880003E-4</v>
      </c>
    </row>
    <row r="158" spans="6:18" x14ac:dyDescent="0.15">
      <c r="F158" s="1">
        <v>43445</v>
      </c>
      <c r="G158">
        <f t="shared" si="16"/>
        <v>10103804864.380533</v>
      </c>
      <c r="H158">
        <v>10000000</v>
      </c>
      <c r="I158">
        <v>20000000</v>
      </c>
      <c r="J158">
        <v>1</v>
      </c>
      <c r="K158">
        <f t="shared" si="14"/>
        <v>47058823.529411763</v>
      </c>
      <c r="L158">
        <f t="shared" si="17"/>
        <v>19794.523220165342</v>
      </c>
      <c r="M158">
        <f t="shared" si="18"/>
        <v>19794.523220165342</v>
      </c>
      <c r="O158">
        <v>20000000000</v>
      </c>
      <c r="P158" s="2">
        <f t="shared" si="19"/>
        <v>0.50519024321902661</v>
      </c>
      <c r="Q158" s="2">
        <f t="shared" si="20"/>
        <v>5.0000000000000001E-4</v>
      </c>
      <c r="R158" s="2">
        <f t="shared" si="15"/>
        <v>9.8972616100826707E-4</v>
      </c>
    </row>
    <row r="159" spans="6:18" x14ac:dyDescent="0.15">
      <c r="F159" s="1">
        <v>43446</v>
      </c>
      <c r="G159">
        <f t="shared" si="16"/>
        <v>10150863687.909945</v>
      </c>
      <c r="H159">
        <v>10000000</v>
      </c>
      <c r="I159">
        <v>20000000</v>
      </c>
      <c r="J159">
        <v>1</v>
      </c>
      <c r="K159">
        <f t="shared" si="14"/>
        <v>47058823.529411763</v>
      </c>
      <c r="L159">
        <f t="shared" si="17"/>
        <v>19702.756942565135</v>
      </c>
      <c r="M159">
        <f t="shared" si="18"/>
        <v>19702.756942565135</v>
      </c>
      <c r="O159">
        <v>20000000000</v>
      </c>
      <c r="P159" s="2">
        <f t="shared" si="19"/>
        <v>0.50754318439549728</v>
      </c>
      <c r="Q159" s="2">
        <f t="shared" si="20"/>
        <v>5.0000000000000001E-4</v>
      </c>
      <c r="R159" s="2">
        <f t="shared" si="15"/>
        <v>9.8513784712825673E-4</v>
      </c>
    </row>
    <row r="160" spans="6:18" x14ac:dyDescent="0.15">
      <c r="F160" s="1">
        <v>43447</v>
      </c>
      <c r="G160">
        <f t="shared" si="16"/>
        <v>10197922511.439356</v>
      </c>
      <c r="H160">
        <v>10000000</v>
      </c>
      <c r="I160">
        <v>20000000</v>
      </c>
      <c r="J160">
        <v>1</v>
      </c>
      <c r="K160">
        <f t="shared" si="14"/>
        <v>47058823.529411763</v>
      </c>
      <c r="L160">
        <f t="shared" si="17"/>
        <v>19611.837585121208</v>
      </c>
      <c r="M160">
        <f t="shared" si="18"/>
        <v>19611.837585121208</v>
      </c>
      <c r="O160">
        <v>20000000000</v>
      </c>
      <c r="P160" s="2">
        <f t="shared" si="19"/>
        <v>0.50989612557196784</v>
      </c>
      <c r="Q160" s="2">
        <f t="shared" si="20"/>
        <v>5.0000000000000001E-4</v>
      </c>
      <c r="R160" s="2">
        <f t="shared" si="15"/>
        <v>9.8059187925606038E-4</v>
      </c>
    </row>
    <row r="161" spans="6:18" x14ac:dyDescent="0.15">
      <c r="F161" s="1">
        <v>43448</v>
      </c>
      <c r="G161">
        <f t="shared" si="16"/>
        <v>10244981334.968767</v>
      </c>
      <c r="H161">
        <v>10000000</v>
      </c>
      <c r="I161">
        <v>20000000</v>
      </c>
      <c r="J161">
        <v>1</v>
      </c>
      <c r="K161">
        <f t="shared" si="14"/>
        <v>47058823.529411763</v>
      </c>
      <c r="L161">
        <f t="shared" si="17"/>
        <v>19521.753477221901</v>
      </c>
      <c r="M161">
        <f t="shared" si="18"/>
        <v>19521.753477221901</v>
      </c>
      <c r="O161">
        <v>20000000000</v>
      </c>
      <c r="P161" s="2">
        <f t="shared" si="19"/>
        <v>0.5122490667484384</v>
      </c>
      <c r="Q161" s="2">
        <f t="shared" si="20"/>
        <v>5.0000000000000001E-4</v>
      </c>
      <c r="R161" s="2">
        <f t="shared" si="15"/>
        <v>9.7608767386109501E-4</v>
      </c>
    </row>
    <row r="162" spans="6:18" x14ac:dyDescent="0.15">
      <c r="F162" s="1">
        <v>43449</v>
      </c>
      <c r="G162">
        <f t="shared" si="16"/>
        <v>10292040158.498178</v>
      </c>
      <c r="H162">
        <v>10000000</v>
      </c>
      <c r="I162">
        <v>20000000</v>
      </c>
      <c r="J162">
        <v>1</v>
      </c>
      <c r="K162">
        <f t="shared" si="14"/>
        <v>47058823.529411763</v>
      </c>
      <c r="L162">
        <f t="shared" si="17"/>
        <v>19432.493161704115</v>
      </c>
      <c r="M162">
        <f t="shared" si="18"/>
        <v>19432.493161704115</v>
      </c>
      <c r="O162">
        <v>20000000000</v>
      </c>
      <c r="P162" s="2">
        <f t="shared" si="19"/>
        <v>0.51460200792490896</v>
      </c>
      <c r="Q162" s="2">
        <f t="shared" si="20"/>
        <v>5.0000000000000001E-4</v>
      </c>
      <c r="R162" s="2">
        <f t="shared" si="15"/>
        <v>9.7162465808520583E-4</v>
      </c>
    </row>
    <row r="163" spans="6:18" x14ac:dyDescent="0.15">
      <c r="F163" s="1">
        <v>43450</v>
      </c>
      <c r="G163">
        <f t="shared" si="16"/>
        <v>10339098982.02759</v>
      </c>
      <c r="H163">
        <v>10000000</v>
      </c>
      <c r="I163">
        <v>20000000</v>
      </c>
      <c r="J163">
        <v>1</v>
      </c>
      <c r="K163">
        <f t="shared" si="14"/>
        <v>47058823.529411763</v>
      </c>
      <c r="L163">
        <f t="shared" si="17"/>
        <v>19344.045389995696</v>
      </c>
      <c r="M163">
        <f t="shared" si="18"/>
        <v>19344.045389995696</v>
      </c>
      <c r="O163">
        <v>20000000000</v>
      </c>
      <c r="P163" s="2">
        <f t="shared" si="19"/>
        <v>0.51695494910137951</v>
      </c>
      <c r="Q163" s="2">
        <f t="shared" si="20"/>
        <v>5.0000000000000001E-4</v>
      </c>
      <c r="R163" s="2">
        <f t="shared" si="15"/>
        <v>9.6720226949978481E-4</v>
      </c>
    </row>
    <row r="164" spans="6:18" x14ac:dyDescent="0.15">
      <c r="F164" s="1">
        <v>43451</v>
      </c>
      <c r="G164">
        <f t="shared" si="16"/>
        <v>10386157805.557001</v>
      </c>
      <c r="H164">
        <v>10000000</v>
      </c>
      <c r="I164">
        <v>20000000</v>
      </c>
      <c r="J164">
        <v>1</v>
      </c>
      <c r="K164">
        <f t="shared" si="14"/>
        <v>47058823.529411763</v>
      </c>
      <c r="L164">
        <f t="shared" si="17"/>
        <v>19256.399117389894</v>
      </c>
      <c r="M164">
        <f t="shared" si="18"/>
        <v>19256.399117389894</v>
      </c>
      <c r="O164">
        <v>20000000000</v>
      </c>
      <c r="P164" s="2">
        <f t="shared" si="19"/>
        <v>0.51930789027785007</v>
      </c>
      <c r="Q164" s="2">
        <f t="shared" si="20"/>
        <v>5.0000000000000001E-4</v>
      </c>
      <c r="R164" s="2">
        <f t="shared" si="15"/>
        <v>9.6281995586949473E-4</v>
      </c>
    </row>
    <row r="165" spans="6:18" x14ac:dyDescent="0.15">
      <c r="F165" s="1">
        <v>43452</v>
      </c>
      <c r="G165">
        <f t="shared" si="16"/>
        <v>10433216629.086412</v>
      </c>
      <c r="H165">
        <v>10000000</v>
      </c>
      <c r="I165">
        <v>20000000</v>
      </c>
      <c r="J165">
        <v>1</v>
      </c>
      <c r="K165">
        <f t="shared" si="14"/>
        <v>47058823.529411763</v>
      </c>
      <c r="L165">
        <f t="shared" si="17"/>
        <v>19169.543498447714</v>
      </c>
      <c r="M165">
        <f t="shared" si="18"/>
        <v>19169.543498447714</v>
      </c>
      <c r="O165">
        <v>20000000000</v>
      </c>
      <c r="P165" s="2">
        <f t="shared" si="19"/>
        <v>0.52166083145432063</v>
      </c>
      <c r="Q165" s="2">
        <f t="shared" si="20"/>
        <v>5.0000000000000001E-4</v>
      </c>
      <c r="R165" s="2">
        <f t="shared" si="15"/>
        <v>9.5847717492238561E-4</v>
      </c>
    </row>
    <row r="166" spans="6:18" x14ac:dyDescent="0.15">
      <c r="F166" s="1">
        <v>43453</v>
      </c>
      <c r="G166">
        <f t="shared" si="16"/>
        <v>10480275452.615824</v>
      </c>
      <c r="H166">
        <v>10000000</v>
      </c>
      <c r="I166">
        <v>20000000</v>
      </c>
      <c r="J166">
        <v>1</v>
      </c>
      <c r="K166">
        <f t="shared" si="14"/>
        <v>47058823.529411763</v>
      </c>
      <c r="L166">
        <f t="shared" si="17"/>
        <v>19083.467882524121</v>
      </c>
      <c r="M166">
        <f t="shared" si="18"/>
        <v>19083.467882524121</v>
      </c>
      <c r="O166">
        <v>20000000000</v>
      </c>
      <c r="P166" s="2">
        <f t="shared" si="19"/>
        <v>0.52401377263079119</v>
      </c>
      <c r="Q166" s="2">
        <f t="shared" si="20"/>
        <v>5.0000000000000001E-4</v>
      </c>
      <c r="R166" s="2">
        <f t="shared" si="15"/>
        <v>9.5417339412620596E-4</v>
      </c>
    </row>
    <row r="167" spans="6:18" x14ac:dyDescent="0.15">
      <c r="F167" s="1">
        <v>43454</v>
      </c>
      <c r="G167">
        <f t="shared" si="16"/>
        <v>10527334276.145235</v>
      </c>
      <c r="H167">
        <v>10000000</v>
      </c>
      <c r="I167">
        <v>20000000</v>
      </c>
      <c r="J167">
        <v>1</v>
      </c>
      <c r="K167">
        <f t="shared" si="14"/>
        <v>47058823.529411763</v>
      </c>
      <c r="L167">
        <f t="shared" si="17"/>
        <v>18998.16180941425</v>
      </c>
      <c r="M167">
        <f t="shared" si="18"/>
        <v>18998.16180941425</v>
      </c>
      <c r="O167">
        <v>20000000000</v>
      </c>
      <c r="P167" s="2">
        <f t="shared" si="19"/>
        <v>0.52636671380726174</v>
      </c>
      <c r="Q167" s="2">
        <f t="shared" si="20"/>
        <v>5.0000000000000001E-4</v>
      </c>
      <c r="R167" s="2">
        <f t="shared" si="15"/>
        <v>9.4990809047071248E-4</v>
      </c>
    </row>
    <row r="168" spans="6:18" x14ac:dyDescent="0.15">
      <c r="F168" s="1">
        <v>43455</v>
      </c>
      <c r="G168">
        <f t="shared" si="16"/>
        <v>10574393099.674646</v>
      </c>
      <c r="H168">
        <v>10000000</v>
      </c>
      <c r="I168">
        <v>20000000</v>
      </c>
      <c r="J168">
        <v>1</v>
      </c>
      <c r="K168">
        <f t="shared" si="14"/>
        <v>47058823.529411763</v>
      </c>
      <c r="L168">
        <f t="shared" si="17"/>
        <v>18913.615005115858</v>
      </c>
      <c r="M168">
        <f t="shared" si="18"/>
        <v>18913.615005115858</v>
      </c>
      <c r="O168">
        <v>20000000000</v>
      </c>
      <c r="P168" s="2">
        <f t="shared" si="19"/>
        <v>0.5287196549837323</v>
      </c>
      <c r="Q168" s="2">
        <f t="shared" si="20"/>
        <v>5.0000000000000001E-4</v>
      </c>
      <c r="R168" s="2">
        <f t="shared" si="15"/>
        <v>9.45680750255793E-4</v>
      </c>
    </row>
    <row r="169" spans="6:18" x14ac:dyDescent="0.15">
      <c r="F169" s="1">
        <v>43456</v>
      </c>
      <c r="G169">
        <f t="shared" si="16"/>
        <v>10621451923.204058</v>
      </c>
      <c r="H169">
        <v>10000000</v>
      </c>
      <c r="I169">
        <v>20000000</v>
      </c>
      <c r="J169">
        <v>1</v>
      </c>
      <c r="K169">
        <f t="shared" si="14"/>
        <v>47058823.529411763</v>
      </c>
      <c r="L169">
        <f t="shared" si="17"/>
        <v>18829.817377704439</v>
      </c>
      <c r="M169">
        <f t="shared" si="18"/>
        <v>18829.817377704439</v>
      </c>
      <c r="O169">
        <v>20000000000</v>
      </c>
      <c r="P169" s="2">
        <f t="shared" si="19"/>
        <v>0.53107259616020286</v>
      </c>
      <c r="Q169" s="2">
        <f t="shared" si="20"/>
        <v>5.0000000000000001E-4</v>
      </c>
      <c r="R169" s="2">
        <f t="shared" si="15"/>
        <v>9.4149086888522192E-4</v>
      </c>
    </row>
    <row r="170" spans="6:18" x14ac:dyDescent="0.15">
      <c r="F170" s="1">
        <v>43457</v>
      </c>
      <c r="G170">
        <f t="shared" si="16"/>
        <v>10668510746.733469</v>
      </c>
      <c r="H170">
        <v>10000000</v>
      </c>
      <c r="I170">
        <v>20000000</v>
      </c>
      <c r="J170">
        <v>1</v>
      </c>
      <c r="K170">
        <f t="shared" si="14"/>
        <v>47058823.529411763</v>
      </c>
      <c r="L170">
        <f t="shared" si="17"/>
        <v>18746.759013317474</v>
      </c>
      <c r="M170">
        <f t="shared" si="18"/>
        <v>18746.759013317474</v>
      </c>
      <c r="O170">
        <v>20000000000</v>
      </c>
      <c r="P170" s="2">
        <f t="shared" si="19"/>
        <v>0.53342553733667342</v>
      </c>
      <c r="Q170" s="2">
        <f t="shared" si="20"/>
        <v>5.0000000000000001E-4</v>
      </c>
      <c r="R170" s="2">
        <f t="shared" si="15"/>
        <v>9.3733795066587371E-4</v>
      </c>
    </row>
    <row r="171" spans="6:18" x14ac:dyDescent="0.15">
      <c r="F171" s="1">
        <v>43458</v>
      </c>
      <c r="G171">
        <f t="shared" si="16"/>
        <v>10715569570.26288</v>
      </c>
      <c r="H171">
        <v>10000000</v>
      </c>
      <c r="I171">
        <v>20000000</v>
      </c>
      <c r="J171">
        <v>1</v>
      </c>
      <c r="K171">
        <f t="shared" si="14"/>
        <v>47058823.529411763</v>
      </c>
      <c r="L171">
        <f t="shared" si="17"/>
        <v>18664.430172244545</v>
      </c>
      <c r="M171">
        <f t="shared" si="18"/>
        <v>18664.430172244545</v>
      </c>
      <c r="O171">
        <v>20000000000</v>
      </c>
      <c r="P171" s="2">
        <f t="shared" si="19"/>
        <v>0.53577847851314397</v>
      </c>
      <c r="Q171" s="2">
        <f t="shared" si="20"/>
        <v>5.0000000000000001E-4</v>
      </c>
      <c r="R171" s="2">
        <f t="shared" si="15"/>
        <v>9.3322150861222712E-4</v>
      </c>
    </row>
    <row r="172" spans="6:18" x14ac:dyDescent="0.15">
      <c r="F172" s="1">
        <v>43459</v>
      </c>
      <c r="G172">
        <f t="shared" si="16"/>
        <v>10762628393.792292</v>
      </c>
      <c r="H172">
        <v>10000000</v>
      </c>
      <c r="I172">
        <v>20000000</v>
      </c>
      <c r="J172">
        <v>1</v>
      </c>
      <c r="K172">
        <f t="shared" si="14"/>
        <v>47058823.529411763</v>
      </c>
      <c r="L172">
        <f t="shared" si="17"/>
        <v>18582.821285119975</v>
      </c>
      <c r="M172">
        <f t="shared" si="18"/>
        <v>18582.821285119975</v>
      </c>
      <c r="O172">
        <v>20000000000</v>
      </c>
      <c r="P172" s="2">
        <f t="shared" si="19"/>
        <v>0.53813141968961453</v>
      </c>
      <c r="Q172" s="2">
        <f t="shared" si="20"/>
        <v>5.0000000000000001E-4</v>
      </c>
      <c r="R172" s="2">
        <f t="shared" si="15"/>
        <v>9.2914106425599872E-4</v>
      </c>
    </row>
    <row r="173" spans="6:18" x14ac:dyDescent="0.15">
      <c r="F173" s="1">
        <v>43460</v>
      </c>
      <c r="G173">
        <f t="shared" si="16"/>
        <v>10809687217.321703</v>
      </c>
      <c r="H173">
        <v>10000000</v>
      </c>
      <c r="I173">
        <v>20000000</v>
      </c>
      <c r="J173">
        <v>1</v>
      </c>
      <c r="K173">
        <f t="shared" si="14"/>
        <v>47058823.529411763</v>
      </c>
      <c r="L173">
        <f t="shared" si="17"/>
        <v>18501.922949214957</v>
      </c>
      <c r="M173">
        <f t="shared" si="18"/>
        <v>18501.922949214957</v>
      </c>
      <c r="O173">
        <v>20000000000</v>
      </c>
      <c r="P173" s="2">
        <f t="shared" si="19"/>
        <v>0.5404843608660852</v>
      </c>
      <c r="Q173" s="2">
        <f t="shared" si="20"/>
        <v>5.0000000000000001E-4</v>
      </c>
      <c r="R173" s="2">
        <f t="shared" si="15"/>
        <v>9.2509614746074797E-4</v>
      </c>
    </row>
    <row r="174" spans="6:18" x14ac:dyDescent="0.15">
      <c r="F174" s="1">
        <v>43461</v>
      </c>
      <c r="G174">
        <f t="shared" si="16"/>
        <v>10856746040.851114</v>
      </c>
      <c r="H174">
        <v>10000000</v>
      </c>
      <c r="I174">
        <v>20000000</v>
      </c>
      <c r="J174">
        <v>1</v>
      </c>
      <c r="K174">
        <f t="shared" si="14"/>
        <v>47058823.529411763</v>
      </c>
      <c r="L174">
        <f t="shared" si="17"/>
        <v>18421.725924826093</v>
      </c>
      <c r="M174">
        <f t="shared" si="18"/>
        <v>18421.725924826093</v>
      </c>
      <c r="O174">
        <v>20000000000</v>
      </c>
      <c r="P174" s="2">
        <f t="shared" si="19"/>
        <v>0.54283730204255576</v>
      </c>
      <c r="Q174" s="2">
        <f t="shared" si="20"/>
        <v>5.0000000000000001E-4</v>
      </c>
      <c r="R174" s="2">
        <f t="shared" si="15"/>
        <v>9.210862962413046E-4</v>
      </c>
    </row>
    <row r="175" spans="6:18" x14ac:dyDescent="0.15">
      <c r="F175" s="1">
        <v>43462</v>
      </c>
      <c r="G175">
        <f t="shared" si="16"/>
        <v>10903804864.380526</v>
      </c>
      <c r="H175">
        <v>10000000</v>
      </c>
      <c r="I175">
        <v>20000000</v>
      </c>
      <c r="J175">
        <v>1</v>
      </c>
      <c r="K175">
        <f t="shared" si="14"/>
        <v>47058823.529411763</v>
      </c>
      <c r="L175">
        <f t="shared" si="17"/>
        <v>18342.221131757437</v>
      </c>
      <c r="M175">
        <f t="shared" si="18"/>
        <v>18342.221131757437</v>
      </c>
      <c r="O175">
        <v>20000000000</v>
      </c>
      <c r="P175" s="2">
        <f t="shared" si="19"/>
        <v>0.54519024321902632</v>
      </c>
      <c r="Q175" s="2">
        <f t="shared" si="20"/>
        <v>5.0000000000000001E-4</v>
      </c>
      <c r="R175" s="2">
        <f t="shared" si="15"/>
        <v>9.1711105658787183E-4</v>
      </c>
    </row>
    <row r="176" spans="6:18" x14ac:dyDescent="0.15">
      <c r="F176" s="1">
        <v>43463</v>
      </c>
      <c r="G176">
        <f t="shared" si="16"/>
        <v>10950863687.909937</v>
      </c>
      <c r="H176">
        <v>10000000</v>
      </c>
      <c r="I176">
        <v>20000000</v>
      </c>
      <c r="J176">
        <v>1</v>
      </c>
      <c r="K176">
        <f t="shared" si="14"/>
        <v>47058823.529411763</v>
      </c>
      <c r="L176">
        <f t="shared" si="17"/>
        <v>18263.399645893289</v>
      </c>
      <c r="M176">
        <f t="shared" si="18"/>
        <v>18263.399645893289</v>
      </c>
      <c r="O176">
        <v>20000000000</v>
      </c>
      <c r="P176" s="2">
        <f t="shared" si="19"/>
        <v>0.54754318439549687</v>
      </c>
      <c r="Q176" s="2">
        <f t="shared" si="20"/>
        <v>5.0000000000000001E-4</v>
      </c>
      <c r="R176" s="2">
        <f t="shared" si="15"/>
        <v>9.1316998229466436E-4</v>
      </c>
    </row>
    <row r="177" spans="6:18" x14ac:dyDescent="0.15">
      <c r="F177" s="1">
        <v>43464</v>
      </c>
      <c r="G177">
        <f t="shared" si="16"/>
        <v>10997922511.439348</v>
      </c>
      <c r="H177">
        <v>10000000</v>
      </c>
      <c r="I177">
        <v>20000000</v>
      </c>
      <c r="J177">
        <v>1</v>
      </c>
      <c r="K177">
        <f t="shared" si="14"/>
        <v>47058823.529411763</v>
      </c>
      <c r="L177">
        <f t="shared" si="17"/>
        <v>18185.25269585893</v>
      </c>
      <c r="M177">
        <f t="shared" si="18"/>
        <v>18185.25269585893</v>
      </c>
      <c r="O177">
        <v>20000000000</v>
      </c>
      <c r="P177" s="2">
        <f t="shared" si="19"/>
        <v>0.54989612557196743</v>
      </c>
      <c r="Q177" s="2">
        <f t="shared" si="20"/>
        <v>5.0000000000000001E-4</v>
      </c>
      <c r="R177" s="2">
        <f t="shared" si="15"/>
        <v>9.0926263479294638E-4</v>
      </c>
    </row>
    <row r="178" spans="6:18" x14ac:dyDescent="0.15">
      <c r="F178" s="1">
        <v>43465</v>
      </c>
      <c r="G178">
        <f t="shared" si="16"/>
        <v>11044981334.96876</v>
      </c>
      <c r="H178">
        <v>10000000</v>
      </c>
      <c r="I178">
        <v>20000000</v>
      </c>
      <c r="J178">
        <v>1</v>
      </c>
      <c r="K178">
        <f t="shared" si="14"/>
        <v>47058823.529411763</v>
      </c>
      <c r="L178">
        <f t="shared" si="17"/>
        <v>18107.771659766746</v>
      </c>
      <c r="M178">
        <f t="shared" si="18"/>
        <v>18107.771659766746</v>
      </c>
      <c r="O178">
        <v>20000000000</v>
      </c>
      <c r="P178" s="2">
        <f t="shared" si="19"/>
        <v>0.55224906674843799</v>
      </c>
      <c r="Q178" s="2">
        <f t="shared" si="20"/>
        <v>5.0000000000000001E-4</v>
      </c>
      <c r="R178" s="2">
        <f t="shared" si="15"/>
        <v>9.0538858298833732E-4</v>
      </c>
    </row>
    <row r="179" spans="6:18" x14ac:dyDescent="0.15">
      <c r="F179" s="1">
        <v>43466</v>
      </c>
      <c r="G179">
        <f t="shared" si="16"/>
        <v>11092040158.498171</v>
      </c>
      <c r="H179">
        <v>10000000</v>
      </c>
      <c r="I179">
        <v>20000000</v>
      </c>
      <c r="J179">
        <v>1</v>
      </c>
      <c r="K179">
        <f t="shared" si="14"/>
        <v>47058823.529411763</v>
      </c>
      <c r="L179">
        <f t="shared" si="17"/>
        <v>18030.948062045187</v>
      </c>
      <c r="M179">
        <f t="shared" si="18"/>
        <v>18030.948062045187</v>
      </c>
      <c r="O179">
        <v>20000000000</v>
      </c>
      <c r="P179" s="2">
        <f t="shared" si="19"/>
        <v>0.55460200792490855</v>
      </c>
      <c r="Q179" s="2">
        <f t="shared" si="20"/>
        <v>5.0000000000000001E-4</v>
      </c>
      <c r="R179" s="2">
        <f t="shared" si="15"/>
        <v>9.0154740310225941E-4</v>
      </c>
    </row>
    <row r="180" spans="6:18" x14ac:dyDescent="0.15">
      <c r="F180" s="1">
        <v>43467</v>
      </c>
      <c r="G180">
        <f t="shared" si="16"/>
        <v>11139098982.027582</v>
      </c>
      <c r="H180">
        <v>10000000</v>
      </c>
      <c r="I180">
        <v>20000000</v>
      </c>
      <c r="J180">
        <v>1</v>
      </c>
      <c r="K180">
        <f t="shared" si="14"/>
        <v>47058823.529411763</v>
      </c>
      <c r="L180">
        <f t="shared" si="17"/>
        <v>17954.773570348076</v>
      </c>
      <c r="M180">
        <f t="shared" si="18"/>
        <v>17954.773570348076</v>
      </c>
      <c r="O180">
        <v>20000000000</v>
      </c>
      <c r="P180" s="2">
        <f t="shared" si="19"/>
        <v>0.5569549491013791</v>
      </c>
      <c r="Q180" s="2">
        <f t="shared" si="20"/>
        <v>5.0000000000000001E-4</v>
      </c>
      <c r="R180" s="2">
        <f t="shared" si="15"/>
        <v>8.9773867851740386E-4</v>
      </c>
    </row>
    <row r="181" spans="6:18" x14ac:dyDescent="0.15">
      <c r="F181" s="1">
        <v>43468</v>
      </c>
      <c r="G181">
        <f t="shared" si="16"/>
        <v>11186157805.556993</v>
      </c>
      <c r="H181">
        <v>10000000</v>
      </c>
      <c r="I181">
        <v>20000000</v>
      </c>
      <c r="J181">
        <v>1</v>
      </c>
      <c r="K181">
        <f t="shared" si="14"/>
        <v>47058823.529411763</v>
      </c>
      <c r="L181">
        <f t="shared" si="17"/>
        <v>17879.23999254196</v>
      </c>
      <c r="M181">
        <f t="shared" si="18"/>
        <v>17879.23999254196</v>
      </c>
      <c r="O181">
        <v>20000000000</v>
      </c>
      <c r="P181" s="2">
        <f t="shared" si="19"/>
        <v>0.55930789027784966</v>
      </c>
      <c r="Q181" s="2">
        <f t="shared" si="20"/>
        <v>5.0000000000000001E-4</v>
      </c>
      <c r="R181" s="2">
        <f t="shared" si="15"/>
        <v>8.9396199962709798E-4</v>
      </c>
    </row>
    <row r="182" spans="6:18" x14ac:dyDescent="0.15">
      <c r="F182" s="1">
        <v>43469</v>
      </c>
      <c r="G182">
        <f t="shared" si="16"/>
        <v>11233216629.086405</v>
      </c>
      <c r="H182">
        <v>10000000</v>
      </c>
      <c r="I182">
        <v>20000000</v>
      </c>
      <c r="J182">
        <v>1</v>
      </c>
      <c r="K182">
        <f t="shared" si="14"/>
        <v>47058823.529411763</v>
      </c>
      <c r="L182">
        <f t="shared" si="17"/>
        <v>17804.339273769168</v>
      </c>
      <c r="M182">
        <f t="shared" si="18"/>
        <v>17804.339273769168</v>
      </c>
      <c r="O182">
        <v>20000000000</v>
      </c>
      <c r="P182" s="2">
        <f t="shared" si="19"/>
        <v>0.56166083145432022</v>
      </c>
      <c r="Q182" s="2">
        <f t="shared" si="20"/>
        <v>5.0000000000000001E-4</v>
      </c>
      <c r="R182" s="2">
        <f t="shared" si="15"/>
        <v>8.9021696368845845E-4</v>
      </c>
    </row>
    <row r="183" spans="6:18" x14ac:dyDescent="0.15">
      <c r="F183" s="1">
        <v>43470</v>
      </c>
      <c r="G183">
        <f t="shared" si="16"/>
        <v>11280275452.615816</v>
      </c>
      <c r="H183">
        <v>10000000</v>
      </c>
      <c r="I183">
        <v>20000000</v>
      </c>
      <c r="J183">
        <v>1</v>
      </c>
      <c r="K183">
        <f t="shared" si="14"/>
        <v>47058823.529411763</v>
      </c>
      <c r="L183">
        <f t="shared" si="17"/>
        <v>17730.063493584406</v>
      </c>
      <c r="M183">
        <f t="shared" si="18"/>
        <v>17730.063493584406</v>
      </c>
      <c r="O183">
        <v>20000000000</v>
      </c>
      <c r="P183" s="2">
        <f t="shared" si="19"/>
        <v>0.56401377263079078</v>
      </c>
      <c r="Q183" s="2">
        <f t="shared" si="20"/>
        <v>5.0000000000000001E-4</v>
      </c>
      <c r="R183" s="2">
        <f t="shared" si="15"/>
        <v>8.8650317467922038E-4</v>
      </c>
    </row>
    <row r="184" spans="6:18" x14ac:dyDescent="0.15">
      <c r="F184" s="1">
        <v>43471</v>
      </c>
      <c r="G184">
        <f t="shared" si="16"/>
        <v>11327334276.145227</v>
      </c>
      <c r="H184">
        <v>10000000</v>
      </c>
      <c r="I184">
        <v>20000000</v>
      </c>
      <c r="J184">
        <v>1</v>
      </c>
      <c r="K184">
        <f t="shared" si="14"/>
        <v>47058823.529411763</v>
      </c>
      <c r="L184">
        <f t="shared" si="17"/>
        <v>17656.404863162687</v>
      </c>
      <c r="M184">
        <f t="shared" si="18"/>
        <v>17656.404863162687</v>
      </c>
      <c r="O184">
        <v>20000000000</v>
      </c>
      <c r="P184" s="2">
        <f t="shared" si="19"/>
        <v>0.56636671380726133</v>
      </c>
      <c r="Q184" s="2">
        <f t="shared" si="20"/>
        <v>5.0000000000000001E-4</v>
      </c>
      <c r="R184" s="2">
        <f t="shared" si="15"/>
        <v>8.8282024315813445E-4</v>
      </c>
    </row>
    <row r="185" spans="6:18" x14ac:dyDescent="0.15">
      <c r="F185" s="1">
        <v>43472</v>
      </c>
      <c r="G185">
        <f t="shared" si="16"/>
        <v>11374393099.674639</v>
      </c>
      <c r="H185">
        <v>10000000</v>
      </c>
      <c r="I185">
        <v>20000000</v>
      </c>
      <c r="J185">
        <v>1</v>
      </c>
      <c r="K185">
        <f t="shared" si="14"/>
        <v>47058823.529411763</v>
      </c>
      <c r="L185">
        <f t="shared" si="17"/>
        <v>17583.355722576613</v>
      </c>
      <c r="M185">
        <f t="shared" si="18"/>
        <v>17583.355722576613</v>
      </c>
      <c r="O185">
        <v>20000000000</v>
      </c>
      <c r="P185" s="2">
        <f t="shared" si="19"/>
        <v>0.56871965498373189</v>
      </c>
      <c r="Q185" s="2">
        <f t="shared" si="20"/>
        <v>5.0000000000000001E-4</v>
      </c>
      <c r="R185" s="2">
        <f t="shared" si="15"/>
        <v>8.7916778612883069E-4</v>
      </c>
    </row>
    <row r="186" spans="6:18" x14ac:dyDescent="0.15">
      <c r="F186" s="1">
        <v>43473</v>
      </c>
      <c r="G186">
        <f t="shared" si="16"/>
        <v>11421451923.20405</v>
      </c>
      <c r="H186">
        <v>10000000</v>
      </c>
      <c r="I186">
        <v>20000000</v>
      </c>
      <c r="J186">
        <v>1</v>
      </c>
      <c r="K186">
        <f t="shared" si="14"/>
        <v>47058823.529411763</v>
      </c>
      <c r="L186">
        <f t="shared" si="17"/>
        <v>17510.908538140935</v>
      </c>
      <c r="M186">
        <f t="shared" si="18"/>
        <v>17510.908538140935</v>
      </c>
      <c r="O186">
        <v>20000000000</v>
      </c>
      <c r="P186" s="2">
        <f t="shared" si="19"/>
        <v>0.57107259616020245</v>
      </c>
      <c r="Q186" s="2">
        <f t="shared" si="20"/>
        <v>5.0000000000000001E-4</v>
      </c>
      <c r="R186" s="2">
        <f t="shared" si="15"/>
        <v>8.7554542690704675E-4</v>
      </c>
    </row>
    <row r="187" spans="6:18" x14ac:dyDescent="0.15">
      <c r="F187" s="1">
        <v>43474</v>
      </c>
      <c r="G187">
        <f t="shared" si="16"/>
        <v>11468510746.733461</v>
      </c>
      <c r="H187">
        <v>10000000</v>
      </c>
      <c r="I187">
        <v>20000000</v>
      </c>
      <c r="J187">
        <v>1</v>
      </c>
      <c r="K187">
        <f t="shared" si="14"/>
        <v>47058823.529411763</v>
      </c>
      <c r="L187">
        <f t="shared" si="17"/>
        <v>17439.055899822506</v>
      </c>
      <c r="M187">
        <f t="shared" si="18"/>
        <v>17439.055899822506</v>
      </c>
      <c r="O187">
        <v>20000000000</v>
      </c>
      <c r="P187" s="2">
        <f t="shared" si="19"/>
        <v>0.57342553733667312</v>
      </c>
      <c r="Q187" s="2">
        <f t="shared" si="20"/>
        <v>5.0000000000000001E-4</v>
      </c>
      <c r="R187" s="2">
        <f t="shared" si="15"/>
        <v>8.719527949911254E-4</v>
      </c>
    </row>
    <row r="188" spans="6:18" x14ac:dyDescent="0.15">
      <c r="F188" s="1">
        <v>43475</v>
      </c>
      <c r="G188">
        <f t="shared" si="16"/>
        <v>11515569570.262873</v>
      </c>
      <c r="H188">
        <v>10000000</v>
      </c>
      <c r="I188">
        <v>20000000</v>
      </c>
      <c r="J188">
        <v>1</v>
      </c>
      <c r="K188">
        <f t="shared" si="14"/>
        <v>47058823.529411763</v>
      </c>
      <c r="L188">
        <f t="shared" si="17"/>
        <v>17367.79051871374</v>
      </c>
      <c r="M188">
        <f t="shared" si="18"/>
        <v>17367.79051871374</v>
      </c>
      <c r="O188">
        <v>20000000000</v>
      </c>
      <c r="P188" s="2">
        <f t="shared" si="19"/>
        <v>0.57577847851314368</v>
      </c>
      <c r="Q188" s="2">
        <f t="shared" si="20"/>
        <v>5.0000000000000001E-4</v>
      </c>
      <c r="R188" s="2">
        <f t="shared" si="15"/>
        <v>8.6838952593568705E-4</v>
      </c>
    </row>
    <row r="189" spans="6:18" x14ac:dyDescent="0.15">
      <c r="F189" s="1">
        <v>43476</v>
      </c>
      <c r="G189">
        <f t="shared" si="16"/>
        <v>11562628393.792284</v>
      </c>
      <c r="H189">
        <v>10000000</v>
      </c>
      <c r="I189">
        <v>20000000</v>
      </c>
      <c r="J189">
        <v>1</v>
      </c>
      <c r="K189">
        <f t="shared" si="14"/>
        <v>47058823.529411763</v>
      </c>
      <c r="L189">
        <f t="shared" si="17"/>
        <v>17297.105224567757</v>
      </c>
      <c r="M189">
        <f t="shared" si="18"/>
        <v>17297.105224567757</v>
      </c>
      <c r="O189">
        <v>20000000000</v>
      </c>
      <c r="P189" s="2">
        <f t="shared" si="19"/>
        <v>0.57813141968961423</v>
      </c>
      <c r="Q189" s="2">
        <f t="shared" si="20"/>
        <v>5.0000000000000001E-4</v>
      </c>
      <c r="R189" s="2">
        <f t="shared" si="15"/>
        <v>8.6485526122838787E-4</v>
      </c>
    </row>
    <row r="190" spans="6:18" x14ac:dyDescent="0.15">
      <c r="F190" s="1">
        <v>43477</v>
      </c>
      <c r="G190">
        <f t="shared" si="16"/>
        <v>11609687217.321695</v>
      </c>
      <c r="H190">
        <v>10000000</v>
      </c>
      <c r="I190">
        <v>20000000</v>
      </c>
      <c r="J190">
        <v>1</v>
      </c>
      <c r="K190">
        <f t="shared" si="14"/>
        <v>47058823.529411763</v>
      </c>
      <c r="L190">
        <f t="shared" si="17"/>
        <v>17226.992963393473</v>
      </c>
      <c r="M190">
        <f t="shared" si="18"/>
        <v>17226.992963393473</v>
      </c>
      <c r="O190">
        <v>20000000000</v>
      </c>
      <c r="P190" s="2">
        <f t="shared" si="19"/>
        <v>0.58048436086608479</v>
      </c>
      <c r="Q190" s="2">
        <f t="shared" si="20"/>
        <v>5.0000000000000001E-4</v>
      </c>
      <c r="R190" s="2">
        <f t="shared" si="15"/>
        <v>8.6134964816967372E-4</v>
      </c>
    </row>
    <row r="191" spans="6:18" x14ac:dyDescent="0.15">
      <c r="F191" s="1">
        <v>43478</v>
      </c>
      <c r="G191">
        <f t="shared" si="16"/>
        <v>11656746040.851107</v>
      </c>
      <c r="H191">
        <v>10000000</v>
      </c>
      <c r="I191">
        <v>20000000</v>
      </c>
      <c r="J191">
        <v>1</v>
      </c>
      <c r="K191">
        <f t="shared" si="14"/>
        <v>47058823.529411763</v>
      </c>
      <c r="L191">
        <f t="shared" si="17"/>
        <v>17157.446795108972</v>
      </c>
      <c r="M191">
        <f t="shared" si="18"/>
        <v>17157.446795108972</v>
      </c>
      <c r="O191">
        <v>20000000000</v>
      </c>
      <c r="P191" s="2">
        <f t="shared" si="19"/>
        <v>0.58283730204255535</v>
      </c>
      <c r="Q191" s="2">
        <f t="shared" si="20"/>
        <v>5.0000000000000001E-4</v>
      </c>
      <c r="R191" s="2">
        <f t="shared" si="15"/>
        <v>8.5787233975544858E-4</v>
      </c>
    </row>
    <row r="192" spans="6:18" x14ac:dyDescent="0.15">
      <c r="F192" s="1">
        <v>43479</v>
      </c>
      <c r="G192">
        <f t="shared" si="16"/>
        <v>11703804864.380518</v>
      </c>
      <c r="H192">
        <v>10000000</v>
      </c>
      <c r="I192">
        <v>20000000</v>
      </c>
      <c r="J192">
        <v>1</v>
      </c>
      <c r="K192">
        <f t="shared" si="14"/>
        <v>47058823.529411763</v>
      </c>
      <c r="L192">
        <f t="shared" si="17"/>
        <v>17088.459891251441</v>
      </c>
      <c r="M192">
        <f t="shared" si="18"/>
        <v>17088.459891251441</v>
      </c>
      <c r="O192">
        <v>20000000000</v>
      </c>
      <c r="P192" s="2">
        <f t="shared" si="19"/>
        <v>0.58519024321902591</v>
      </c>
      <c r="Q192" s="2">
        <f t="shared" si="20"/>
        <v>5.0000000000000001E-4</v>
      </c>
      <c r="R192" s="2">
        <f t="shared" si="15"/>
        <v>8.5442299456257214E-4</v>
      </c>
    </row>
    <row r="193" spans="6:18" x14ac:dyDescent="0.15">
      <c r="F193" s="1">
        <v>43480</v>
      </c>
      <c r="G193">
        <f t="shared" si="16"/>
        <v>11750863687.909929</v>
      </c>
      <c r="H193">
        <v>10000000</v>
      </c>
      <c r="I193">
        <v>20000000</v>
      </c>
      <c r="J193">
        <v>1</v>
      </c>
      <c r="K193">
        <f t="shared" si="14"/>
        <v>47058823.529411763</v>
      </c>
      <c r="L193">
        <f t="shared" si="17"/>
        <v>17020.025532742187</v>
      </c>
      <c r="M193">
        <f t="shared" si="18"/>
        <v>17020.025532742187</v>
      </c>
      <c r="O193">
        <v>20000000000</v>
      </c>
      <c r="P193" s="2">
        <f t="shared" si="19"/>
        <v>0.58754318439549647</v>
      </c>
      <c r="Q193" s="2">
        <f t="shared" si="20"/>
        <v>5.0000000000000001E-4</v>
      </c>
      <c r="R193" s="2">
        <f t="shared" si="15"/>
        <v>8.5100127663710926E-4</v>
      </c>
    </row>
    <row r="194" spans="6:18" x14ac:dyDescent="0.15">
      <c r="F194" s="1">
        <v>43481</v>
      </c>
      <c r="G194">
        <f t="shared" si="16"/>
        <v>11797922511.439341</v>
      </c>
      <c r="H194">
        <v>10000000</v>
      </c>
      <c r="I194">
        <v>20000000</v>
      </c>
      <c r="J194">
        <v>1</v>
      </c>
      <c r="K194">
        <f t="shared" si="14"/>
        <v>47058823.529411763</v>
      </c>
      <c r="L194">
        <f t="shared" si="17"/>
        <v>16952.137107705083</v>
      </c>
      <c r="M194">
        <f t="shared" si="18"/>
        <v>16952.137107705083</v>
      </c>
      <c r="O194">
        <v>20000000000</v>
      </c>
      <c r="P194" s="2">
        <f t="shared" si="19"/>
        <v>0.58989612557196702</v>
      </c>
      <c r="Q194" s="2">
        <f t="shared" si="20"/>
        <v>5.0000000000000001E-4</v>
      </c>
      <c r="R194" s="2">
        <f t="shared" si="15"/>
        <v>8.4760685538525415E-4</v>
      </c>
    </row>
    <row r="195" spans="6:18" x14ac:dyDescent="0.15">
      <c r="F195" s="1">
        <v>43482</v>
      </c>
      <c r="G195">
        <f t="shared" si="16"/>
        <v>11844981334.968752</v>
      </c>
      <c r="H195">
        <v>10000000</v>
      </c>
      <c r="I195">
        <v>20000000</v>
      </c>
      <c r="J195">
        <v>1</v>
      </c>
      <c r="K195">
        <f t="shared" si="14"/>
        <v>47058823.529411763</v>
      </c>
      <c r="L195">
        <f t="shared" si="17"/>
        <v>16884.788109337078</v>
      </c>
      <c r="M195">
        <f t="shared" si="18"/>
        <v>16884.788109337078</v>
      </c>
      <c r="O195">
        <v>20000000000</v>
      </c>
      <c r="P195" s="2">
        <f t="shared" si="19"/>
        <v>0.59224906674843758</v>
      </c>
      <c r="Q195" s="2">
        <f t="shared" si="20"/>
        <v>5.0000000000000001E-4</v>
      </c>
      <c r="R195" s="2">
        <f t="shared" si="15"/>
        <v>8.4423940546685388E-4</v>
      </c>
    </row>
    <row r="196" spans="6:18" x14ac:dyDescent="0.15">
      <c r="F196" s="1">
        <v>43483</v>
      </c>
      <c r="G196">
        <f t="shared" si="16"/>
        <v>11892040158.498163</v>
      </c>
      <c r="H196">
        <v>10000000</v>
      </c>
      <c r="I196">
        <v>20000000</v>
      </c>
      <c r="J196">
        <v>1</v>
      </c>
      <c r="K196">
        <f t="shared" si="14"/>
        <v>47058823.529411763</v>
      </c>
      <c r="L196">
        <f t="shared" si="17"/>
        <v>16817.972133829207</v>
      </c>
      <c r="M196">
        <f t="shared" si="18"/>
        <v>16817.972133829207</v>
      </c>
      <c r="O196">
        <v>20000000000</v>
      </c>
      <c r="P196" s="2">
        <f t="shared" si="19"/>
        <v>0.59460200792490814</v>
      </c>
      <c r="Q196" s="2">
        <f t="shared" si="20"/>
        <v>5.0000000000000001E-4</v>
      </c>
      <c r="R196" s="2">
        <f t="shared" si="15"/>
        <v>8.408986066914605E-4</v>
      </c>
    </row>
    <row r="197" spans="6:18" x14ac:dyDescent="0.15">
      <c r="F197" s="1">
        <v>43484</v>
      </c>
      <c r="G197">
        <f t="shared" si="16"/>
        <v>11939098982.027575</v>
      </c>
      <c r="H197">
        <v>10000000</v>
      </c>
      <c r="I197">
        <v>20000000</v>
      </c>
      <c r="J197">
        <v>1</v>
      </c>
      <c r="K197">
        <f t="shared" si="14"/>
        <v>47058823.529411763</v>
      </c>
      <c r="L197">
        <f t="shared" si="17"/>
        <v>16751.682878336829</v>
      </c>
      <c r="M197">
        <f t="shared" si="18"/>
        <v>16751.682878336829</v>
      </c>
      <c r="O197">
        <v>20000000000</v>
      </c>
      <c r="P197" s="2">
        <f t="shared" si="19"/>
        <v>0.5969549491013787</v>
      </c>
      <c r="Q197" s="2">
        <f t="shared" si="20"/>
        <v>5.0000000000000001E-4</v>
      </c>
      <c r="R197" s="2">
        <f t="shared" si="15"/>
        <v>8.3758414391684149E-4</v>
      </c>
    </row>
    <row r="198" spans="6:18" x14ac:dyDescent="0.15">
      <c r="F198" s="1">
        <v>43485</v>
      </c>
      <c r="G198">
        <f t="shared" si="16"/>
        <v>11986157805.556986</v>
      </c>
      <c r="H198">
        <v>10000000</v>
      </c>
      <c r="I198">
        <v>20000000</v>
      </c>
      <c r="J198">
        <v>1</v>
      </c>
      <c r="K198">
        <f t="shared" si="14"/>
        <v>47058823.529411763</v>
      </c>
      <c r="L198">
        <f t="shared" si="17"/>
        <v>16685.914138997621</v>
      </c>
      <c r="M198">
        <f t="shared" si="18"/>
        <v>16685.914138997621</v>
      </c>
      <c r="O198">
        <v>20000000000</v>
      </c>
      <c r="P198" s="2">
        <f t="shared" si="19"/>
        <v>0.59930789027784925</v>
      </c>
      <c r="Q198" s="2">
        <f t="shared" si="20"/>
        <v>5.0000000000000001E-4</v>
      </c>
      <c r="R198" s="2">
        <f t="shared" si="15"/>
        <v>8.3429570694988099E-4</v>
      </c>
    </row>
    <row r="199" spans="6:18" x14ac:dyDescent="0.15">
      <c r="F199" s="1">
        <v>43486</v>
      </c>
      <c r="G199">
        <f t="shared" si="16"/>
        <v>12033216629.086397</v>
      </c>
      <c r="H199">
        <v>10000000</v>
      </c>
      <c r="I199">
        <v>20000000</v>
      </c>
      <c r="J199">
        <v>1</v>
      </c>
      <c r="K199">
        <f t="shared" ref="K199:K262" si="21">I199/0.51*1.2/J199</f>
        <v>47058823.529411763</v>
      </c>
      <c r="L199">
        <f t="shared" si="17"/>
        <v>16620.659808996115</v>
      </c>
      <c r="M199">
        <f t="shared" si="18"/>
        <v>16620.659808996115</v>
      </c>
      <c r="O199">
        <v>20000000000</v>
      </c>
      <c r="P199" s="2">
        <f t="shared" si="19"/>
        <v>0.60166083145431981</v>
      </c>
      <c r="Q199" s="2">
        <f t="shared" si="20"/>
        <v>5.0000000000000001E-4</v>
      </c>
      <c r="R199" s="2">
        <f t="shared" ref="R199:R262" si="22">H199/G199</f>
        <v>8.3103299044980582E-4</v>
      </c>
    </row>
    <row r="200" spans="6:18" x14ac:dyDescent="0.15">
      <c r="F200" s="1">
        <v>43487</v>
      </c>
      <c r="G200">
        <f t="shared" ref="G200:G263" si="23">G199+K199</f>
        <v>12080275452.615808</v>
      </c>
      <c r="H200">
        <v>10000000</v>
      </c>
      <c r="I200">
        <v>20000000</v>
      </c>
      <c r="J200">
        <v>1</v>
      </c>
      <c r="K200">
        <f t="shared" si="21"/>
        <v>47058823.529411763</v>
      </c>
      <c r="L200">
        <f t="shared" ref="L200:L263" si="24">I200*H200/G200</f>
        <v>16555.913876673476</v>
      </c>
      <c r="M200">
        <f t="shared" ref="M200:M263" si="25">L200/J200</f>
        <v>16555.913876673476</v>
      </c>
      <c r="O200">
        <v>20000000000</v>
      </c>
      <c r="P200" s="2">
        <f t="shared" ref="P200:P263" si="26">G200/O200</f>
        <v>0.60401377263079048</v>
      </c>
      <c r="Q200" s="2">
        <f t="shared" ref="Q200:Q263" si="27">H200/O200</f>
        <v>5.0000000000000001E-4</v>
      </c>
      <c r="R200" s="2">
        <f t="shared" si="22"/>
        <v>8.2779569383367377E-4</v>
      </c>
    </row>
    <row r="201" spans="6:18" x14ac:dyDescent="0.15">
      <c r="F201" s="1">
        <v>43488</v>
      </c>
      <c r="G201">
        <f t="shared" si="23"/>
        <v>12127334276.14522</v>
      </c>
      <c r="H201">
        <v>10000000</v>
      </c>
      <c r="I201">
        <v>20000000</v>
      </c>
      <c r="J201">
        <v>1</v>
      </c>
      <c r="K201">
        <f t="shared" si="21"/>
        <v>47058823.529411763</v>
      </c>
      <c r="L201">
        <f t="shared" si="24"/>
        <v>16491.670423681251</v>
      </c>
      <c r="M201">
        <f t="shared" si="25"/>
        <v>16491.670423681251</v>
      </c>
      <c r="O201">
        <v>20000000000</v>
      </c>
      <c r="P201" s="2">
        <f t="shared" si="26"/>
        <v>0.60636671380726104</v>
      </c>
      <c r="Q201" s="2">
        <f t="shared" si="27"/>
        <v>5.0000000000000001E-4</v>
      </c>
      <c r="R201" s="2">
        <f t="shared" si="22"/>
        <v>8.2458352118406253E-4</v>
      </c>
    </row>
    <row r="202" spans="6:18" x14ac:dyDescent="0.15">
      <c r="F202" s="1">
        <v>43489</v>
      </c>
      <c r="G202">
        <f t="shared" si="23"/>
        <v>12174393099.674631</v>
      </c>
      <c r="H202">
        <v>10000000</v>
      </c>
      <c r="I202">
        <v>20000000</v>
      </c>
      <c r="J202">
        <v>1</v>
      </c>
      <c r="K202">
        <f t="shared" si="21"/>
        <v>47058823.529411763</v>
      </c>
      <c r="L202">
        <f t="shared" si="24"/>
        <v>16427.923623177991</v>
      </c>
      <c r="M202">
        <f t="shared" si="25"/>
        <v>16427.923623177991</v>
      </c>
      <c r="O202">
        <v>20000000000</v>
      </c>
      <c r="P202" s="2">
        <f t="shared" si="26"/>
        <v>0.6087196549837316</v>
      </c>
      <c r="Q202" s="2">
        <f t="shared" si="27"/>
        <v>5.0000000000000001E-4</v>
      </c>
      <c r="R202" s="2">
        <f t="shared" si="22"/>
        <v>8.2139618115889958E-4</v>
      </c>
    </row>
    <row r="203" spans="6:18" x14ac:dyDescent="0.15">
      <c r="F203" s="1">
        <v>43490</v>
      </c>
      <c r="G203">
        <f t="shared" si="23"/>
        <v>12221451923.204042</v>
      </c>
      <c r="H203">
        <v>10000000</v>
      </c>
      <c r="I203">
        <v>20000000</v>
      </c>
      <c r="J203">
        <v>1</v>
      </c>
      <c r="K203">
        <f t="shared" si="21"/>
        <v>47058823.529411763</v>
      </c>
      <c r="L203">
        <f t="shared" si="24"/>
        <v>16364.667738067485</v>
      </c>
      <c r="M203">
        <f t="shared" si="25"/>
        <v>16364.667738067485</v>
      </c>
      <c r="O203">
        <v>20000000000</v>
      </c>
      <c r="P203" s="2">
        <f t="shared" si="26"/>
        <v>0.61107259616020215</v>
      </c>
      <c r="Q203" s="2">
        <f t="shared" si="27"/>
        <v>5.0000000000000001E-4</v>
      </c>
      <c r="R203" s="2">
        <f t="shared" si="22"/>
        <v>8.1823338690337416E-4</v>
      </c>
    </row>
    <row r="204" spans="6:18" x14ac:dyDescent="0.15">
      <c r="F204" s="1">
        <v>43491</v>
      </c>
      <c r="G204">
        <f t="shared" si="23"/>
        <v>12268510746.733454</v>
      </c>
      <c r="H204">
        <v>10000000</v>
      </c>
      <c r="I204">
        <v>20000000</v>
      </c>
      <c r="J204">
        <v>1</v>
      </c>
      <c r="K204">
        <f t="shared" si="21"/>
        <v>47058823.529411763</v>
      </c>
      <c r="L204">
        <f t="shared" si="24"/>
        <v>16301.89711927757</v>
      </c>
      <c r="M204">
        <f t="shared" si="25"/>
        <v>16301.89711927757</v>
      </c>
      <c r="O204">
        <v>20000000000</v>
      </c>
      <c r="P204" s="2">
        <f t="shared" si="26"/>
        <v>0.61342553733667271</v>
      </c>
      <c r="Q204" s="2">
        <f t="shared" si="27"/>
        <v>5.0000000000000001E-4</v>
      </c>
      <c r="R204" s="2">
        <f t="shared" si="22"/>
        <v>8.1509485596387848E-4</v>
      </c>
    </row>
    <row r="205" spans="6:18" x14ac:dyDescent="0.15">
      <c r="F205" s="1">
        <v>43492</v>
      </c>
      <c r="G205">
        <f t="shared" si="23"/>
        <v>12315569570.262865</v>
      </c>
      <c r="H205">
        <v>10000000</v>
      </c>
      <c r="I205">
        <v>20000000</v>
      </c>
      <c r="J205">
        <v>1</v>
      </c>
      <c r="K205">
        <f t="shared" si="21"/>
        <v>47058823.529411763</v>
      </c>
      <c r="L205">
        <f t="shared" si="24"/>
        <v>16239.606204078402</v>
      </c>
      <c r="M205">
        <f t="shared" si="25"/>
        <v>16239.606204078402</v>
      </c>
      <c r="O205">
        <v>20000000000</v>
      </c>
      <c r="P205" s="2">
        <f t="shared" si="26"/>
        <v>0.61577847851314327</v>
      </c>
      <c r="Q205" s="2">
        <f t="shared" si="27"/>
        <v>5.0000000000000001E-4</v>
      </c>
      <c r="R205" s="2">
        <f t="shared" si="22"/>
        <v>8.1198031020392007E-4</v>
      </c>
    </row>
    <row r="206" spans="6:18" x14ac:dyDescent="0.15">
      <c r="F206" s="1">
        <v>43493</v>
      </c>
      <c r="G206">
        <f t="shared" si="23"/>
        <v>12362628393.792276</v>
      </c>
      <c r="H206">
        <v>10000000</v>
      </c>
      <c r="I206">
        <v>20000000</v>
      </c>
      <c r="J206">
        <v>1</v>
      </c>
      <c r="K206">
        <f t="shared" si="21"/>
        <v>47058823.529411763</v>
      </c>
      <c r="L206">
        <f t="shared" si="24"/>
        <v>16177.789514439117</v>
      </c>
      <c r="M206">
        <f t="shared" si="25"/>
        <v>16177.789514439117</v>
      </c>
      <c r="O206">
        <v>20000000000</v>
      </c>
      <c r="P206" s="2">
        <f t="shared" si="26"/>
        <v>0.61813141968961383</v>
      </c>
      <c r="Q206" s="2">
        <f t="shared" si="27"/>
        <v>5.0000000000000001E-4</v>
      </c>
      <c r="R206" s="2">
        <f t="shared" si="22"/>
        <v>8.0888947572195589E-4</v>
      </c>
    </row>
    <row r="207" spans="6:18" x14ac:dyDescent="0.15">
      <c r="F207" s="1">
        <v>43494</v>
      </c>
      <c r="G207">
        <f t="shared" si="23"/>
        <v>12409687217.321688</v>
      </c>
      <c r="H207">
        <v>10000000</v>
      </c>
      <c r="I207">
        <v>20000000</v>
      </c>
      <c r="J207">
        <v>1</v>
      </c>
      <c r="K207">
        <f t="shared" si="21"/>
        <v>47058823.529411763</v>
      </c>
      <c r="L207">
        <f t="shared" si="24"/>
        <v>16116.441655421906</v>
      </c>
      <c r="M207">
        <f t="shared" si="25"/>
        <v>16116.441655421906</v>
      </c>
      <c r="O207">
        <v>20000000000</v>
      </c>
      <c r="P207" s="2">
        <f t="shared" si="26"/>
        <v>0.62048436086608438</v>
      </c>
      <c r="Q207" s="2">
        <f t="shared" si="27"/>
        <v>5.0000000000000001E-4</v>
      </c>
      <c r="R207" s="2">
        <f t="shared" si="22"/>
        <v>8.058220827710953E-4</v>
      </c>
    </row>
    <row r="208" spans="6:18" x14ac:dyDescent="0.15">
      <c r="F208" s="1">
        <v>43495</v>
      </c>
      <c r="G208">
        <f t="shared" si="23"/>
        <v>12456746040.851099</v>
      </c>
      <c r="H208">
        <v>10000000</v>
      </c>
      <c r="I208">
        <v>20000000</v>
      </c>
      <c r="J208">
        <v>1</v>
      </c>
      <c r="K208">
        <f t="shared" si="21"/>
        <v>47058823.529411763</v>
      </c>
      <c r="L208">
        <f t="shared" si="24"/>
        <v>16055.557313612466</v>
      </c>
      <c r="M208">
        <f t="shared" si="25"/>
        <v>16055.557313612466</v>
      </c>
      <c r="O208">
        <v>20000000000</v>
      </c>
      <c r="P208" s="2">
        <f t="shared" si="26"/>
        <v>0.62283730204255494</v>
      </c>
      <c r="Q208" s="2">
        <f t="shared" si="27"/>
        <v>5.0000000000000001E-4</v>
      </c>
      <c r="R208" s="2">
        <f t="shared" si="22"/>
        <v>8.0277786568062328E-4</v>
      </c>
    </row>
    <row r="209" spans="6:18" x14ac:dyDescent="0.15">
      <c r="F209" s="1">
        <v>43496</v>
      </c>
      <c r="G209">
        <f t="shared" si="23"/>
        <v>12503804864.38051</v>
      </c>
      <c r="H209">
        <v>10000000</v>
      </c>
      <c r="I209">
        <v>20000000</v>
      </c>
      <c r="J209">
        <v>1</v>
      </c>
      <c r="K209">
        <f t="shared" si="21"/>
        <v>47058823.529411763</v>
      </c>
      <c r="L209">
        <f t="shared" si="24"/>
        <v>15995.131255585922</v>
      </c>
      <c r="M209">
        <f t="shared" si="25"/>
        <v>15995.131255585922</v>
      </c>
      <c r="O209">
        <v>20000000000</v>
      </c>
      <c r="P209" s="2">
        <f t="shared" si="26"/>
        <v>0.6251902432190255</v>
      </c>
      <c r="Q209" s="2">
        <f t="shared" si="27"/>
        <v>5.0000000000000001E-4</v>
      </c>
      <c r="R209" s="2">
        <f t="shared" si="22"/>
        <v>7.9975656277929614E-4</v>
      </c>
    </row>
    <row r="210" spans="6:18" x14ac:dyDescent="0.15">
      <c r="F210" s="1">
        <v>43497</v>
      </c>
      <c r="G210">
        <f t="shared" si="23"/>
        <v>12550863687.909922</v>
      </c>
      <c r="H210">
        <v>10000000</v>
      </c>
      <c r="I210">
        <v>20000000</v>
      </c>
      <c r="J210">
        <v>1</v>
      </c>
      <c r="K210">
        <f t="shared" si="21"/>
        <v>47058823.529411763</v>
      </c>
      <c r="L210">
        <f t="shared" si="24"/>
        <v>15935.158326407234</v>
      </c>
      <c r="M210">
        <f t="shared" si="25"/>
        <v>15935.158326407234</v>
      </c>
      <c r="O210">
        <v>20000000000</v>
      </c>
      <c r="P210" s="2">
        <f t="shared" si="26"/>
        <v>0.62754318439549606</v>
      </c>
      <c r="Q210" s="2">
        <f t="shared" si="27"/>
        <v>5.0000000000000001E-4</v>
      </c>
      <c r="R210" s="2">
        <f t="shared" si="22"/>
        <v>7.9675791632036175E-4</v>
      </c>
    </row>
    <row r="211" spans="6:18" x14ac:dyDescent="0.15">
      <c r="F211" s="1">
        <v>43498</v>
      </c>
      <c r="G211">
        <f t="shared" si="23"/>
        <v>12597922511.439333</v>
      </c>
      <c r="H211">
        <v>10000000</v>
      </c>
      <c r="I211">
        <v>20000000</v>
      </c>
      <c r="J211">
        <v>1</v>
      </c>
      <c r="K211">
        <f t="shared" si="21"/>
        <v>47058823.529411763</v>
      </c>
      <c r="L211">
        <f t="shared" si="24"/>
        <v>15875.63344816523</v>
      </c>
      <c r="M211">
        <f t="shared" si="25"/>
        <v>15875.63344816523</v>
      </c>
      <c r="O211">
        <v>20000000000</v>
      </c>
      <c r="P211" s="2">
        <f t="shared" si="26"/>
        <v>0.62989612557196661</v>
      </c>
      <c r="Q211" s="2">
        <f t="shared" si="27"/>
        <v>5.0000000000000001E-4</v>
      </c>
      <c r="R211" s="2">
        <f t="shared" si="22"/>
        <v>7.9378167240826158E-4</v>
      </c>
    </row>
    <row r="212" spans="6:18" x14ac:dyDescent="0.15">
      <c r="F212" s="1">
        <v>43499</v>
      </c>
      <c r="G212">
        <f t="shared" si="23"/>
        <v>12644981334.968744</v>
      </c>
      <c r="H212">
        <v>10000000</v>
      </c>
      <c r="I212">
        <v>20000000</v>
      </c>
      <c r="J212">
        <v>1</v>
      </c>
      <c r="K212">
        <f t="shared" si="21"/>
        <v>47058823.529411763</v>
      </c>
      <c r="L212">
        <f t="shared" si="24"/>
        <v>15816.551618539368</v>
      </c>
      <c r="M212">
        <f t="shared" si="25"/>
        <v>15816.551618539368</v>
      </c>
      <c r="O212">
        <v>20000000000</v>
      </c>
      <c r="P212" s="2">
        <f t="shared" si="26"/>
        <v>0.63224906674843717</v>
      </c>
      <c r="Q212" s="2">
        <f t="shared" si="27"/>
        <v>5.0000000000000001E-4</v>
      </c>
      <c r="R212" s="2">
        <f t="shared" si="22"/>
        <v>7.9082758092696845E-4</v>
      </c>
    </row>
    <row r="213" spans="6:18" x14ac:dyDescent="0.15">
      <c r="F213" s="1">
        <v>43500</v>
      </c>
      <c r="G213">
        <f t="shared" si="23"/>
        <v>12692040158.498156</v>
      </c>
      <c r="H213">
        <v>10000000</v>
      </c>
      <c r="I213">
        <v>20000000</v>
      </c>
      <c r="J213">
        <v>1</v>
      </c>
      <c r="K213">
        <f t="shared" si="21"/>
        <v>47058823.529411763</v>
      </c>
      <c r="L213">
        <f t="shared" si="24"/>
        <v>15757.907909398384</v>
      </c>
      <c r="M213">
        <f t="shared" si="25"/>
        <v>15757.907909398384</v>
      </c>
      <c r="O213">
        <v>20000000000</v>
      </c>
      <c r="P213" s="2">
        <f t="shared" si="26"/>
        <v>0.63460200792490773</v>
      </c>
      <c r="Q213" s="2">
        <f t="shared" si="27"/>
        <v>5.0000000000000001E-4</v>
      </c>
      <c r="R213" s="2">
        <f t="shared" si="22"/>
        <v>7.8789539546991923E-4</v>
      </c>
    </row>
    <row r="214" spans="6:18" x14ac:dyDescent="0.15">
      <c r="F214" s="1">
        <v>43501</v>
      </c>
      <c r="G214">
        <f t="shared" si="23"/>
        <v>12739098982.027567</v>
      </c>
      <c r="H214">
        <v>10000000</v>
      </c>
      <c r="I214">
        <v>20000000</v>
      </c>
      <c r="J214">
        <v>1</v>
      </c>
      <c r="K214">
        <f t="shared" si="21"/>
        <v>47058823.529411763</v>
      </c>
      <c r="L214">
        <f t="shared" si="24"/>
        <v>15699.697465429994</v>
      </c>
      <c r="M214">
        <f t="shared" si="25"/>
        <v>15699.697465429994</v>
      </c>
      <c r="O214">
        <v>20000000000</v>
      </c>
      <c r="P214" s="2">
        <f t="shared" si="26"/>
        <v>0.6369549491013784</v>
      </c>
      <c r="Q214" s="2">
        <f t="shared" si="27"/>
        <v>5.0000000000000001E-4</v>
      </c>
      <c r="R214" s="2">
        <f t="shared" si="22"/>
        <v>7.8498487327149967E-4</v>
      </c>
    </row>
    <row r="215" spans="6:18" x14ac:dyDescent="0.15">
      <c r="F215" s="1">
        <v>43502</v>
      </c>
      <c r="G215">
        <f t="shared" si="23"/>
        <v>12786157805.556978</v>
      </c>
      <c r="H215">
        <v>10000000</v>
      </c>
      <c r="I215">
        <v>20000000</v>
      </c>
      <c r="J215">
        <v>1</v>
      </c>
      <c r="K215">
        <f t="shared" si="21"/>
        <v>47058823.529411763</v>
      </c>
      <c r="L215">
        <f t="shared" si="24"/>
        <v>15641.915502800866</v>
      </c>
      <c r="M215">
        <f t="shared" si="25"/>
        <v>15641.915502800866</v>
      </c>
      <c r="O215">
        <v>20000000000</v>
      </c>
      <c r="P215" s="2">
        <f t="shared" si="26"/>
        <v>0.63930789027784896</v>
      </c>
      <c r="Q215" s="2">
        <f t="shared" si="27"/>
        <v>5.0000000000000001E-4</v>
      </c>
      <c r="R215" s="2">
        <f t="shared" si="22"/>
        <v>7.8209577514004331E-4</v>
      </c>
    </row>
    <row r="216" spans="6:18" x14ac:dyDescent="0.15">
      <c r="F216" s="1">
        <v>43503</v>
      </c>
      <c r="G216">
        <f t="shared" si="23"/>
        <v>12833216629.08639</v>
      </c>
      <c r="H216">
        <v>10000000</v>
      </c>
      <c r="I216">
        <v>20000000</v>
      </c>
      <c r="J216">
        <v>1</v>
      </c>
      <c r="K216">
        <f t="shared" si="21"/>
        <v>47058823.529411763</v>
      </c>
      <c r="L216">
        <f t="shared" si="24"/>
        <v>15584.557307846069</v>
      </c>
      <c r="M216">
        <f t="shared" si="25"/>
        <v>15584.557307846069</v>
      </c>
      <c r="O216">
        <v>20000000000</v>
      </c>
      <c r="P216" s="2">
        <f t="shared" si="26"/>
        <v>0.64166083145431951</v>
      </c>
      <c r="Q216" s="2">
        <f t="shared" si="27"/>
        <v>5.0000000000000001E-4</v>
      </c>
      <c r="R216" s="2">
        <f t="shared" si="22"/>
        <v>7.7922786539230346E-4</v>
      </c>
    </row>
    <row r="217" spans="6:18" x14ac:dyDescent="0.15">
      <c r="F217" s="1">
        <v>43504</v>
      </c>
      <c r="G217">
        <f t="shared" si="23"/>
        <v>12880275452.615801</v>
      </c>
      <c r="H217">
        <v>10000000</v>
      </c>
      <c r="I217">
        <v>20000000</v>
      </c>
      <c r="J217">
        <v>1</v>
      </c>
      <c r="K217">
        <f t="shared" si="21"/>
        <v>47058823.529411763</v>
      </c>
      <c r="L217">
        <f t="shared" si="24"/>
        <v>15527.618235787251</v>
      </c>
      <c r="M217">
        <f t="shared" si="25"/>
        <v>15527.618235787251</v>
      </c>
      <c r="O217">
        <v>20000000000</v>
      </c>
      <c r="P217" s="2">
        <f t="shared" si="26"/>
        <v>0.64401377263079007</v>
      </c>
      <c r="Q217" s="2">
        <f t="shared" si="27"/>
        <v>5.0000000000000001E-4</v>
      </c>
      <c r="R217" s="2">
        <f t="shared" si="22"/>
        <v>7.7638091178936256E-4</v>
      </c>
    </row>
    <row r="218" spans="6:18" x14ac:dyDescent="0.15">
      <c r="F218" s="1">
        <v>43505</v>
      </c>
      <c r="G218">
        <f t="shared" si="23"/>
        <v>12927334276.145212</v>
      </c>
      <c r="H218">
        <v>10000000</v>
      </c>
      <c r="I218">
        <v>20000000</v>
      </c>
      <c r="J218">
        <v>1</v>
      </c>
      <c r="K218">
        <f t="shared" si="21"/>
        <v>47058823.529411763</v>
      </c>
      <c r="L218">
        <f t="shared" si="24"/>
        <v>15471.09370947881</v>
      </c>
      <c r="M218">
        <f t="shared" si="25"/>
        <v>15471.09370947881</v>
      </c>
      <c r="O218">
        <v>20000000000</v>
      </c>
      <c r="P218" s="2">
        <f t="shared" si="26"/>
        <v>0.64636671380726063</v>
      </c>
      <c r="Q218" s="2">
        <f t="shared" si="27"/>
        <v>5.0000000000000001E-4</v>
      </c>
      <c r="R218" s="2">
        <f t="shared" si="22"/>
        <v>7.735546854739405E-4</v>
      </c>
    </row>
    <row r="219" spans="6:18" x14ac:dyDescent="0.15">
      <c r="F219" s="1">
        <v>43506</v>
      </c>
      <c r="G219">
        <f t="shared" si="23"/>
        <v>12974393099.674623</v>
      </c>
      <c r="H219">
        <v>10000000</v>
      </c>
      <c r="I219">
        <v>20000000</v>
      </c>
      <c r="J219">
        <v>1</v>
      </c>
      <c r="K219">
        <f t="shared" si="21"/>
        <v>47058823.529411763</v>
      </c>
      <c r="L219">
        <f t="shared" si="24"/>
        <v>15414.979218181363</v>
      </c>
      <c r="M219">
        <f t="shared" si="25"/>
        <v>15414.979218181363</v>
      </c>
      <c r="O219">
        <v>20000000000</v>
      </c>
      <c r="P219" s="2">
        <f t="shared" si="26"/>
        <v>0.64871965498373119</v>
      </c>
      <c r="Q219" s="2">
        <f t="shared" si="27"/>
        <v>5.0000000000000001E-4</v>
      </c>
      <c r="R219" s="2">
        <f t="shared" si="22"/>
        <v>7.7074896090906816E-4</v>
      </c>
    </row>
    <row r="220" spans="6:18" x14ac:dyDescent="0.15">
      <c r="F220" s="1">
        <v>43507</v>
      </c>
      <c r="G220">
        <f t="shared" si="23"/>
        <v>13021451923.204035</v>
      </c>
      <c r="H220">
        <v>10000000</v>
      </c>
      <c r="I220">
        <v>20000000</v>
      </c>
      <c r="J220">
        <v>1</v>
      </c>
      <c r="K220">
        <f t="shared" si="21"/>
        <v>47058823.529411763</v>
      </c>
      <c r="L220">
        <f t="shared" si="24"/>
        <v>15359.270316361799</v>
      </c>
      <c r="M220">
        <f t="shared" si="25"/>
        <v>15359.270316361799</v>
      </c>
      <c r="O220">
        <v>20000000000</v>
      </c>
      <c r="P220" s="2">
        <f t="shared" si="26"/>
        <v>0.65107259616020174</v>
      </c>
      <c r="Q220" s="2">
        <f t="shared" si="27"/>
        <v>5.0000000000000001E-4</v>
      </c>
      <c r="R220" s="2">
        <f t="shared" si="22"/>
        <v>7.6796351581808993E-4</v>
      </c>
    </row>
    <row r="221" spans="6:18" x14ac:dyDescent="0.15">
      <c r="F221" s="1">
        <v>43508</v>
      </c>
      <c r="G221">
        <f t="shared" si="23"/>
        <v>13068510746.733446</v>
      </c>
      <c r="H221">
        <v>10000000</v>
      </c>
      <c r="I221">
        <v>20000000</v>
      </c>
      <c r="J221">
        <v>1</v>
      </c>
      <c r="K221">
        <f t="shared" si="21"/>
        <v>47058823.529411763</v>
      </c>
      <c r="L221">
        <f t="shared" si="24"/>
        <v>15303.962622519266</v>
      </c>
      <c r="M221">
        <f t="shared" si="25"/>
        <v>15303.962622519266</v>
      </c>
      <c r="O221">
        <v>20000000000</v>
      </c>
      <c r="P221" s="2">
        <f t="shared" si="26"/>
        <v>0.6534255373366723</v>
      </c>
      <c r="Q221" s="2">
        <f t="shared" si="27"/>
        <v>5.0000000000000001E-4</v>
      </c>
      <c r="R221" s="2">
        <f t="shared" si="22"/>
        <v>7.6519813112596331E-4</v>
      </c>
    </row>
    <row r="222" spans="6:18" x14ac:dyDescent="0.15">
      <c r="F222" s="1">
        <v>43509</v>
      </c>
      <c r="G222">
        <f t="shared" si="23"/>
        <v>13115569570.262857</v>
      </c>
      <c r="H222">
        <v>10000000</v>
      </c>
      <c r="I222">
        <v>20000000</v>
      </c>
      <c r="J222">
        <v>1</v>
      </c>
      <c r="K222">
        <f t="shared" si="21"/>
        <v>47058823.529411763</v>
      </c>
      <c r="L222">
        <f t="shared" si="24"/>
        <v>15249.051818036422</v>
      </c>
      <c r="M222">
        <f t="shared" si="25"/>
        <v>15249.051818036422</v>
      </c>
      <c r="O222">
        <v>20000000000</v>
      </c>
      <c r="P222" s="2">
        <f t="shared" si="26"/>
        <v>0.65577847851314286</v>
      </c>
      <c r="Q222" s="2">
        <f t="shared" si="27"/>
        <v>5.0000000000000001E-4</v>
      </c>
      <c r="R222" s="2">
        <f t="shared" si="22"/>
        <v>7.6245259090182112E-4</v>
      </c>
    </row>
    <row r="223" spans="6:18" x14ac:dyDescent="0.15">
      <c r="F223" s="1">
        <v>43510</v>
      </c>
      <c r="G223">
        <f t="shared" si="23"/>
        <v>13162628393.792269</v>
      </c>
      <c r="H223">
        <v>10000000</v>
      </c>
      <c r="I223">
        <v>20000000</v>
      </c>
      <c r="J223">
        <v>1</v>
      </c>
      <c r="K223">
        <f t="shared" si="21"/>
        <v>47058823.529411763</v>
      </c>
      <c r="L223">
        <f t="shared" si="24"/>
        <v>15194.533646055341</v>
      </c>
      <c r="M223">
        <f t="shared" si="25"/>
        <v>15194.533646055341</v>
      </c>
      <c r="O223">
        <v>20000000000</v>
      </c>
      <c r="P223" s="2">
        <f t="shared" si="26"/>
        <v>0.65813141968961342</v>
      </c>
      <c r="Q223" s="2">
        <f t="shared" si="27"/>
        <v>5.0000000000000001E-4</v>
      </c>
      <c r="R223" s="2">
        <f t="shared" si="22"/>
        <v>7.5972668230276708E-4</v>
      </c>
    </row>
    <row r="224" spans="6:18" x14ac:dyDescent="0.15">
      <c r="F224" s="1">
        <v>43511</v>
      </c>
      <c r="G224">
        <f t="shared" si="23"/>
        <v>13209687217.32168</v>
      </c>
      <c r="H224">
        <v>10000000</v>
      </c>
      <c r="I224">
        <v>20000000</v>
      </c>
      <c r="J224">
        <v>1</v>
      </c>
      <c r="K224">
        <f t="shared" si="21"/>
        <v>47058823.529411763</v>
      </c>
      <c r="L224">
        <f t="shared" si="24"/>
        <v>15140.403910377436</v>
      </c>
      <c r="M224">
        <f t="shared" si="25"/>
        <v>15140.403910377436</v>
      </c>
      <c r="O224">
        <v>20000000000</v>
      </c>
      <c r="P224" s="2">
        <f t="shared" si="26"/>
        <v>0.66048436086608397</v>
      </c>
      <c r="Q224" s="2">
        <f t="shared" si="27"/>
        <v>5.0000000000000001E-4</v>
      </c>
      <c r="R224" s="2">
        <f t="shared" si="22"/>
        <v>7.5702019551887178E-4</v>
      </c>
    </row>
    <row r="225" spans="6:18" x14ac:dyDescent="0.15">
      <c r="F225" s="1">
        <v>43512</v>
      </c>
      <c r="G225">
        <f t="shared" si="23"/>
        <v>13256746040.851091</v>
      </c>
      <c r="H225">
        <v>10000000</v>
      </c>
      <c r="I225">
        <v>20000000</v>
      </c>
      <c r="J225">
        <v>1</v>
      </c>
      <c r="K225">
        <f t="shared" si="21"/>
        <v>47058823.529411763</v>
      </c>
      <c r="L225">
        <f t="shared" si="24"/>
        <v>15086.658474386817</v>
      </c>
      <c r="M225">
        <f t="shared" si="25"/>
        <v>15086.658474386817</v>
      </c>
      <c r="O225">
        <v>20000000000</v>
      </c>
      <c r="P225" s="2">
        <f t="shared" si="26"/>
        <v>0.66283730204255453</v>
      </c>
      <c r="Q225" s="2">
        <f t="shared" si="27"/>
        <v>5.0000000000000001E-4</v>
      </c>
      <c r="R225" s="2">
        <f t="shared" si="22"/>
        <v>7.5433292371934085E-4</v>
      </c>
    </row>
    <row r="226" spans="6:18" x14ac:dyDescent="0.15">
      <c r="F226" s="1">
        <v>43513</v>
      </c>
      <c r="G226">
        <f t="shared" si="23"/>
        <v>13303804864.380503</v>
      </c>
      <c r="H226">
        <v>10000000</v>
      </c>
      <c r="I226">
        <v>20000000</v>
      </c>
      <c r="J226">
        <v>1</v>
      </c>
      <c r="K226">
        <f t="shared" si="21"/>
        <v>47058823.529411763</v>
      </c>
      <c r="L226">
        <f t="shared" si="24"/>
        <v>15033.293259996495</v>
      </c>
      <c r="M226">
        <f t="shared" si="25"/>
        <v>15033.293259996495</v>
      </c>
      <c r="O226">
        <v>20000000000</v>
      </c>
      <c r="P226" s="2">
        <f t="shared" si="26"/>
        <v>0.66519024321902509</v>
      </c>
      <c r="Q226" s="2">
        <f t="shared" si="27"/>
        <v>5.0000000000000001E-4</v>
      </c>
      <c r="R226" s="2">
        <f t="shared" si="22"/>
        <v>7.5166466299982472E-4</v>
      </c>
    </row>
    <row r="227" spans="6:18" x14ac:dyDescent="0.15">
      <c r="F227" s="1">
        <v>43514</v>
      </c>
      <c r="G227">
        <f t="shared" si="23"/>
        <v>13350863687.909914</v>
      </c>
      <c r="H227">
        <v>10000000</v>
      </c>
      <c r="I227">
        <v>20000000</v>
      </c>
      <c r="J227">
        <v>1</v>
      </c>
      <c r="K227">
        <f t="shared" si="21"/>
        <v>47058823.529411763</v>
      </c>
      <c r="L227">
        <f t="shared" si="24"/>
        <v>14980.304246616881</v>
      </c>
      <c r="M227">
        <f t="shared" si="25"/>
        <v>14980.304246616881</v>
      </c>
      <c r="O227">
        <v>20000000000</v>
      </c>
      <c r="P227" s="2">
        <f t="shared" si="26"/>
        <v>0.66754318439549565</v>
      </c>
      <c r="Q227" s="2">
        <f t="shared" si="27"/>
        <v>5.0000000000000001E-4</v>
      </c>
      <c r="R227" s="2">
        <f t="shared" si="22"/>
        <v>7.4901521233084411E-4</v>
      </c>
    </row>
    <row r="228" spans="6:18" x14ac:dyDescent="0.15">
      <c r="F228" s="1">
        <v>43515</v>
      </c>
      <c r="G228">
        <f t="shared" si="23"/>
        <v>13397922511.439325</v>
      </c>
      <c r="H228">
        <v>10000000</v>
      </c>
      <c r="I228">
        <v>20000000</v>
      </c>
      <c r="J228">
        <v>1</v>
      </c>
      <c r="K228">
        <f t="shared" si="21"/>
        <v>47058823.529411763</v>
      </c>
      <c r="L228">
        <f t="shared" si="24"/>
        <v>14927.687470146011</v>
      </c>
      <c r="M228">
        <f t="shared" si="25"/>
        <v>14927.687470146011</v>
      </c>
      <c r="O228">
        <v>20000000000</v>
      </c>
      <c r="P228" s="2">
        <f t="shared" si="26"/>
        <v>0.66989612557196632</v>
      </c>
      <c r="Q228" s="2">
        <f t="shared" si="27"/>
        <v>5.0000000000000001E-4</v>
      </c>
      <c r="R228" s="2">
        <f t="shared" si="22"/>
        <v>7.4638437350730061E-4</v>
      </c>
    </row>
    <row r="229" spans="6:18" x14ac:dyDescent="0.15">
      <c r="F229" s="1">
        <v>43516</v>
      </c>
      <c r="G229">
        <f t="shared" si="23"/>
        <v>13444981334.968737</v>
      </c>
      <c r="H229">
        <v>10000000</v>
      </c>
      <c r="I229">
        <v>20000000</v>
      </c>
      <c r="J229">
        <v>1</v>
      </c>
      <c r="K229">
        <f t="shared" si="21"/>
        <v>47058823.529411763</v>
      </c>
      <c r="L229">
        <f t="shared" si="24"/>
        <v>14875.43902198099</v>
      </c>
      <c r="M229">
        <f t="shared" si="25"/>
        <v>14875.43902198099</v>
      </c>
      <c r="O229">
        <v>20000000000</v>
      </c>
      <c r="P229" s="2">
        <f t="shared" si="26"/>
        <v>0.67224906674843687</v>
      </c>
      <c r="Q229" s="2">
        <f t="shared" si="27"/>
        <v>5.0000000000000001E-4</v>
      </c>
      <c r="R229" s="2">
        <f t="shared" si="22"/>
        <v>7.4377195109904951E-4</v>
      </c>
    </row>
    <row r="230" spans="6:18" x14ac:dyDescent="0.15">
      <c r="F230" s="1">
        <v>43517</v>
      </c>
      <c r="G230">
        <f t="shared" si="23"/>
        <v>13492040158.498148</v>
      </c>
      <c r="H230">
        <v>10000000</v>
      </c>
      <c r="I230">
        <v>20000000</v>
      </c>
      <c r="J230">
        <v>1</v>
      </c>
      <c r="K230">
        <f t="shared" si="21"/>
        <v>47058823.529411763</v>
      </c>
      <c r="L230">
        <f t="shared" si="24"/>
        <v>14823.555048050108</v>
      </c>
      <c r="M230">
        <f t="shared" si="25"/>
        <v>14823.555048050108</v>
      </c>
      <c r="O230">
        <v>20000000000</v>
      </c>
      <c r="P230" s="2">
        <f t="shared" si="26"/>
        <v>0.67460200792490743</v>
      </c>
      <c r="Q230" s="2">
        <f t="shared" si="27"/>
        <v>5.0000000000000001E-4</v>
      </c>
      <c r="R230" s="2">
        <f t="shared" si="22"/>
        <v>7.4117775240250541E-4</v>
      </c>
    </row>
    <row r="231" spans="6:18" x14ac:dyDescent="0.15">
      <c r="F231" s="1">
        <v>43518</v>
      </c>
      <c r="G231">
        <f t="shared" si="23"/>
        <v>13539098982.027559</v>
      </c>
      <c r="H231">
        <v>10000000</v>
      </c>
      <c r="I231">
        <v>20000000</v>
      </c>
      <c r="J231">
        <v>1</v>
      </c>
      <c r="K231">
        <f t="shared" si="21"/>
        <v>47058823.529411763</v>
      </c>
      <c r="L231">
        <f t="shared" si="24"/>
        <v>14772.031747865161</v>
      </c>
      <c r="M231">
        <f t="shared" si="25"/>
        <v>14772.031747865161</v>
      </c>
      <c r="O231">
        <v>20000000000</v>
      </c>
      <c r="P231" s="2">
        <f t="shared" si="26"/>
        <v>0.67695494910137799</v>
      </c>
      <c r="Q231" s="2">
        <f t="shared" si="27"/>
        <v>5.0000000000000001E-4</v>
      </c>
      <c r="R231" s="2">
        <f t="shared" si="22"/>
        <v>7.3860158739325814E-4</v>
      </c>
    </row>
    <row r="232" spans="6:18" x14ac:dyDescent="0.15">
      <c r="F232" s="1">
        <v>43519</v>
      </c>
      <c r="G232">
        <f t="shared" si="23"/>
        <v>13586157805.556971</v>
      </c>
      <c r="H232">
        <v>10000000</v>
      </c>
      <c r="I232">
        <v>20000000</v>
      </c>
      <c r="J232">
        <v>1</v>
      </c>
      <c r="K232">
        <f t="shared" si="21"/>
        <v>47058823.529411763</v>
      </c>
      <c r="L232">
        <f t="shared" si="24"/>
        <v>14720.865373593451</v>
      </c>
      <c r="M232">
        <f t="shared" si="25"/>
        <v>14720.865373593451</v>
      </c>
      <c r="O232">
        <v>20000000000</v>
      </c>
      <c r="P232" s="2">
        <f t="shared" si="26"/>
        <v>0.67930789027784855</v>
      </c>
      <c r="Q232" s="2">
        <f t="shared" si="27"/>
        <v>5.0000000000000001E-4</v>
      </c>
      <c r="R232" s="2">
        <f t="shared" si="22"/>
        <v>7.3604326867967261E-4</v>
      </c>
    </row>
    <row r="233" spans="6:18" x14ac:dyDescent="0.15">
      <c r="F233" s="1">
        <v>43520</v>
      </c>
      <c r="G233">
        <f t="shared" si="23"/>
        <v>13633216629.086382</v>
      </c>
      <c r="H233">
        <v>10000000</v>
      </c>
      <c r="I233">
        <v>20000000</v>
      </c>
      <c r="J233">
        <v>1</v>
      </c>
      <c r="K233">
        <f t="shared" si="21"/>
        <v>47058823.529411763</v>
      </c>
      <c r="L233">
        <f t="shared" si="24"/>
        <v>14670.052229149009</v>
      </c>
      <c r="M233">
        <f t="shared" si="25"/>
        <v>14670.052229149009</v>
      </c>
      <c r="O233">
        <v>20000000000</v>
      </c>
      <c r="P233" s="2">
        <f t="shared" si="26"/>
        <v>0.6816608314543191</v>
      </c>
      <c r="Q233" s="2">
        <f t="shared" si="27"/>
        <v>5.0000000000000001E-4</v>
      </c>
      <c r="R233" s="2">
        <f t="shared" si="22"/>
        <v>7.3350261145745034E-4</v>
      </c>
    </row>
    <row r="234" spans="6:18" x14ac:dyDescent="0.15">
      <c r="F234" s="1">
        <v>43521</v>
      </c>
      <c r="G234">
        <f t="shared" si="23"/>
        <v>13680275452.615793</v>
      </c>
      <c r="H234">
        <v>10000000</v>
      </c>
      <c r="I234">
        <v>20000000</v>
      </c>
      <c r="J234">
        <v>1</v>
      </c>
      <c r="K234">
        <f t="shared" si="21"/>
        <v>47058823.529411763</v>
      </c>
      <c r="L234">
        <f t="shared" si="24"/>
        <v>14619.588669302575</v>
      </c>
      <c r="M234">
        <f t="shared" si="25"/>
        <v>14619.588669302575</v>
      </c>
      <c r="O234">
        <v>20000000000</v>
      </c>
      <c r="P234" s="2">
        <f t="shared" si="26"/>
        <v>0.68401377263078966</v>
      </c>
      <c r="Q234" s="2">
        <f t="shared" si="27"/>
        <v>5.0000000000000001E-4</v>
      </c>
      <c r="R234" s="2">
        <f t="shared" si="22"/>
        <v>7.3097943346512868E-4</v>
      </c>
    </row>
    <row r="235" spans="6:18" x14ac:dyDescent="0.15">
      <c r="F235" s="1">
        <v>43522</v>
      </c>
      <c r="G235">
        <f t="shared" si="23"/>
        <v>13727334276.145205</v>
      </c>
      <c r="H235">
        <v>10000000</v>
      </c>
      <c r="I235">
        <v>20000000</v>
      </c>
      <c r="J235">
        <v>1</v>
      </c>
      <c r="K235">
        <f t="shared" si="21"/>
        <v>47058823.529411763</v>
      </c>
      <c r="L235">
        <f t="shared" si="24"/>
        <v>14569.471098809894</v>
      </c>
      <c r="M235">
        <f t="shared" si="25"/>
        <v>14569.471098809894</v>
      </c>
      <c r="O235">
        <v>20000000000</v>
      </c>
      <c r="P235" s="2">
        <f t="shared" si="26"/>
        <v>0.68636671380726022</v>
      </c>
      <c r="Q235" s="2">
        <f t="shared" si="27"/>
        <v>5.0000000000000001E-4</v>
      </c>
      <c r="R235" s="2">
        <f t="shared" si="22"/>
        <v>7.284735549404947E-4</v>
      </c>
    </row>
    <row r="236" spans="6:18" x14ac:dyDescent="0.15">
      <c r="F236" s="1">
        <v>43523</v>
      </c>
      <c r="G236">
        <f t="shared" si="23"/>
        <v>13774393099.674616</v>
      </c>
      <c r="H236">
        <v>10000000</v>
      </c>
      <c r="I236">
        <v>20000000</v>
      </c>
      <c r="J236">
        <v>1</v>
      </c>
      <c r="K236">
        <f t="shared" si="21"/>
        <v>47058823.529411763</v>
      </c>
      <c r="L236">
        <f t="shared" si="24"/>
        <v>14519.695971557867</v>
      </c>
      <c r="M236">
        <f t="shared" si="25"/>
        <v>14519.695971557867</v>
      </c>
      <c r="O236">
        <v>20000000000</v>
      </c>
      <c r="P236" s="2">
        <f t="shared" si="26"/>
        <v>0.68871965498373078</v>
      </c>
      <c r="Q236" s="2">
        <f t="shared" si="27"/>
        <v>5.0000000000000001E-4</v>
      </c>
      <c r="R236" s="2">
        <f t="shared" si="22"/>
        <v>7.2598479857789331E-4</v>
      </c>
    </row>
    <row r="237" spans="6:18" x14ac:dyDescent="0.15">
      <c r="F237" s="1">
        <v>43524</v>
      </c>
      <c r="G237">
        <f t="shared" si="23"/>
        <v>13821451923.204027</v>
      </c>
      <c r="H237">
        <v>10000000</v>
      </c>
      <c r="I237">
        <v>20000000</v>
      </c>
      <c r="J237">
        <v>1</v>
      </c>
      <c r="K237">
        <f t="shared" si="21"/>
        <v>47058823.529411763</v>
      </c>
      <c r="L237">
        <f t="shared" si="24"/>
        <v>14470.259789728147</v>
      </c>
      <c r="M237">
        <f t="shared" si="25"/>
        <v>14470.259789728147</v>
      </c>
      <c r="O237">
        <v>20000000000</v>
      </c>
      <c r="P237" s="2">
        <f t="shared" si="26"/>
        <v>0.69107259616020134</v>
      </c>
      <c r="Q237" s="2">
        <f t="shared" si="27"/>
        <v>5.0000000000000001E-4</v>
      </c>
      <c r="R237" s="2">
        <f t="shared" si="22"/>
        <v>7.2351298948640735E-4</v>
      </c>
    </row>
    <row r="238" spans="6:18" x14ac:dyDescent="0.15">
      <c r="F238" s="1">
        <v>43525</v>
      </c>
      <c r="G238">
        <f t="shared" si="23"/>
        <v>13868510746.733438</v>
      </c>
      <c r="H238">
        <v>10000000</v>
      </c>
      <c r="I238">
        <v>20000000</v>
      </c>
      <c r="J238">
        <v>1</v>
      </c>
      <c r="K238">
        <f t="shared" si="21"/>
        <v>47058823.529411763</v>
      </c>
      <c r="L238">
        <f t="shared" si="24"/>
        <v>14421.159102977774</v>
      </c>
      <c r="M238">
        <f t="shared" si="25"/>
        <v>14421.159102977774</v>
      </c>
      <c r="O238">
        <v>20000000000</v>
      </c>
      <c r="P238" s="2">
        <f t="shared" si="26"/>
        <v>0.69342553733667189</v>
      </c>
      <c r="Q238" s="2">
        <f t="shared" si="27"/>
        <v>5.0000000000000001E-4</v>
      </c>
      <c r="R238" s="2">
        <f t="shared" si="22"/>
        <v>7.2105795514888868E-4</v>
      </c>
    </row>
    <row r="239" spans="6:18" x14ac:dyDescent="0.15">
      <c r="F239" s="1">
        <v>43526</v>
      </c>
      <c r="G239">
        <f t="shared" si="23"/>
        <v>13915569570.26285</v>
      </c>
      <c r="H239">
        <v>10000000</v>
      </c>
      <c r="I239">
        <v>20000000</v>
      </c>
      <c r="J239">
        <v>1</v>
      </c>
      <c r="K239">
        <f t="shared" si="21"/>
        <v>47058823.529411763</v>
      </c>
      <c r="L239">
        <f t="shared" si="24"/>
        <v>14372.390507636421</v>
      </c>
      <c r="M239">
        <f t="shared" si="25"/>
        <v>14372.390507636421</v>
      </c>
      <c r="O239">
        <v>20000000000</v>
      </c>
      <c r="P239" s="2">
        <f t="shared" si="26"/>
        <v>0.69577847851314245</v>
      </c>
      <c r="Q239" s="2">
        <f t="shared" si="27"/>
        <v>5.0000000000000001E-4</v>
      </c>
      <c r="R239" s="2">
        <f t="shared" si="22"/>
        <v>7.1861952538182104E-4</v>
      </c>
    </row>
    <row r="240" spans="6:18" x14ac:dyDescent="0.15">
      <c r="F240" s="1">
        <v>43527</v>
      </c>
      <c r="G240">
        <f t="shared" si="23"/>
        <v>13962628393.792261</v>
      </c>
      <c r="H240">
        <v>10000000</v>
      </c>
      <c r="I240">
        <v>20000000</v>
      </c>
      <c r="J240">
        <v>1</v>
      </c>
      <c r="K240">
        <f t="shared" si="21"/>
        <v>47058823.529411763</v>
      </c>
      <c r="L240">
        <f t="shared" si="24"/>
        <v>14323.950645919886</v>
      </c>
      <c r="M240">
        <f t="shared" si="25"/>
        <v>14323.950645919886</v>
      </c>
      <c r="O240">
        <v>20000000000</v>
      </c>
      <c r="P240" s="2">
        <f t="shared" si="26"/>
        <v>0.69813141968961301</v>
      </c>
      <c r="Q240" s="2">
        <f t="shared" si="27"/>
        <v>5.0000000000000001E-4</v>
      </c>
      <c r="R240" s="2">
        <f t="shared" si="22"/>
        <v>7.161975322959943E-4</v>
      </c>
    </row>
    <row r="241" spans="6:18" x14ac:dyDescent="0.15">
      <c r="F241" s="1">
        <v>43528</v>
      </c>
      <c r="G241">
        <f t="shared" si="23"/>
        <v>14009687217.321672</v>
      </c>
      <c r="H241">
        <v>10000000</v>
      </c>
      <c r="I241">
        <v>20000000</v>
      </c>
      <c r="J241">
        <v>1</v>
      </c>
      <c r="K241">
        <f t="shared" si="21"/>
        <v>47058823.529411763</v>
      </c>
      <c r="L241">
        <f t="shared" si="24"/>
        <v>14275.83620515943</v>
      </c>
      <c r="M241">
        <f t="shared" si="25"/>
        <v>14275.83620515943</v>
      </c>
      <c r="O241">
        <v>20000000000</v>
      </c>
      <c r="P241" s="2">
        <f t="shared" si="26"/>
        <v>0.70048436086608368</v>
      </c>
      <c r="Q241" s="2">
        <f t="shared" si="27"/>
        <v>5.0000000000000001E-4</v>
      </c>
      <c r="R241" s="2">
        <f t="shared" si="22"/>
        <v>7.1379181025797147E-4</v>
      </c>
    </row>
    <row r="242" spans="6:18" x14ac:dyDescent="0.15">
      <c r="F242" s="1">
        <v>43529</v>
      </c>
      <c r="G242">
        <f t="shared" si="23"/>
        <v>14056746040.851084</v>
      </c>
      <c r="H242">
        <v>10000000</v>
      </c>
      <c r="I242">
        <v>20000000</v>
      </c>
      <c r="J242">
        <v>1</v>
      </c>
      <c r="K242">
        <f t="shared" si="21"/>
        <v>47058823.529411763</v>
      </c>
      <c r="L242">
        <f t="shared" si="24"/>
        <v>14228.043917046591</v>
      </c>
      <c r="M242">
        <f t="shared" si="25"/>
        <v>14228.043917046591</v>
      </c>
      <c r="O242">
        <v>20000000000</v>
      </c>
      <c r="P242" s="2">
        <f t="shared" si="26"/>
        <v>0.70283730204255424</v>
      </c>
      <c r="Q242" s="2">
        <f t="shared" si="27"/>
        <v>5.0000000000000001E-4</v>
      </c>
      <c r="R242" s="2">
        <f t="shared" si="22"/>
        <v>7.1140219585232945E-4</v>
      </c>
    </row>
    <row r="243" spans="6:18" x14ac:dyDescent="0.15">
      <c r="F243" s="1">
        <v>43530</v>
      </c>
      <c r="G243">
        <f t="shared" si="23"/>
        <v>14103804864.380495</v>
      </c>
      <c r="H243">
        <v>10000000</v>
      </c>
      <c r="I243">
        <v>20000000</v>
      </c>
      <c r="J243">
        <v>1</v>
      </c>
      <c r="K243">
        <f t="shared" si="21"/>
        <v>47058823.529411763</v>
      </c>
      <c r="L243">
        <f t="shared" si="24"/>
        <v>14180.570556893119</v>
      </c>
      <c r="M243">
        <f t="shared" si="25"/>
        <v>14180.570556893119</v>
      </c>
      <c r="O243">
        <v>20000000000</v>
      </c>
      <c r="P243" s="2">
        <f t="shared" si="26"/>
        <v>0.70519024321902479</v>
      </c>
      <c r="Q243" s="2">
        <f t="shared" si="27"/>
        <v>5.0000000000000001E-4</v>
      </c>
      <c r="R243" s="2">
        <f t="shared" si="22"/>
        <v>7.0902852784465601E-4</v>
      </c>
    </row>
    <row r="244" spans="6:18" x14ac:dyDescent="0.15">
      <c r="F244" s="1">
        <v>43531</v>
      </c>
      <c r="G244">
        <f t="shared" si="23"/>
        <v>14150863687.909906</v>
      </c>
      <c r="H244">
        <v>10000000</v>
      </c>
      <c r="I244">
        <v>20000000</v>
      </c>
      <c r="J244">
        <v>1</v>
      </c>
      <c r="K244">
        <f t="shared" si="21"/>
        <v>47058823.529411763</v>
      </c>
      <c r="L244">
        <f t="shared" si="24"/>
        <v>14133.412942905688</v>
      </c>
      <c r="M244">
        <f t="shared" si="25"/>
        <v>14133.412942905688</v>
      </c>
      <c r="O244">
        <v>20000000000</v>
      </c>
      <c r="P244" s="2">
        <f t="shared" si="26"/>
        <v>0.70754318439549535</v>
      </c>
      <c r="Q244" s="2">
        <f t="shared" si="27"/>
        <v>5.0000000000000001E-4</v>
      </c>
      <c r="R244" s="2">
        <f t="shared" si="22"/>
        <v>7.0667064714528447E-4</v>
      </c>
    </row>
    <row r="245" spans="6:18" x14ac:dyDescent="0.15">
      <c r="F245" s="1">
        <v>43532</v>
      </c>
      <c r="G245">
        <f t="shared" si="23"/>
        <v>14197922511.439318</v>
      </c>
      <c r="H245">
        <v>10000000</v>
      </c>
      <c r="I245">
        <v>20000000</v>
      </c>
      <c r="J245">
        <v>1</v>
      </c>
      <c r="K245">
        <f t="shared" si="21"/>
        <v>47058823.529411763</v>
      </c>
      <c r="L245">
        <f t="shared" si="24"/>
        <v>14086.567935475015</v>
      </c>
      <c r="M245">
        <f t="shared" si="25"/>
        <v>14086.567935475015</v>
      </c>
      <c r="O245">
        <v>20000000000</v>
      </c>
      <c r="P245" s="2">
        <f t="shared" si="26"/>
        <v>0.70989612557196591</v>
      </c>
      <c r="Q245" s="2">
        <f t="shared" si="27"/>
        <v>5.0000000000000001E-4</v>
      </c>
      <c r="R245" s="2">
        <f t="shared" si="22"/>
        <v>7.0432839677375073E-4</v>
      </c>
    </row>
    <row r="246" spans="6:18" x14ac:dyDescent="0.15">
      <c r="F246" s="1">
        <v>43533</v>
      </c>
      <c r="G246">
        <f t="shared" si="23"/>
        <v>14244981334.968729</v>
      </c>
      <c r="H246">
        <v>10000000</v>
      </c>
      <c r="I246">
        <v>20000000</v>
      </c>
      <c r="J246">
        <v>1</v>
      </c>
      <c r="K246">
        <f t="shared" si="21"/>
        <v>47058823.529411763</v>
      </c>
      <c r="L246">
        <f t="shared" si="24"/>
        <v>14040.032436479078</v>
      </c>
      <c r="M246">
        <f t="shared" si="25"/>
        <v>14040.032436479078</v>
      </c>
      <c r="O246">
        <v>20000000000</v>
      </c>
      <c r="P246" s="2">
        <f t="shared" si="26"/>
        <v>0.71224906674843647</v>
      </c>
      <c r="Q246" s="2">
        <f t="shared" si="27"/>
        <v>5.0000000000000001E-4</v>
      </c>
      <c r="R246" s="2">
        <f t="shared" si="22"/>
        <v>7.0200162182395393E-4</v>
      </c>
    </row>
    <row r="247" spans="6:18" x14ac:dyDescent="0.15">
      <c r="F247" s="1">
        <v>43534</v>
      </c>
      <c r="G247">
        <f t="shared" si="23"/>
        <v>14292040158.49814</v>
      </c>
      <c r="H247">
        <v>10000000</v>
      </c>
      <c r="I247">
        <v>20000000</v>
      </c>
      <c r="J247">
        <v>1</v>
      </c>
      <c r="K247">
        <f t="shared" si="21"/>
        <v>47058823.529411763</v>
      </c>
      <c r="L247">
        <f t="shared" si="24"/>
        <v>13993.803388600101</v>
      </c>
      <c r="M247">
        <f t="shared" si="25"/>
        <v>13993.803388600101</v>
      </c>
      <c r="O247">
        <v>20000000000</v>
      </c>
      <c r="P247" s="2">
        <f t="shared" si="26"/>
        <v>0.71460200792490702</v>
      </c>
      <c r="Q247" s="2">
        <f t="shared" si="27"/>
        <v>5.0000000000000001E-4</v>
      </c>
      <c r="R247" s="2">
        <f t="shared" si="22"/>
        <v>6.9969016943000506E-4</v>
      </c>
    </row>
    <row r="248" spans="6:18" x14ac:dyDescent="0.15">
      <c r="F248" s="1">
        <v>43535</v>
      </c>
      <c r="G248">
        <f t="shared" si="23"/>
        <v>14339098982.027552</v>
      </c>
      <c r="H248">
        <v>10000000</v>
      </c>
      <c r="I248">
        <v>20000000</v>
      </c>
      <c r="J248">
        <v>1</v>
      </c>
      <c r="K248">
        <f t="shared" si="21"/>
        <v>47058823.529411763</v>
      </c>
      <c r="L248">
        <f t="shared" si="24"/>
        <v>13947.877774654984</v>
      </c>
      <c r="M248">
        <f t="shared" si="25"/>
        <v>13947.877774654984</v>
      </c>
      <c r="O248">
        <v>20000000000</v>
      </c>
      <c r="P248" s="2">
        <f t="shared" si="26"/>
        <v>0.71695494910137758</v>
      </c>
      <c r="Q248" s="2">
        <f t="shared" si="27"/>
        <v>5.0000000000000001E-4</v>
      </c>
      <c r="R248" s="2">
        <f t="shared" si="22"/>
        <v>6.9739388873274921E-4</v>
      </c>
    </row>
    <row r="249" spans="6:18" x14ac:dyDescent="0.15">
      <c r="F249" s="1">
        <v>43536</v>
      </c>
      <c r="G249">
        <f t="shared" si="23"/>
        <v>14386157805.556963</v>
      </c>
      <c r="H249">
        <v>10000000</v>
      </c>
      <c r="I249">
        <v>20000000</v>
      </c>
      <c r="J249">
        <v>1</v>
      </c>
      <c r="K249">
        <f t="shared" si="21"/>
        <v>47058823.529411763</v>
      </c>
      <c r="L249">
        <f t="shared" si="24"/>
        <v>13902.25261693888</v>
      </c>
      <c r="M249">
        <f t="shared" si="25"/>
        <v>13902.25261693888</v>
      </c>
      <c r="O249">
        <v>20000000000</v>
      </c>
      <c r="P249" s="2">
        <f t="shared" si="26"/>
        <v>0.71930789027784814</v>
      </c>
      <c r="Q249" s="2">
        <f t="shared" si="27"/>
        <v>5.0000000000000001E-4</v>
      </c>
      <c r="R249" s="2">
        <f t="shared" si="22"/>
        <v>6.9511263084694403E-4</v>
      </c>
    </row>
    <row r="250" spans="6:18" x14ac:dyDescent="0.15">
      <c r="F250" s="1">
        <v>43537</v>
      </c>
      <c r="G250">
        <f t="shared" si="23"/>
        <v>14433216629.086374</v>
      </c>
      <c r="H250">
        <v>10000000</v>
      </c>
      <c r="I250">
        <v>20000000</v>
      </c>
      <c r="J250">
        <v>1</v>
      </c>
      <c r="K250">
        <f t="shared" si="21"/>
        <v>47058823.529411763</v>
      </c>
      <c r="L250">
        <f t="shared" si="24"/>
        <v>13856.924976581609</v>
      </c>
      <c r="M250">
        <f t="shared" si="25"/>
        <v>13856.924976581609</v>
      </c>
      <c r="O250">
        <v>20000000000</v>
      </c>
      <c r="P250" s="2">
        <f t="shared" si="26"/>
        <v>0.7216608314543187</v>
      </c>
      <c r="Q250" s="2">
        <f t="shared" si="27"/>
        <v>5.0000000000000001E-4</v>
      </c>
      <c r="R250" s="2">
        <f t="shared" si="22"/>
        <v>6.928462488290805E-4</v>
      </c>
    </row>
    <row r="251" spans="6:18" x14ac:dyDescent="0.15">
      <c r="F251" s="1">
        <v>43538</v>
      </c>
      <c r="G251">
        <f t="shared" si="23"/>
        <v>14480275452.615786</v>
      </c>
      <c r="H251">
        <v>10000000</v>
      </c>
      <c r="I251">
        <v>20000000</v>
      </c>
      <c r="J251">
        <v>1</v>
      </c>
      <c r="K251">
        <f t="shared" si="21"/>
        <v>47058823.529411763</v>
      </c>
      <c r="L251">
        <f t="shared" si="24"/>
        <v>13811.891952916618</v>
      </c>
      <c r="M251">
        <f t="shared" si="25"/>
        <v>13811.891952916618</v>
      </c>
      <c r="O251">
        <v>20000000000</v>
      </c>
      <c r="P251" s="2">
        <f t="shared" si="26"/>
        <v>0.72401377263078925</v>
      </c>
      <c r="Q251" s="2">
        <f t="shared" si="27"/>
        <v>5.0000000000000001E-4</v>
      </c>
      <c r="R251" s="2">
        <f t="shared" si="22"/>
        <v>6.9059459764583082E-4</v>
      </c>
    </row>
    <row r="252" spans="6:18" x14ac:dyDescent="0.15">
      <c r="F252" s="1">
        <v>43539</v>
      </c>
      <c r="G252">
        <f t="shared" si="23"/>
        <v>14527334276.145197</v>
      </c>
      <c r="H252">
        <v>10000000</v>
      </c>
      <c r="I252">
        <v>20000000</v>
      </c>
      <c r="J252">
        <v>1</v>
      </c>
      <c r="K252">
        <f t="shared" si="21"/>
        <v>47058823.529411763</v>
      </c>
      <c r="L252">
        <f t="shared" si="24"/>
        <v>13767.150682862215</v>
      </c>
      <c r="M252">
        <f t="shared" si="25"/>
        <v>13767.150682862215</v>
      </c>
      <c r="O252">
        <v>20000000000</v>
      </c>
      <c r="P252" s="2">
        <f t="shared" si="26"/>
        <v>0.72636671380725981</v>
      </c>
      <c r="Q252" s="2">
        <f t="shared" si="27"/>
        <v>5.0000000000000001E-4</v>
      </c>
      <c r="R252" s="2">
        <f t="shared" si="22"/>
        <v>6.8835753414311072E-4</v>
      </c>
    </row>
    <row r="253" spans="6:18" x14ac:dyDescent="0.15">
      <c r="F253" s="1">
        <v>43540</v>
      </c>
      <c r="G253">
        <f t="shared" si="23"/>
        <v>14574393099.674608</v>
      </c>
      <c r="H253">
        <v>10000000</v>
      </c>
      <c r="I253">
        <v>20000000</v>
      </c>
      <c r="J253">
        <v>1</v>
      </c>
      <c r="K253">
        <f t="shared" si="21"/>
        <v>47058823.529411763</v>
      </c>
      <c r="L253">
        <f t="shared" si="24"/>
        <v>13722.698340314784</v>
      </c>
      <c r="M253">
        <f t="shared" si="25"/>
        <v>13722.698340314784</v>
      </c>
      <c r="O253">
        <v>20000000000</v>
      </c>
      <c r="P253" s="2">
        <f t="shared" si="26"/>
        <v>0.72871965498373037</v>
      </c>
      <c r="Q253" s="2">
        <f t="shared" si="27"/>
        <v>5.0000000000000001E-4</v>
      </c>
      <c r="R253" s="2">
        <f t="shared" si="22"/>
        <v>6.861349170157392E-4</v>
      </c>
    </row>
    <row r="254" spans="6:18" x14ac:dyDescent="0.15">
      <c r="F254" s="1">
        <v>43541</v>
      </c>
      <c r="G254">
        <f t="shared" si="23"/>
        <v>14621451923.20402</v>
      </c>
      <c r="H254">
        <v>10000000</v>
      </c>
      <c r="I254">
        <v>20000000</v>
      </c>
      <c r="J254">
        <v>1</v>
      </c>
      <c r="K254">
        <f t="shared" si="21"/>
        <v>47058823.529411763</v>
      </c>
      <c r="L254">
        <f t="shared" si="24"/>
        <v>13678.532135553725</v>
      </c>
      <c r="M254">
        <f t="shared" si="25"/>
        <v>13678.532135553725</v>
      </c>
      <c r="O254">
        <v>20000000000</v>
      </c>
      <c r="P254" s="2">
        <f t="shared" si="26"/>
        <v>0.73107259616020093</v>
      </c>
      <c r="Q254" s="2">
        <f t="shared" si="27"/>
        <v>5.0000000000000001E-4</v>
      </c>
      <c r="R254" s="2">
        <f t="shared" si="22"/>
        <v>6.8392660677768621E-4</v>
      </c>
    </row>
    <row r="255" spans="6:18" x14ac:dyDescent="0.15">
      <c r="F255" s="1">
        <v>43542</v>
      </c>
      <c r="G255">
        <f t="shared" si="23"/>
        <v>14668510746.733431</v>
      </c>
      <c r="H255">
        <v>10000000</v>
      </c>
      <c r="I255">
        <v>20000000</v>
      </c>
      <c r="J255">
        <v>1</v>
      </c>
      <c r="K255">
        <f t="shared" si="21"/>
        <v>47058823.529411763</v>
      </c>
      <c r="L255">
        <f t="shared" si="24"/>
        <v>13634.64931465783</v>
      </c>
      <c r="M255">
        <f t="shared" si="25"/>
        <v>13634.64931465783</v>
      </c>
      <c r="O255">
        <v>20000000000</v>
      </c>
      <c r="P255" s="2">
        <f t="shared" si="26"/>
        <v>0.7334255373366716</v>
      </c>
      <c r="Q255" s="2">
        <f t="shared" si="27"/>
        <v>5.0000000000000001E-4</v>
      </c>
      <c r="R255" s="2">
        <f t="shared" si="22"/>
        <v>6.8173246573289159E-4</v>
      </c>
    </row>
    <row r="256" spans="6:18" x14ac:dyDescent="0.15">
      <c r="F256" s="1">
        <v>43543</v>
      </c>
      <c r="G256">
        <f t="shared" si="23"/>
        <v>14715569570.262842</v>
      </c>
      <c r="H256">
        <v>10000000</v>
      </c>
      <c r="I256">
        <v>20000000</v>
      </c>
      <c r="J256">
        <v>1</v>
      </c>
      <c r="K256">
        <f t="shared" si="21"/>
        <v>47058823.529411763</v>
      </c>
      <c r="L256">
        <f t="shared" si="24"/>
        <v>13591.047158932884</v>
      </c>
      <c r="M256">
        <f t="shared" si="25"/>
        <v>13591.047158932884</v>
      </c>
      <c r="O256">
        <v>20000000000</v>
      </c>
      <c r="P256" s="2">
        <f t="shared" si="26"/>
        <v>0.73577847851314215</v>
      </c>
      <c r="Q256" s="2">
        <f t="shared" si="27"/>
        <v>5.0000000000000001E-4</v>
      </c>
      <c r="R256" s="2">
        <f t="shared" si="22"/>
        <v>6.7955235794664416E-4</v>
      </c>
    </row>
    <row r="257" spans="6:18" x14ac:dyDescent="0.15">
      <c r="F257" s="1">
        <v>43544</v>
      </c>
      <c r="G257">
        <f t="shared" si="23"/>
        <v>14762628393.792253</v>
      </c>
      <c r="H257">
        <v>10000000</v>
      </c>
      <c r="I257">
        <v>20000000</v>
      </c>
      <c r="J257">
        <v>1</v>
      </c>
      <c r="K257">
        <f t="shared" si="21"/>
        <v>47058823.529411763</v>
      </c>
      <c r="L257">
        <f t="shared" si="24"/>
        <v>13547.722984350186</v>
      </c>
      <c r="M257">
        <f t="shared" si="25"/>
        <v>13547.722984350186</v>
      </c>
      <c r="O257">
        <v>20000000000</v>
      </c>
      <c r="P257" s="2">
        <f t="shared" si="26"/>
        <v>0.73813141968961271</v>
      </c>
      <c r="Q257" s="2">
        <f t="shared" si="27"/>
        <v>5.0000000000000001E-4</v>
      </c>
      <c r="R257" s="2">
        <f t="shared" si="22"/>
        <v>6.7738614921750932E-4</v>
      </c>
    </row>
    <row r="258" spans="6:18" x14ac:dyDescent="0.15">
      <c r="F258" s="1">
        <v>43545</v>
      </c>
      <c r="G258">
        <f t="shared" si="23"/>
        <v>14809687217.321665</v>
      </c>
      <c r="H258">
        <v>10000000</v>
      </c>
      <c r="I258">
        <v>20000000</v>
      </c>
      <c r="J258">
        <v>1</v>
      </c>
      <c r="K258">
        <f t="shared" si="21"/>
        <v>47058823.529411763</v>
      </c>
      <c r="L258">
        <f t="shared" si="24"/>
        <v>13504.674140995805</v>
      </c>
      <c r="M258">
        <f t="shared" si="25"/>
        <v>13504.674140995805</v>
      </c>
      <c r="O258">
        <v>20000000000</v>
      </c>
      <c r="P258" s="2">
        <f t="shared" si="26"/>
        <v>0.74048436086608327</v>
      </c>
      <c r="Q258" s="2">
        <f t="shared" si="27"/>
        <v>5.0000000000000001E-4</v>
      </c>
      <c r="R258" s="2">
        <f t="shared" si="22"/>
        <v>6.7523370704979026E-4</v>
      </c>
    </row>
    <row r="259" spans="6:18" x14ac:dyDescent="0.15">
      <c r="F259" s="1">
        <v>43546</v>
      </c>
      <c r="G259">
        <f t="shared" si="23"/>
        <v>14856746040.851076</v>
      </c>
      <c r="H259">
        <v>10000000</v>
      </c>
      <c r="I259">
        <v>20000000</v>
      </c>
      <c r="J259">
        <v>1</v>
      </c>
      <c r="K259">
        <f t="shared" si="21"/>
        <v>47058823.529411763</v>
      </c>
      <c r="L259">
        <f t="shared" si="24"/>
        <v>13461.898012530266</v>
      </c>
      <c r="M259">
        <f t="shared" si="25"/>
        <v>13461.898012530266</v>
      </c>
      <c r="O259">
        <v>20000000000</v>
      </c>
      <c r="P259" s="2">
        <f t="shared" si="26"/>
        <v>0.74283730204255383</v>
      </c>
      <c r="Q259" s="2">
        <f t="shared" si="27"/>
        <v>5.0000000000000001E-4</v>
      </c>
      <c r="R259" s="2">
        <f t="shared" si="22"/>
        <v>6.7309490062651331E-4</v>
      </c>
    </row>
    <row r="260" spans="6:18" x14ac:dyDescent="0.15">
      <c r="F260" s="1">
        <v>43547</v>
      </c>
      <c r="G260">
        <f t="shared" si="23"/>
        <v>14903804864.380487</v>
      </c>
      <c r="H260">
        <v>10000000</v>
      </c>
      <c r="I260">
        <v>20000000</v>
      </c>
      <c r="J260">
        <v>1</v>
      </c>
      <c r="K260">
        <f t="shared" si="21"/>
        <v>47058823.529411763</v>
      </c>
      <c r="L260">
        <f t="shared" si="24"/>
        <v>13419.392015658512</v>
      </c>
      <c r="M260">
        <f t="shared" si="25"/>
        <v>13419.392015658512</v>
      </c>
      <c r="O260">
        <v>20000000000</v>
      </c>
      <c r="P260" s="2">
        <f t="shared" si="26"/>
        <v>0.74519024321902438</v>
      </c>
      <c r="Q260" s="2">
        <f t="shared" si="27"/>
        <v>5.0000000000000001E-4</v>
      </c>
      <c r="R260" s="2">
        <f t="shared" si="22"/>
        <v>6.7096960078292557E-4</v>
      </c>
    </row>
    <row r="261" spans="6:18" x14ac:dyDescent="0.15">
      <c r="F261" s="1">
        <v>43548</v>
      </c>
      <c r="G261">
        <f t="shared" si="23"/>
        <v>14950863687.909899</v>
      </c>
      <c r="H261">
        <v>10000000</v>
      </c>
      <c r="I261">
        <v>20000000</v>
      </c>
      <c r="J261">
        <v>1</v>
      </c>
      <c r="K261">
        <f t="shared" si="21"/>
        <v>47058823.529411763</v>
      </c>
      <c r="L261">
        <f t="shared" si="24"/>
        <v>13377.153599609843</v>
      </c>
      <c r="M261">
        <f t="shared" si="25"/>
        <v>13377.153599609843</v>
      </c>
      <c r="O261">
        <v>20000000000</v>
      </c>
      <c r="P261" s="2">
        <f t="shared" si="26"/>
        <v>0.74754318439549494</v>
      </c>
      <c r="Q261" s="2">
        <f t="shared" si="27"/>
        <v>5.0000000000000001E-4</v>
      </c>
      <c r="R261" s="2">
        <f t="shared" si="22"/>
        <v>6.6885767998049218E-4</v>
      </c>
    </row>
    <row r="262" spans="6:18" x14ac:dyDescent="0.15">
      <c r="F262" s="1">
        <v>43549</v>
      </c>
      <c r="G262">
        <f t="shared" si="23"/>
        <v>14997922511.43931</v>
      </c>
      <c r="H262">
        <v>10000000</v>
      </c>
      <c r="I262">
        <v>20000000</v>
      </c>
      <c r="J262">
        <v>1</v>
      </c>
      <c r="K262">
        <f t="shared" si="21"/>
        <v>47058823.529411763</v>
      </c>
      <c r="L262">
        <f t="shared" si="24"/>
        <v>13335.180245627669</v>
      </c>
      <c r="M262">
        <f t="shared" si="25"/>
        <v>13335.180245627669</v>
      </c>
      <c r="O262">
        <v>20000000000</v>
      </c>
      <c r="P262" s="2">
        <f t="shared" si="26"/>
        <v>0.7498961255719655</v>
      </c>
      <c r="Q262" s="2">
        <f t="shared" si="27"/>
        <v>5.0000000000000001E-4</v>
      </c>
      <c r="R262" s="2">
        <f t="shared" si="22"/>
        <v>6.6675901228138343E-4</v>
      </c>
    </row>
    <row r="263" spans="6:18" x14ac:dyDescent="0.15">
      <c r="F263" s="1">
        <v>43550</v>
      </c>
      <c r="G263">
        <f t="shared" si="23"/>
        <v>15044981334.968721</v>
      </c>
      <c r="H263">
        <v>10000000</v>
      </c>
      <c r="I263">
        <v>20000000</v>
      </c>
      <c r="J263">
        <v>1</v>
      </c>
      <c r="K263">
        <f t="shared" ref="K263:K326" si="28">I263/0.51*1.2/J263</f>
        <v>47058823.529411763</v>
      </c>
      <c r="L263">
        <f t="shared" si="24"/>
        <v>13293.46946646882</v>
      </c>
      <c r="M263">
        <f t="shared" si="25"/>
        <v>13293.46946646882</v>
      </c>
      <c r="O263">
        <v>20000000000</v>
      </c>
      <c r="P263" s="2">
        <f t="shared" si="26"/>
        <v>0.75224906674843606</v>
      </c>
      <c r="Q263" s="2">
        <f t="shared" si="27"/>
        <v>5.0000000000000001E-4</v>
      </c>
      <c r="R263" s="2">
        <f t="shared" ref="R263:R326" si="29">H263/G263</f>
        <v>6.6467347332344094E-4</v>
      </c>
    </row>
    <row r="264" spans="6:18" x14ac:dyDescent="0.15">
      <c r="F264" s="1">
        <v>43551</v>
      </c>
      <c r="G264">
        <f t="shared" ref="G264:G327" si="30">G263+K263</f>
        <v>15092040158.498133</v>
      </c>
      <c r="H264">
        <v>10000000</v>
      </c>
      <c r="I264">
        <v>20000000</v>
      </c>
      <c r="J264">
        <v>1</v>
      </c>
      <c r="K264">
        <f t="shared" si="28"/>
        <v>47058823.529411763</v>
      </c>
      <c r="L264">
        <f t="shared" ref="L264:L327" si="31">I264*H264/G264</f>
        <v>13252.018805912239</v>
      </c>
      <c r="M264">
        <f t="shared" ref="M264:M327" si="32">L264/J264</f>
        <v>13252.018805912239</v>
      </c>
      <c r="O264">
        <v>20000000000</v>
      </c>
      <c r="P264" s="2">
        <f t="shared" ref="P264:P327" si="33">G264/O264</f>
        <v>0.75460200792490661</v>
      </c>
      <c r="Q264" s="2">
        <f t="shared" ref="Q264:Q327" si="34">H264/O264</f>
        <v>5.0000000000000001E-4</v>
      </c>
      <c r="R264" s="2">
        <f t="shared" si="29"/>
        <v>6.6260094029561205E-4</v>
      </c>
    </row>
    <row r="265" spans="6:18" x14ac:dyDescent="0.15">
      <c r="F265" s="1">
        <v>43552</v>
      </c>
      <c r="G265">
        <f t="shared" si="30"/>
        <v>15139098982.027544</v>
      </c>
      <c r="H265">
        <v>10000000</v>
      </c>
      <c r="I265">
        <v>20000000</v>
      </c>
      <c r="J265">
        <v>1</v>
      </c>
      <c r="K265">
        <f t="shared" si="28"/>
        <v>47058823.529411763</v>
      </c>
      <c r="L265">
        <f t="shared" si="31"/>
        <v>13210.825838276834</v>
      </c>
      <c r="M265">
        <f t="shared" si="32"/>
        <v>13210.825838276834</v>
      </c>
      <c r="O265">
        <v>20000000000</v>
      </c>
      <c r="P265" s="2">
        <f t="shared" si="33"/>
        <v>0.75695494910137717</v>
      </c>
      <c r="Q265" s="2">
        <f t="shared" si="34"/>
        <v>5.0000000000000001E-4</v>
      </c>
      <c r="R265" s="2">
        <f t="shared" si="29"/>
        <v>6.6054129191384168E-4</v>
      </c>
    </row>
    <row r="266" spans="6:18" x14ac:dyDescent="0.15">
      <c r="F266" s="1">
        <v>43553</v>
      </c>
      <c r="G266">
        <f t="shared" si="30"/>
        <v>15186157805.556955</v>
      </c>
      <c r="H266">
        <v>10000000</v>
      </c>
      <c r="I266">
        <v>20000000</v>
      </c>
      <c r="J266">
        <v>1</v>
      </c>
      <c r="K266">
        <f t="shared" si="28"/>
        <v>47058823.529411763</v>
      </c>
      <c r="L266">
        <f t="shared" si="31"/>
        <v>13169.888167948282</v>
      </c>
      <c r="M266">
        <f t="shared" si="32"/>
        <v>13169.888167948282</v>
      </c>
      <c r="O266">
        <v>20000000000</v>
      </c>
      <c r="P266" s="2">
        <f t="shared" si="33"/>
        <v>0.75930789027784773</v>
      </c>
      <c r="Q266" s="2">
        <f t="shared" si="34"/>
        <v>5.0000000000000001E-4</v>
      </c>
      <c r="R266" s="2">
        <f t="shared" si="29"/>
        <v>6.5849440839741411E-4</v>
      </c>
    </row>
    <row r="267" spans="6:18" x14ac:dyDescent="0.15">
      <c r="F267" s="1">
        <v>43554</v>
      </c>
      <c r="G267">
        <f t="shared" si="30"/>
        <v>15233216629.086367</v>
      </c>
      <c r="H267">
        <v>10000000</v>
      </c>
      <c r="I267">
        <v>20000000</v>
      </c>
      <c r="J267">
        <v>1</v>
      </c>
      <c r="K267">
        <f t="shared" si="28"/>
        <v>47058823.529411763</v>
      </c>
      <c r="L267">
        <f t="shared" si="31"/>
        <v>13129.203428914625</v>
      </c>
      <c r="M267">
        <f t="shared" si="32"/>
        <v>13129.203428914625</v>
      </c>
      <c r="O267">
        <v>20000000000</v>
      </c>
      <c r="P267" s="2">
        <f t="shared" si="33"/>
        <v>0.76166083145431829</v>
      </c>
      <c r="Q267" s="2">
        <f t="shared" si="34"/>
        <v>5.0000000000000001E-4</v>
      </c>
      <c r="R267" s="2">
        <f t="shared" si="29"/>
        <v>6.5646017144573119E-4</v>
      </c>
    </row>
    <row r="268" spans="6:18" x14ac:dyDescent="0.15">
      <c r="F268" s="1">
        <v>43555</v>
      </c>
      <c r="G268">
        <f t="shared" si="30"/>
        <v>15280275452.615778</v>
      </c>
      <c r="H268">
        <v>10000000</v>
      </c>
      <c r="I268">
        <v>20000000</v>
      </c>
      <c r="J268">
        <v>1</v>
      </c>
      <c r="K268">
        <f t="shared" si="28"/>
        <v>47058823.529411763</v>
      </c>
      <c r="L268">
        <f t="shared" si="31"/>
        <v>13088.769284310427</v>
      </c>
      <c r="M268">
        <f t="shared" si="32"/>
        <v>13088.769284310427</v>
      </c>
      <c r="O268">
        <v>20000000000</v>
      </c>
      <c r="P268" s="2">
        <f t="shared" si="33"/>
        <v>0.76401377263078885</v>
      </c>
      <c r="Q268" s="2">
        <f t="shared" si="34"/>
        <v>5.0000000000000001E-4</v>
      </c>
      <c r="R268" s="2">
        <f t="shared" si="29"/>
        <v>6.544384642155213E-4</v>
      </c>
    </row>
    <row r="269" spans="6:18" x14ac:dyDescent="0.15">
      <c r="F269" s="1">
        <v>43556</v>
      </c>
      <c r="G269">
        <f t="shared" si="30"/>
        <v>15327334276.145189</v>
      </c>
      <c r="H269">
        <v>10000000</v>
      </c>
      <c r="I269">
        <v>20000000</v>
      </c>
      <c r="J269">
        <v>1</v>
      </c>
      <c r="K269">
        <f t="shared" si="28"/>
        <v>47058823.529411763</v>
      </c>
      <c r="L269">
        <f t="shared" si="31"/>
        <v>13048.583425969347</v>
      </c>
      <c r="M269">
        <f t="shared" si="32"/>
        <v>13048.583425969347</v>
      </c>
      <c r="O269">
        <v>20000000000</v>
      </c>
      <c r="P269" s="2">
        <f t="shared" si="33"/>
        <v>0.76636671380725951</v>
      </c>
      <c r="Q269" s="2">
        <f t="shared" si="34"/>
        <v>5.0000000000000001E-4</v>
      </c>
      <c r="R269" s="2">
        <f t="shared" si="29"/>
        <v>6.5242917129846732E-4</v>
      </c>
    </row>
    <row r="270" spans="6:18" x14ac:dyDescent="0.15">
      <c r="F270" s="1">
        <v>43557</v>
      </c>
      <c r="G270">
        <f t="shared" si="30"/>
        <v>15374393099.674601</v>
      </c>
      <c r="H270">
        <v>10000000</v>
      </c>
      <c r="I270">
        <v>20000000</v>
      </c>
      <c r="J270">
        <v>1</v>
      </c>
      <c r="K270">
        <f t="shared" si="28"/>
        <v>47058823.529411763</v>
      </c>
      <c r="L270">
        <f t="shared" si="31"/>
        <v>13008.643573984915</v>
      </c>
      <c r="M270">
        <f t="shared" si="32"/>
        <v>13008.643573984915</v>
      </c>
      <c r="O270">
        <v>20000000000</v>
      </c>
      <c r="P270" s="2">
        <f t="shared" si="33"/>
        <v>0.76871965498373007</v>
      </c>
      <c r="Q270" s="2">
        <f t="shared" si="34"/>
        <v>5.0000000000000001E-4</v>
      </c>
      <c r="R270" s="2">
        <f t="shared" si="29"/>
        <v>6.5043217869924566E-4</v>
      </c>
    </row>
    <row r="271" spans="6:18" x14ac:dyDescent="0.15">
      <c r="F271" s="1">
        <v>43558</v>
      </c>
      <c r="G271">
        <f t="shared" si="30"/>
        <v>15421451923.204012</v>
      </c>
      <c r="H271">
        <v>10000000</v>
      </c>
      <c r="I271">
        <v>20000000</v>
      </c>
      <c r="J271">
        <v>1</v>
      </c>
      <c r="K271">
        <f t="shared" si="28"/>
        <v>47058823.529411763</v>
      </c>
      <c r="L271">
        <f t="shared" si="31"/>
        <v>12968.947476279351</v>
      </c>
      <c r="M271">
        <f t="shared" si="32"/>
        <v>12968.947476279351</v>
      </c>
      <c r="O271">
        <v>20000000000</v>
      </c>
      <c r="P271" s="2">
        <f t="shared" si="33"/>
        <v>0.77107259616020063</v>
      </c>
      <c r="Q271" s="2">
        <f t="shared" si="34"/>
        <v>5.0000000000000001E-4</v>
      </c>
      <c r="R271" s="2">
        <f t="shared" si="29"/>
        <v>6.4844737381396754E-4</v>
      </c>
    </row>
    <row r="272" spans="6:18" x14ac:dyDescent="0.15">
      <c r="F272" s="1">
        <v>43559</v>
      </c>
      <c r="G272">
        <f t="shared" si="30"/>
        <v>15468510746.733423</v>
      </c>
      <c r="H272">
        <v>10000000</v>
      </c>
      <c r="I272">
        <v>20000000</v>
      </c>
      <c r="J272">
        <v>1</v>
      </c>
      <c r="K272">
        <f t="shared" si="28"/>
        <v>47058823.529411763</v>
      </c>
      <c r="L272">
        <f t="shared" si="31"/>
        <v>12929.492908180264</v>
      </c>
      <c r="M272">
        <f t="shared" si="32"/>
        <v>12929.492908180264</v>
      </c>
      <c r="O272">
        <v>20000000000</v>
      </c>
      <c r="P272" s="2">
        <f t="shared" si="33"/>
        <v>0.77342553733667119</v>
      </c>
      <c r="Q272" s="2">
        <f t="shared" si="34"/>
        <v>5.0000000000000001E-4</v>
      </c>
      <c r="R272" s="2">
        <f t="shared" si="29"/>
        <v>6.464746454090132E-4</v>
      </c>
    </row>
    <row r="273" spans="6:18" x14ac:dyDescent="0.15">
      <c r="F273" s="1">
        <v>43560</v>
      </c>
      <c r="G273">
        <f t="shared" si="30"/>
        <v>15515569570.262835</v>
      </c>
      <c r="H273">
        <v>10000000</v>
      </c>
      <c r="I273">
        <v>20000000</v>
      </c>
      <c r="J273">
        <v>1</v>
      </c>
      <c r="K273">
        <f t="shared" si="28"/>
        <v>47058823.529411763</v>
      </c>
      <c r="L273">
        <f t="shared" si="31"/>
        <v>12890.27767200505</v>
      </c>
      <c r="M273">
        <f t="shared" si="32"/>
        <v>12890.27767200505</v>
      </c>
      <c r="O273">
        <v>20000000000</v>
      </c>
      <c r="P273" s="2">
        <f t="shared" si="33"/>
        <v>0.77577847851314174</v>
      </c>
      <c r="Q273" s="2">
        <f t="shared" si="34"/>
        <v>5.0000000000000001E-4</v>
      </c>
      <c r="R273" s="2">
        <f t="shared" si="29"/>
        <v>6.4451388360025252E-4</v>
      </c>
    </row>
    <row r="274" spans="6:18" x14ac:dyDescent="0.15">
      <c r="F274" s="1">
        <v>43561</v>
      </c>
      <c r="G274">
        <f t="shared" si="30"/>
        <v>15562628393.792246</v>
      </c>
      <c r="H274">
        <v>10000000</v>
      </c>
      <c r="I274">
        <v>20000000</v>
      </c>
      <c r="J274">
        <v>1</v>
      </c>
      <c r="K274">
        <f t="shared" si="28"/>
        <v>47058823.529411763</v>
      </c>
      <c r="L274">
        <f t="shared" si="31"/>
        <v>12851.29959665282</v>
      </c>
      <c r="M274">
        <f t="shared" si="32"/>
        <v>12851.29959665282</v>
      </c>
      <c r="O274">
        <v>20000000000</v>
      </c>
      <c r="P274" s="2">
        <f t="shared" si="33"/>
        <v>0.7781314196896123</v>
      </c>
      <c r="Q274" s="2">
        <f t="shared" si="34"/>
        <v>5.0000000000000001E-4</v>
      </c>
      <c r="R274" s="2">
        <f t="shared" si="29"/>
        <v>6.42564979832641E-4</v>
      </c>
    </row>
    <row r="275" spans="6:18" x14ac:dyDescent="0.15">
      <c r="F275" s="1">
        <v>43562</v>
      </c>
      <c r="G275">
        <f t="shared" si="30"/>
        <v>15609687217.321657</v>
      </c>
      <c r="H275">
        <v>10000000</v>
      </c>
      <c r="I275">
        <v>20000000</v>
      </c>
      <c r="J275">
        <v>1</v>
      </c>
      <c r="K275">
        <f t="shared" si="28"/>
        <v>47058823.529411763</v>
      </c>
      <c r="L275">
        <f t="shared" si="31"/>
        <v>12812.556537203724</v>
      </c>
      <c r="M275">
        <f t="shared" si="32"/>
        <v>12812.556537203724</v>
      </c>
      <c r="O275">
        <v>20000000000</v>
      </c>
      <c r="P275" s="2">
        <f t="shared" si="33"/>
        <v>0.78048436086608286</v>
      </c>
      <c r="Q275" s="2">
        <f t="shared" si="34"/>
        <v>5.0000000000000001E-4</v>
      </c>
      <c r="R275" s="2">
        <f t="shared" si="29"/>
        <v>6.4062782686018617E-4</v>
      </c>
    </row>
    <row r="276" spans="6:18" x14ac:dyDescent="0.15">
      <c r="F276" s="1">
        <v>43563</v>
      </c>
      <c r="G276">
        <f t="shared" si="30"/>
        <v>15656746040.851068</v>
      </c>
      <c r="H276">
        <v>10000000</v>
      </c>
      <c r="I276">
        <v>20000000</v>
      </c>
      <c r="J276">
        <v>1</v>
      </c>
      <c r="K276">
        <f t="shared" si="28"/>
        <v>47058823.529411763</v>
      </c>
      <c r="L276">
        <f t="shared" si="31"/>
        <v>12774.046374525497</v>
      </c>
      <c r="M276">
        <f t="shared" si="32"/>
        <v>12774.046374525497</v>
      </c>
      <c r="O276">
        <v>20000000000</v>
      </c>
      <c r="P276" s="2">
        <f t="shared" si="33"/>
        <v>0.78283730204255342</v>
      </c>
      <c r="Q276" s="2">
        <f t="shared" si="34"/>
        <v>5.0000000000000001E-4</v>
      </c>
      <c r="R276" s="2">
        <f t="shared" si="29"/>
        <v>6.3870231872627475E-4</v>
      </c>
    </row>
    <row r="277" spans="6:18" x14ac:dyDescent="0.15">
      <c r="F277" s="1">
        <v>43564</v>
      </c>
      <c r="G277">
        <f t="shared" si="30"/>
        <v>15703804864.38048</v>
      </c>
      <c r="H277">
        <v>10000000</v>
      </c>
      <c r="I277">
        <v>20000000</v>
      </c>
      <c r="J277">
        <v>1</v>
      </c>
      <c r="K277">
        <f t="shared" si="28"/>
        <v>47058823.529411763</v>
      </c>
      <c r="L277">
        <f t="shared" si="31"/>
        <v>12735.767014887067</v>
      </c>
      <c r="M277">
        <f t="shared" si="32"/>
        <v>12735.767014887067</v>
      </c>
      <c r="O277">
        <v>20000000000</v>
      </c>
      <c r="P277" s="2">
        <f t="shared" si="33"/>
        <v>0.78519024321902398</v>
      </c>
      <c r="Q277" s="2">
        <f t="shared" si="34"/>
        <v>5.0000000000000001E-4</v>
      </c>
      <c r="R277" s="2">
        <f t="shared" si="29"/>
        <v>6.3678835074435338E-4</v>
      </c>
    </row>
    <row r="278" spans="6:18" x14ac:dyDescent="0.15">
      <c r="F278" s="1">
        <v>43565</v>
      </c>
      <c r="G278">
        <f t="shared" si="30"/>
        <v>15750863687.909891</v>
      </c>
      <c r="H278">
        <v>10000000</v>
      </c>
      <c r="I278">
        <v>20000000</v>
      </c>
      <c r="J278">
        <v>1</v>
      </c>
      <c r="K278">
        <f t="shared" si="28"/>
        <v>47058823.529411763</v>
      </c>
      <c r="L278">
        <f t="shared" si="31"/>
        <v>12697.716389579116</v>
      </c>
      <c r="M278">
        <f t="shared" si="32"/>
        <v>12697.716389579116</v>
      </c>
      <c r="O278">
        <v>20000000000</v>
      </c>
      <c r="P278" s="2">
        <f t="shared" si="33"/>
        <v>0.78754318439549453</v>
      </c>
      <c r="Q278" s="2">
        <f t="shared" si="34"/>
        <v>5.0000000000000001E-4</v>
      </c>
      <c r="R278" s="2">
        <f t="shared" si="29"/>
        <v>6.348858194789559E-4</v>
      </c>
    </row>
    <row r="279" spans="6:18" x14ac:dyDescent="0.15">
      <c r="F279" s="1">
        <v>43566</v>
      </c>
      <c r="G279">
        <f t="shared" si="30"/>
        <v>15797922511.439302</v>
      </c>
      <c r="H279">
        <v>10000000</v>
      </c>
      <c r="I279">
        <v>20000000</v>
      </c>
      <c r="J279">
        <v>1</v>
      </c>
      <c r="K279">
        <f t="shared" si="28"/>
        <v>47058823.529411763</v>
      </c>
      <c r="L279">
        <f t="shared" si="31"/>
        <v>12659.89245454139</v>
      </c>
      <c r="M279">
        <f t="shared" si="32"/>
        <v>12659.89245454139</v>
      </c>
      <c r="O279">
        <v>20000000000</v>
      </c>
      <c r="P279" s="2">
        <f t="shared" si="33"/>
        <v>0.78989612557196509</v>
      </c>
      <c r="Q279" s="2">
        <f t="shared" si="34"/>
        <v>5.0000000000000001E-4</v>
      </c>
      <c r="R279" s="2">
        <f t="shared" si="29"/>
        <v>6.3299462272706957E-4</v>
      </c>
    </row>
    <row r="280" spans="6:18" x14ac:dyDescent="0.15">
      <c r="F280" s="1">
        <v>43567</v>
      </c>
      <c r="G280">
        <f t="shared" si="30"/>
        <v>15844981334.968714</v>
      </c>
      <c r="H280">
        <v>10000000</v>
      </c>
      <c r="I280">
        <v>20000000</v>
      </c>
      <c r="J280">
        <v>1</v>
      </c>
      <c r="K280">
        <f t="shared" si="28"/>
        <v>47058823.529411763</v>
      </c>
      <c r="L280">
        <f t="shared" si="31"/>
        <v>12622.293189996673</v>
      </c>
      <c r="M280">
        <f t="shared" si="32"/>
        <v>12622.293189996673</v>
      </c>
      <c r="O280">
        <v>20000000000</v>
      </c>
      <c r="P280" s="2">
        <f t="shared" si="33"/>
        <v>0.79224906674843565</v>
      </c>
      <c r="Q280" s="2">
        <f t="shared" si="34"/>
        <v>5.0000000000000001E-4</v>
      </c>
      <c r="R280" s="2">
        <f t="shared" si="29"/>
        <v>6.3111465949983365E-4</v>
      </c>
    </row>
    <row r="281" spans="6:18" x14ac:dyDescent="0.15">
      <c r="F281" s="1">
        <v>43568</v>
      </c>
      <c r="G281">
        <f t="shared" si="30"/>
        <v>15892040158.498125</v>
      </c>
      <c r="H281">
        <v>10000000</v>
      </c>
      <c r="I281">
        <v>20000000</v>
      </c>
      <c r="J281">
        <v>1</v>
      </c>
      <c r="K281">
        <f t="shared" si="28"/>
        <v>47058823.529411763</v>
      </c>
      <c r="L281">
        <f t="shared" si="31"/>
        <v>12584.916600091261</v>
      </c>
      <c r="M281">
        <f t="shared" si="32"/>
        <v>12584.916600091261</v>
      </c>
      <c r="O281">
        <v>20000000000</v>
      </c>
      <c r="P281" s="2">
        <f t="shared" si="33"/>
        <v>0.79460200792490621</v>
      </c>
      <c r="Q281" s="2">
        <f t="shared" si="34"/>
        <v>5.0000000000000001E-4</v>
      </c>
      <c r="R281" s="2">
        <f t="shared" si="29"/>
        <v>6.2924583000456297E-4</v>
      </c>
    </row>
    <row r="282" spans="6:18" x14ac:dyDescent="0.15">
      <c r="F282" s="1">
        <v>43569</v>
      </c>
      <c r="G282">
        <f t="shared" si="30"/>
        <v>15939098982.027536</v>
      </c>
      <c r="H282">
        <v>10000000</v>
      </c>
      <c r="I282">
        <v>20000000</v>
      </c>
      <c r="J282">
        <v>1</v>
      </c>
      <c r="K282">
        <f t="shared" si="28"/>
        <v>47058823.529411763</v>
      </c>
      <c r="L282">
        <f t="shared" si="31"/>
        <v>12547.760712541793</v>
      </c>
      <c r="M282">
        <f t="shared" si="32"/>
        <v>12547.760712541793</v>
      </c>
      <c r="O282">
        <v>20000000000</v>
      </c>
      <c r="P282" s="2">
        <f t="shared" si="33"/>
        <v>0.79695494910137687</v>
      </c>
      <c r="Q282" s="2">
        <f t="shared" si="34"/>
        <v>5.0000000000000001E-4</v>
      </c>
      <c r="R282" s="2">
        <f t="shared" si="29"/>
        <v>6.2738803562708959E-4</v>
      </c>
    </row>
    <row r="283" spans="6:18" x14ac:dyDescent="0.15">
      <c r="F283" s="1">
        <v>43570</v>
      </c>
      <c r="G283">
        <f t="shared" si="30"/>
        <v>15986157805.556948</v>
      </c>
      <c r="H283">
        <v>10000000</v>
      </c>
      <c r="I283">
        <v>20000000</v>
      </c>
      <c r="J283">
        <v>1</v>
      </c>
      <c r="K283">
        <f t="shared" si="28"/>
        <v>47058823.529411763</v>
      </c>
      <c r="L283">
        <f t="shared" si="31"/>
        <v>12510.823578288337</v>
      </c>
      <c r="M283">
        <f t="shared" si="32"/>
        <v>12510.823578288337</v>
      </c>
      <c r="O283">
        <v>20000000000</v>
      </c>
      <c r="P283" s="2">
        <f t="shared" si="33"/>
        <v>0.79930789027784743</v>
      </c>
      <c r="Q283" s="2">
        <f t="shared" si="34"/>
        <v>5.0000000000000001E-4</v>
      </c>
      <c r="R283" s="2">
        <f t="shared" si="29"/>
        <v>6.2554117891441688E-4</v>
      </c>
    </row>
    <row r="284" spans="6:18" x14ac:dyDescent="0.15">
      <c r="F284" s="1">
        <v>43571</v>
      </c>
      <c r="G284">
        <f t="shared" si="30"/>
        <v>16033216629.086359</v>
      </c>
      <c r="H284">
        <v>10000000</v>
      </c>
      <c r="I284">
        <v>20000000</v>
      </c>
      <c r="J284">
        <v>1</v>
      </c>
      <c r="K284">
        <f t="shared" si="28"/>
        <v>47058823.529411763</v>
      </c>
      <c r="L284">
        <f t="shared" si="31"/>
        <v>12474.103271153572</v>
      </c>
      <c r="M284">
        <f t="shared" si="32"/>
        <v>12474.103271153572</v>
      </c>
      <c r="O284">
        <v>20000000000</v>
      </c>
      <c r="P284" s="2">
        <f t="shared" si="33"/>
        <v>0.80166083145431799</v>
      </c>
      <c r="Q284" s="2">
        <f t="shared" si="34"/>
        <v>5.0000000000000001E-4</v>
      </c>
      <c r="R284" s="2">
        <f t="shared" si="29"/>
        <v>6.2370516355767858E-4</v>
      </c>
    </row>
    <row r="285" spans="6:18" x14ac:dyDescent="0.15">
      <c r="F285" s="1">
        <v>43572</v>
      </c>
      <c r="G285">
        <f t="shared" si="30"/>
        <v>16080275452.61577</v>
      </c>
      <c r="H285">
        <v>10000000</v>
      </c>
      <c r="I285">
        <v>20000000</v>
      </c>
      <c r="J285">
        <v>1</v>
      </c>
      <c r="K285">
        <f t="shared" si="28"/>
        <v>47058823.529411763</v>
      </c>
      <c r="L285">
        <f t="shared" si="31"/>
        <v>12437.59788750796</v>
      </c>
      <c r="M285">
        <f t="shared" si="32"/>
        <v>12437.59788750796</v>
      </c>
      <c r="O285">
        <v>20000000000</v>
      </c>
      <c r="P285" s="2">
        <f t="shared" si="33"/>
        <v>0.80401377263078855</v>
      </c>
      <c r="Q285" s="2">
        <f t="shared" si="34"/>
        <v>5.0000000000000001E-4</v>
      </c>
      <c r="R285" s="2">
        <f t="shared" si="29"/>
        <v>6.2187989437539795E-4</v>
      </c>
    </row>
    <row r="286" spans="6:18" x14ac:dyDescent="0.15">
      <c r="F286" s="1">
        <v>43573</v>
      </c>
      <c r="G286">
        <f t="shared" si="30"/>
        <v>16127334276.145182</v>
      </c>
      <c r="H286">
        <v>10000000</v>
      </c>
      <c r="I286">
        <v>20000000</v>
      </c>
      <c r="J286">
        <v>1</v>
      </c>
      <c r="K286">
        <f t="shared" si="28"/>
        <v>47058823.529411763</v>
      </c>
      <c r="L286">
        <f t="shared" si="31"/>
        <v>12401.305545940775</v>
      </c>
      <c r="M286">
        <f t="shared" si="32"/>
        <v>12401.305545940775</v>
      </c>
      <c r="O286">
        <v>20000000000</v>
      </c>
      <c r="P286" s="2">
        <f t="shared" si="33"/>
        <v>0.80636671380725911</v>
      </c>
      <c r="Q286" s="2">
        <f t="shared" si="34"/>
        <v>5.0000000000000001E-4</v>
      </c>
      <c r="R286" s="2">
        <f t="shared" si="29"/>
        <v>6.2006527729703879E-4</v>
      </c>
    </row>
    <row r="287" spans="6:18" x14ac:dyDescent="0.15">
      <c r="F287" s="1">
        <v>43574</v>
      </c>
      <c r="G287">
        <f t="shared" si="30"/>
        <v>16174393099.674593</v>
      </c>
      <c r="H287">
        <v>10000000</v>
      </c>
      <c r="I287">
        <v>20000000</v>
      </c>
      <c r="J287">
        <v>1</v>
      </c>
      <c r="K287">
        <f t="shared" si="28"/>
        <v>47058823.529411763</v>
      </c>
      <c r="L287">
        <f t="shared" si="31"/>
        <v>12365.224386936889</v>
      </c>
      <c r="M287">
        <f t="shared" si="32"/>
        <v>12365.224386936889</v>
      </c>
      <c r="O287">
        <v>20000000000</v>
      </c>
      <c r="P287" s="2">
        <f t="shared" si="33"/>
        <v>0.80871965498372966</v>
      </c>
      <c r="Q287" s="2">
        <f t="shared" si="34"/>
        <v>5.0000000000000001E-4</v>
      </c>
      <c r="R287" s="2">
        <f t="shared" si="29"/>
        <v>6.1826121934684445E-4</v>
      </c>
    </row>
    <row r="288" spans="6:18" x14ac:dyDescent="0.15">
      <c r="F288" s="1">
        <v>43575</v>
      </c>
      <c r="G288">
        <f t="shared" si="30"/>
        <v>16221451923.204004</v>
      </c>
      <c r="H288">
        <v>10000000</v>
      </c>
      <c r="I288">
        <v>20000000</v>
      </c>
      <c r="J288">
        <v>1</v>
      </c>
      <c r="K288">
        <f t="shared" si="28"/>
        <v>47058823.529411763</v>
      </c>
      <c r="L288">
        <f t="shared" si="31"/>
        <v>12329.352572559159</v>
      </c>
      <c r="M288">
        <f t="shared" si="32"/>
        <v>12329.352572559159</v>
      </c>
      <c r="O288">
        <v>20000000000</v>
      </c>
      <c r="P288" s="2">
        <f t="shared" si="33"/>
        <v>0.81107259616020022</v>
      </c>
      <c r="Q288" s="2">
        <f t="shared" si="34"/>
        <v>5.0000000000000001E-4</v>
      </c>
      <c r="R288" s="2">
        <f t="shared" si="29"/>
        <v>6.1646762862795795E-4</v>
      </c>
    </row>
    <row r="289" spans="6:18" x14ac:dyDescent="0.15">
      <c r="F289" s="1">
        <v>43576</v>
      </c>
      <c r="G289">
        <f t="shared" si="30"/>
        <v>16268510746.733416</v>
      </c>
      <c r="H289">
        <v>10000000</v>
      </c>
      <c r="I289">
        <v>20000000</v>
      </c>
      <c r="J289">
        <v>1</v>
      </c>
      <c r="K289">
        <f t="shared" si="28"/>
        <v>47058823.529411763</v>
      </c>
      <c r="L289">
        <f t="shared" si="31"/>
        <v>12293.688286136356</v>
      </c>
      <c r="M289">
        <f t="shared" si="32"/>
        <v>12293.688286136356</v>
      </c>
      <c r="O289">
        <v>20000000000</v>
      </c>
      <c r="P289" s="2">
        <f t="shared" si="33"/>
        <v>0.81342553733667078</v>
      </c>
      <c r="Q289" s="2">
        <f t="shared" si="34"/>
        <v>5.0000000000000001E-4</v>
      </c>
      <c r="R289" s="2">
        <f t="shared" si="29"/>
        <v>6.146844143068178E-4</v>
      </c>
    </row>
    <row r="290" spans="6:18" x14ac:dyDescent="0.15">
      <c r="F290" s="1">
        <v>43577</v>
      </c>
      <c r="G290">
        <f t="shared" si="30"/>
        <v>16315569570.262827</v>
      </c>
      <c r="H290">
        <v>10000000</v>
      </c>
      <c r="I290">
        <v>20000000</v>
      </c>
      <c r="J290">
        <v>1</v>
      </c>
      <c r="K290">
        <f t="shared" si="28"/>
        <v>47058823.529411763</v>
      </c>
      <c r="L290">
        <f t="shared" si="31"/>
        <v>12258.229731956468</v>
      </c>
      <c r="M290">
        <f t="shared" si="32"/>
        <v>12258.229731956468</v>
      </c>
      <c r="O290">
        <v>20000000000</v>
      </c>
      <c r="P290" s="2">
        <f t="shared" si="33"/>
        <v>0.81577847851314134</v>
      </c>
      <c r="Q290" s="2">
        <f t="shared" si="34"/>
        <v>5.0000000000000001E-4</v>
      </c>
      <c r="R290" s="2">
        <f t="shared" si="29"/>
        <v>6.129114865978234E-4</v>
      </c>
    </row>
    <row r="291" spans="6:18" x14ac:dyDescent="0.15">
      <c r="F291" s="1">
        <v>43578</v>
      </c>
      <c r="G291">
        <f t="shared" si="30"/>
        <v>16362628393.792238</v>
      </c>
      <c r="H291">
        <v>10000000</v>
      </c>
      <c r="I291">
        <v>20000000</v>
      </c>
      <c r="J291">
        <v>1</v>
      </c>
      <c r="K291">
        <f t="shared" si="28"/>
        <v>47058823.529411763</v>
      </c>
      <c r="L291">
        <f t="shared" si="31"/>
        <v>12222.975134965316</v>
      </c>
      <c r="M291">
        <f t="shared" si="32"/>
        <v>12222.975134965316</v>
      </c>
      <c r="O291">
        <v>20000000000</v>
      </c>
      <c r="P291" s="2">
        <f t="shared" si="33"/>
        <v>0.81813141968961189</v>
      </c>
      <c r="Q291" s="2">
        <f t="shared" si="34"/>
        <v>5.0000000000000001E-4</v>
      </c>
      <c r="R291" s="2">
        <f t="shared" si="29"/>
        <v>6.1114875674826577E-4</v>
      </c>
    </row>
    <row r="292" spans="6:18" x14ac:dyDescent="0.15">
      <c r="F292" s="1">
        <v>43579</v>
      </c>
      <c r="G292">
        <f t="shared" si="30"/>
        <v>16409687217.32165</v>
      </c>
      <c r="H292">
        <v>10000000</v>
      </c>
      <c r="I292">
        <v>20000000</v>
      </c>
      <c r="J292">
        <v>1</v>
      </c>
      <c r="K292">
        <f t="shared" si="28"/>
        <v>47058823.529411763</v>
      </c>
      <c r="L292">
        <f t="shared" si="31"/>
        <v>12187.922740470342</v>
      </c>
      <c r="M292">
        <f t="shared" si="32"/>
        <v>12187.922740470342</v>
      </c>
      <c r="O292">
        <v>20000000000</v>
      </c>
      <c r="P292" s="2">
        <f t="shared" si="33"/>
        <v>0.82048436086608245</v>
      </c>
      <c r="Q292" s="2">
        <f t="shared" si="34"/>
        <v>5.0000000000000001E-4</v>
      </c>
      <c r="R292" s="2">
        <f t="shared" si="29"/>
        <v>6.0939613702351699E-4</v>
      </c>
    </row>
    <row r="293" spans="6:18" x14ac:dyDescent="0.15">
      <c r="F293" s="1">
        <v>43580</v>
      </c>
      <c r="G293">
        <f t="shared" si="30"/>
        <v>16456746040.851061</v>
      </c>
      <c r="H293">
        <v>10000000</v>
      </c>
      <c r="I293">
        <v>20000000</v>
      </c>
      <c r="J293">
        <v>1</v>
      </c>
      <c r="K293">
        <f t="shared" si="28"/>
        <v>47058823.529411763</v>
      </c>
      <c r="L293">
        <f t="shared" si="31"/>
        <v>12153.070813849479</v>
      </c>
      <c r="M293">
        <f t="shared" si="32"/>
        <v>12153.070813849479</v>
      </c>
      <c r="O293">
        <v>20000000000</v>
      </c>
      <c r="P293" s="2">
        <f t="shared" si="33"/>
        <v>0.82283730204255301</v>
      </c>
      <c r="Q293" s="2">
        <f t="shared" si="34"/>
        <v>5.0000000000000001E-4</v>
      </c>
      <c r="R293" s="2">
        <f t="shared" si="29"/>
        <v>6.0765354069247397E-4</v>
      </c>
    </row>
    <row r="294" spans="6:18" x14ac:dyDescent="0.15">
      <c r="F294" s="1">
        <v>43581</v>
      </c>
      <c r="G294">
        <f t="shared" si="30"/>
        <v>16503804864.380472</v>
      </c>
      <c r="H294">
        <v>10000000</v>
      </c>
      <c r="I294">
        <v>20000000</v>
      </c>
      <c r="J294">
        <v>1</v>
      </c>
      <c r="K294">
        <f t="shared" si="28"/>
        <v>47058823.529411763</v>
      </c>
      <c r="L294">
        <f t="shared" si="31"/>
        <v>12118.417640265023</v>
      </c>
      <c r="M294">
        <f t="shared" si="32"/>
        <v>12118.417640265023</v>
      </c>
      <c r="O294">
        <v>20000000000</v>
      </c>
      <c r="P294" s="2">
        <f t="shared" si="33"/>
        <v>0.82519024321902357</v>
      </c>
      <c r="Q294" s="2">
        <f t="shared" si="34"/>
        <v>5.0000000000000001E-4</v>
      </c>
      <c r="R294" s="2">
        <f t="shared" si="29"/>
        <v>6.0592088201325109E-4</v>
      </c>
    </row>
    <row r="295" spans="6:18" x14ac:dyDescent="0.15">
      <c r="F295" s="1">
        <v>43582</v>
      </c>
      <c r="G295">
        <f t="shared" si="30"/>
        <v>16550863687.909883</v>
      </c>
      <c r="H295">
        <v>10000000</v>
      </c>
      <c r="I295">
        <v>20000000</v>
      </c>
      <c r="J295">
        <v>1</v>
      </c>
      <c r="K295">
        <f t="shared" si="28"/>
        <v>47058823.529411763</v>
      </c>
      <c r="L295">
        <f t="shared" si="31"/>
        <v>12083.96152438235</v>
      </c>
      <c r="M295">
        <f t="shared" si="32"/>
        <v>12083.96152438235</v>
      </c>
      <c r="O295">
        <v>20000000000</v>
      </c>
      <c r="P295" s="2">
        <f t="shared" si="33"/>
        <v>0.82754318439549412</v>
      </c>
      <c r="Q295" s="2">
        <f t="shared" si="34"/>
        <v>5.0000000000000001E-4</v>
      </c>
      <c r="R295" s="2">
        <f t="shared" si="29"/>
        <v>6.0419807621911752E-4</v>
      </c>
    </row>
    <row r="296" spans="6:18" x14ac:dyDescent="0.15">
      <c r="F296" s="1">
        <v>43583</v>
      </c>
      <c r="G296">
        <f t="shared" si="30"/>
        <v>16597922511.439295</v>
      </c>
      <c r="H296">
        <v>10000000</v>
      </c>
      <c r="I296">
        <v>20000000</v>
      </c>
      <c r="J296">
        <v>1</v>
      </c>
      <c r="K296">
        <f t="shared" si="28"/>
        <v>47058823.529411763</v>
      </c>
      <c r="L296">
        <f t="shared" si="31"/>
        <v>12049.700790093455</v>
      </c>
      <c r="M296">
        <f t="shared" si="32"/>
        <v>12049.700790093455</v>
      </c>
      <c r="O296">
        <v>20000000000</v>
      </c>
      <c r="P296" s="2">
        <f t="shared" si="33"/>
        <v>0.82989612557196479</v>
      </c>
      <c r="Q296" s="2">
        <f t="shared" si="34"/>
        <v>5.0000000000000001E-4</v>
      </c>
      <c r="R296" s="2">
        <f t="shared" si="29"/>
        <v>6.0248503950467269E-4</v>
      </c>
    </row>
    <row r="297" spans="6:18" x14ac:dyDescent="0.15">
      <c r="F297" s="1">
        <v>43584</v>
      </c>
      <c r="G297">
        <f t="shared" si="30"/>
        <v>16644981334.968706</v>
      </c>
      <c r="H297">
        <v>10000000</v>
      </c>
      <c r="I297">
        <v>20000000</v>
      </c>
      <c r="J297">
        <v>1</v>
      </c>
      <c r="K297">
        <f t="shared" si="28"/>
        <v>47058823.529411763</v>
      </c>
      <c r="L297">
        <f t="shared" si="31"/>
        <v>12015.633780245151</v>
      </c>
      <c r="M297">
        <f t="shared" si="32"/>
        <v>12015.633780245151</v>
      </c>
      <c r="O297">
        <v>20000000000</v>
      </c>
      <c r="P297" s="2">
        <f t="shared" si="33"/>
        <v>0.83224906674843535</v>
      </c>
      <c r="Q297" s="2">
        <f t="shared" si="34"/>
        <v>5.0000000000000001E-4</v>
      </c>
      <c r="R297" s="2">
        <f t="shared" si="29"/>
        <v>6.0078168901225751E-4</v>
      </c>
    </row>
    <row r="298" spans="6:18" x14ac:dyDescent="0.15">
      <c r="F298" s="1">
        <v>43585</v>
      </c>
      <c r="G298">
        <f t="shared" si="30"/>
        <v>16692040158.498117</v>
      </c>
      <c r="H298">
        <v>10000000</v>
      </c>
      <c r="I298">
        <v>20000000</v>
      </c>
      <c r="J298">
        <v>1</v>
      </c>
      <c r="K298">
        <f t="shared" si="28"/>
        <v>47058823.529411763</v>
      </c>
      <c r="L298">
        <f t="shared" si="31"/>
        <v>11981.758856371885</v>
      </c>
      <c r="M298">
        <f t="shared" si="32"/>
        <v>11981.758856371885</v>
      </c>
      <c r="O298">
        <v>20000000000</v>
      </c>
      <c r="P298" s="2">
        <f t="shared" si="33"/>
        <v>0.83460200792490591</v>
      </c>
      <c r="Q298" s="2">
        <f t="shared" si="34"/>
        <v>5.0000000000000001E-4</v>
      </c>
      <c r="R298" s="2">
        <f t="shared" si="29"/>
        <v>5.9908794281859435E-4</v>
      </c>
    </row>
    <row r="299" spans="6:18" x14ac:dyDescent="0.15">
      <c r="F299" s="1">
        <v>43586</v>
      </c>
      <c r="G299">
        <f t="shared" si="30"/>
        <v>16739098982.027529</v>
      </c>
      <c r="H299">
        <v>10000000</v>
      </c>
      <c r="I299">
        <v>20000000</v>
      </c>
      <c r="J299">
        <v>1</v>
      </c>
      <c r="K299">
        <f t="shared" si="28"/>
        <v>47058823.529411763</v>
      </c>
      <c r="L299">
        <f t="shared" si="31"/>
        <v>11948.074398433058</v>
      </c>
      <c r="M299">
        <f t="shared" si="32"/>
        <v>11948.074398433058</v>
      </c>
      <c r="O299">
        <v>20000000000</v>
      </c>
      <c r="P299" s="2">
        <f t="shared" si="33"/>
        <v>0.83695494910137647</v>
      </c>
      <c r="Q299" s="2">
        <f t="shared" si="34"/>
        <v>5.0000000000000001E-4</v>
      </c>
      <c r="R299" s="2">
        <f t="shared" si="29"/>
        <v>5.9740371992165293E-4</v>
      </c>
    </row>
    <row r="300" spans="6:18" x14ac:dyDescent="0.15">
      <c r="F300" s="1">
        <v>43587</v>
      </c>
      <c r="G300">
        <f t="shared" si="30"/>
        <v>16786157805.55694</v>
      </c>
      <c r="H300">
        <v>10000000</v>
      </c>
      <c r="I300">
        <v>20000000</v>
      </c>
      <c r="J300">
        <v>1</v>
      </c>
      <c r="K300">
        <f t="shared" si="28"/>
        <v>47058823.529411763</v>
      </c>
      <c r="L300">
        <f t="shared" si="31"/>
        <v>11914.578804554751</v>
      </c>
      <c r="M300">
        <f t="shared" si="32"/>
        <v>11914.578804554751</v>
      </c>
      <c r="O300">
        <v>20000000000</v>
      </c>
      <c r="P300" s="2">
        <f t="shared" si="33"/>
        <v>0.83930789027784702</v>
      </c>
      <c r="Q300" s="2">
        <f t="shared" si="34"/>
        <v>5.0000000000000001E-4</v>
      </c>
      <c r="R300" s="2">
        <f t="shared" si="29"/>
        <v>5.9572894022773748E-4</v>
      </c>
    </row>
    <row r="301" spans="6:18" x14ac:dyDescent="0.15">
      <c r="F301" s="1">
        <v>43588</v>
      </c>
      <c r="G301">
        <f t="shared" si="30"/>
        <v>16833216629.086351</v>
      </c>
      <c r="H301">
        <v>10000000</v>
      </c>
      <c r="I301">
        <v>20000000</v>
      </c>
      <c r="J301">
        <v>1</v>
      </c>
      <c r="K301">
        <f t="shared" si="28"/>
        <v>47058823.529411763</v>
      </c>
      <c r="L301">
        <f t="shared" si="31"/>
        <v>11881.270490775791</v>
      </c>
      <c r="M301">
        <f t="shared" si="32"/>
        <v>11881.270490775791</v>
      </c>
      <c r="O301">
        <v>20000000000</v>
      </c>
      <c r="P301" s="2">
        <f t="shared" si="33"/>
        <v>0.84166083145431758</v>
      </c>
      <c r="Q301" s="2">
        <f t="shared" si="34"/>
        <v>5.0000000000000001E-4</v>
      </c>
      <c r="R301" s="2">
        <f t="shared" si="29"/>
        <v>5.940635245387895E-4</v>
      </c>
    </row>
    <row r="302" spans="6:18" x14ac:dyDescent="0.15">
      <c r="F302" s="1">
        <v>43589</v>
      </c>
      <c r="G302">
        <f t="shared" si="30"/>
        <v>16880275452.615763</v>
      </c>
      <c r="H302">
        <v>10000000</v>
      </c>
      <c r="I302">
        <v>20000000</v>
      </c>
      <c r="J302">
        <v>1</v>
      </c>
      <c r="K302">
        <f t="shared" si="28"/>
        <v>47058823.529411763</v>
      </c>
      <c r="L302">
        <f t="shared" si="31"/>
        <v>11848.147890798076</v>
      </c>
      <c r="M302">
        <f t="shared" si="32"/>
        <v>11848.147890798076</v>
      </c>
      <c r="O302">
        <v>20000000000</v>
      </c>
      <c r="P302" s="2">
        <f t="shared" si="33"/>
        <v>0.84401377263078814</v>
      </c>
      <c r="Q302" s="2">
        <f t="shared" si="34"/>
        <v>5.0000000000000001E-4</v>
      </c>
      <c r="R302" s="2">
        <f t="shared" si="29"/>
        <v>5.9240739453990388E-4</v>
      </c>
    </row>
    <row r="303" spans="6:18" x14ac:dyDescent="0.15">
      <c r="F303" s="1">
        <v>43590</v>
      </c>
      <c r="G303">
        <f t="shared" si="30"/>
        <v>16927334276.145174</v>
      </c>
      <c r="H303">
        <v>10000000</v>
      </c>
      <c r="I303">
        <v>20000000</v>
      </c>
      <c r="J303">
        <v>1</v>
      </c>
      <c r="K303">
        <f t="shared" si="28"/>
        <v>47058823.529411763</v>
      </c>
      <c r="L303">
        <f t="shared" si="31"/>
        <v>11815.209455741047</v>
      </c>
      <c r="M303">
        <f t="shared" si="32"/>
        <v>11815.209455741047</v>
      </c>
      <c r="O303">
        <v>20000000000</v>
      </c>
      <c r="P303" s="2">
        <f t="shared" si="33"/>
        <v>0.8463667138072587</v>
      </c>
      <c r="Q303" s="2">
        <f t="shared" si="34"/>
        <v>5.0000000000000001E-4</v>
      </c>
      <c r="R303" s="2">
        <f t="shared" si="29"/>
        <v>5.9076047278705242E-4</v>
      </c>
    </row>
    <row r="304" spans="6:18" x14ac:dyDescent="0.15">
      <c r="F304" s="1">
        <v>43591</v>
      </c>
      <c r="G304">
        <f t="shared" si="30"/>
        <v>16974393099.674585</v>
      </c>
      <c r="H304">
        <v>10000000</v>
      </c>
      <c r="I304">
        <v>20000000</v>
      </c>
      <c r="J304">
        <v>1</v>
      </c>
      <c r="K304">
        <f t="shared" si="28"/>
        <v>47058823.529411763</v>
      </c>
      <c r="L304">
        <f t="shared" si="31"/>
        <v>11782.453653900249</v>
      </c>
      <c r="M304">
        <f t="shared" si="32"/>
        <v>11782.453653900249</v>
      </c>
      <c r="O304">
        <v>20000000000</v>
      </c>
      <c r="P304" s="2">
        <f t="shared" si="33"/>
        <v>0.84871965498372925</v>
      </c>
      <c r="Q304" s="2">
        <f t="shared" si="34"/>
        <v>5.0000000000000001E-4</v>
      </c>
      <c r="R304" s="2">
        <f t="shared" si="29"/>
        <v>5.8912268269501248E-4</v>
      </c>
    </row>
    <row r="305" spans="6:18" x14ac:dyDescent="0.15">
      <c r="F305" s="1">
        <v>43592</v>
      </c>
      <c r="G305">
        <f t="shared" si="30"/>
        <v>17021451923.203997</v>
      </c>
      <c r="H305">
        <v>10000000</v>
      </c>
      <c r="I305">
        <v>20000000</v>
      </c>
      <c r="J305">
        <v>1</v>
      </c>
      <c r="K305">
        <f t="shared" si="28"/>
        <v>47058823.529411763</v>
      </c>
      <c r="L305">
        <f t="shared" si="31"/>
        <v>11749.878970509904</v>
      </c>
      <c r="M305">
        <f t="shared" si="32"/>
        <v>11749.878970509904</v>
      </c>
      <c r="O305">
        <v>20000000000</v>
      </c>
      <c r="P305" s="2">
        <f t="shared" si="33"/>
        <v>0.85107259616019981</v>
      </c>
      <c r="Q305" s="2">
        <f t="shared" si="34"/>
        <v>5.0000000000000001E-4</v>
      </c>
      <c r="R305" s="2">
        <f t="shared" si="29"/>
        <v>5.8749394852549515E-4</v>
      </c>
    </row>
    <row r="306" spans="6:18" x14ac:dyDescent="0.15">
      <c r="F306" s="1">
        <v>43593</v>
      </c>
      <c r="G306">
        <f t="shared" si="30"/>
        <v>17068510746.733408</v>
      </c>
      <c r="H306">
        <v>10000000</v>
      </c>
      <c r="I306">
        <v>20000000</v>
      </c>
      <c r="J306">
        <v>1</v>
      </c>
      <c r="K306">
        <f t="shared" si="28"/>
        <v>47058823.529411763</v>
      </c>
      <c r="L306">
        <f t="shared" si="31"/>
        <v>11717.483907509402</v>
      </c>
      <c r="M306">
        <f t="shared" si="32"/>
        <v>11717.483907509402</v>
      </c>
      <c r="O306">
        <v>20000000000</v>
      </c>
      <c r="P306" s="2">
        <f t="shared" si="33"/>
        <v>0.85342553733667037</v>
      </c>
      <c r="Q306" s="2">
        <f t="shared" si="34"/>
        <v>5.0000000000000001E-4</v>
      </c>
      <c r="R306" s="2">
        <f t="shared" si="29"/>
        <v>5.8587419537547015E-4</v>
      </c>
    </row>
    <row r="307" spans="6:18" x14ac:dyDescent="0.15">
      <c r="F307" s="1">
        <v>43594</v>
      </c>
      <c r="G307">
        <f t="shared" si="30"/>
        <v>17115569570.262819</v>
      </c>
      <c r="H307">
        <v>10000000</v>
      </c>
      <c r="I307">
        <v>20000000</v>
      </c>
      <c r="J307">
        <v>1</v>
      </c>
      <c r="K307">
        <f t="shared" si="28"/>
        <v>47058823.529411763</v>
      </c>
      <c r="L307">
        <f t="shared" si="31"/>
        <v>11685.266983313655</v>
      </c>
      <c r="M307">
        <f t="shared" si="32"/>
        <v>11685.266983313655</v>
      </c>
      <c r="O307">
        <v>20000000000</v>
      </c>
      <c r="P307" s="2">
        <f t="shared" si="33"/>
        <v>0.85577847851314093</v>
      </c>
      <c r="Q307" s="2">
        <f t="shared" si="34"/>
        <v>5.0000000000000001E-4</v>
      </c>
      <c r="R307" s="2">
        <f t="shared" si="29"/>
        <v>5.8426334916568271E-4</v>
      </c>
    </row>
    <row r="308" spans="6:18" x14ac:dyDescent="0.15">
      <c r="F308" s="1">
        <v>43595</v>
      </c>
      <c r="G308">
        <f t="shared" si="30"/>
        <v>17162628393.792231</v>
      </c>
      <c r="H308">
        <v>10000000</v>
      </c>
      <c r="I308">
        <v>20000000</v>
      </c>
      <c r="J308">
        <v>1</v>
      </c>
      <c r="K308">
        <f t="shared" si="28"/>
        <v>47058823.529411763</v>
      </c>
      <c r="L308">
        <f t="shared" si="31"/>
        <v>11653.226732587214</v>
      </c>
      <c r="M308">
        <f t="shared" si="32"/>
        <v>11653.226732587214</v>
      </c>
      <c r="O308">
        <v>20000000000</v>
      </c>
      <c r="P308" s="2">
        <f t="shared" si="33"/>
        <v>0.85813141968961149</v>
      </c>
      <c r="Q308" s="2">
        <f t="shared" si="34"/>
        <v>5.0000000000000001E-4</v>
      </c>
      <c r="R308" s="2">
        <f t="shared" si="29"/>
        <v>5.8266133662936072E-4</v>
      </c>
    </row>
    <row r="309" spans="6:18" x14ac:dyDescent="0.15">
      <c r="F309" s="1">
        <v>43596</v>
      </c>
      <c r="G309">
        <f t="shared" si="30"/>
        <v>17209687217.321644</v>
      </c>
      <c r="H309">
        <v>10000000</v>
      </c>
      <c r="I309">
        <v>20000000</v>
      </c>
      <c r="J309">
        <v>1</v>
      </c>
      <c r="K309">
        <f t="shared" si="28"/>
        <v>47058823.529411763</v>
      </c>
      <c r="L309">
        <f t="shared" si="31"/>
        <v>11621.361706022113</v>
      </c>
      <c r="M309">
        <f t="shared" si="32"/>
        <v>11621.361706022113</v>
      </c>
      <c r="O309">
        <v>20000000000</v>
      </c>
      <c r="P309" s="2">
        <f t="shared" si="33"/>
        <v>0.86048436086608215</v>
      </c>
      <c r="Q309" s="2">
        <f t="shared" si="34"/>
        <v>5.0000000000000001E-4</v>
      </c>
      <c r="R309" s="2">
        <f t="shared" si="29"/>
        <v>5.810680853011056E-4</v>
      </c>
    </row>
    <row r="310" spans="6:18" x14ac:dyDescent="0.15">
      <c r="F310" s="1">
        <v>43597</v>
      </c>
      <c r="G310">
        <f t="shared" si="30"/>
        <v>17256746040.851055</v>
      </c>
      <c r="H310">
        <v>10000000</v>
      </c>
      <c r="I310">
        <v>20000000</v>
      </c>
      <c r="J310">
        <v>1</v>
      </c>
      <c r="K310">
        <f t="shared" si="28"/>
        <v>47058823.529411763</v>
      </c>
      <c r="L310">
        <f t="shared" si="31"/>
        <v>11589.670470119323</v>
      </c>
      <c r="M310">
        <f t="shared" si="32"/>
        <v>11589.670470119323</v>
      </c>
      <c r="O310">
        <v>20000000000</v>
      </c>
      <c r="P310" s="2">
        <f t="shared" si="33"/>
        <v>0.86283730204255271</v>
      </c>
      <c r="Q310" s="2">
        <f t="shared" si="34"/>
        <v>5.0000000000000001E-4</v>
      </c>
      <c r="R310" s="2">
        <f t="shared" si="29"/>
        <v>5.7948352350596611E-4</v>
      </c>
    </row>
    <row r="311" spans="6:18" x14ac:dyDescent="0.15">
      <c r="F311" s="1">
        <v>43598</v>
      </c>
      <c r="G311">
        <f t="shared" si="30"/>
        <v>17303804864.380466</v>
      </c>
      <c r="H311">
        <v>10000000</v>
      </c>
      <c r="I311">
        <v>20000000</v>
      </c>
      <c r="J311">
        <v>1</v>
      </c>
      <c r="K311">
        <f t="shared" si="28"/>
        <v>47058823.529411763</v>
      </c>
      <c r="L311">
        <f t="shared" si="31"/>
        <v>11558.151606973792</v>
      </c>
      <c r="M311">
        <f t="shared" si="32"/>
        <v>11558.151606973792</v>
      </c>
      <c r="O311">
        <v>20000000000</v>
      </c>
      <c r="P311" s="2">
        <f t="shared" si="33"/>
        <v>0.86519024321902327</v>
      </c>
      <c r="Q311" s="2">
        <f t="shared" si="34"/>
        <v>5.0000000000000001E-4</v>
      </c>
      <c r="R311" s="2">
        <f t="shared" si="29"/>
        <v>5.7790758034868958E-4</v>
      </c>
    </row>
    <row r="312" spans="6:18" x14ac:dyDescent="0.15">
      <c r="F312" s="1">
        <v>43599</v>
      </c>
      <c r="G312">
        <f t="shared" si="30"/>
        <v>17350863687.909878</v>
      </c>
      <c r="H312">
        <v>10000000</v>
      </c>
      <c r="I312">
        <v>20000000</v>
      </c>
      <c r="J312">
        <v>1</v>
      </c>
      <c r="K312">
        <f t="shared" si="28"/>
        <v>47058823.529411763</v>
      </c>
      <c r="L312">
        <f t="shared" si="31"/>
        <v>11526.803714062975</v>
      </c>
      <c r="M312">
        <f t="shared" si="32"/>
        <v>11526.803714062975</v>
      </c>
      <c r="O312">
        <v>20000000000</v>
      </c>
      <c r="P312" s="2">
        <f t="shared" si="33"/>
        <v>0.86754318439549394</v>
      </c>
      <c r="Q312" s="2">
        <f t="shared" si="34"/>
        <v>5.0000000000000001E-4</v>
      </c>
      <c r="R312" s="2">
        <f t="shared" si="29"/>
        <v>5.7634018570314877E-4</v>
      </c>
    </row>
    <row r="313" spans="6:18" x14ac:dyDescent="0.15">
      <c r="F313" s="1">
        <v>43600</v>
      </c>
      <c r="G313">
        <f t="shared" si="30"/>
        <v>17397922511.439289</v>
      </c>
      <c r="H313">
        <v>10000000</v>
      </c>
      <c r="I313">
        <v>20000000</v>
      </c>
      <c r="J313">
        <v>1</v>
      </c>
      <c r="K313">
        <f t="shared" si="28"/>
        <v>47058823.529411763</v>
      </c>
      <c r="L313">
        <f t="shared" si="31"/>
        <v>11495.625404038799</v>
      </c>
      <c r="M313">
        <f t="shared" si="32"/>
        <v>11495.625404038799</v>
      </c>
      <c r="O313">
        <v>20000000000</v>
      </c>
      <c r="P313" s="2">
        <f t="shared" si="33"/>
        <v>0.8698961255719645</v>
      </c>
      <c r="Q313" s="2">
        <f t="shared" si="34"/>
        <v>5.0000000000000001E-4</v>
      </c>
      <c r="R313" s="2">
        <f t="shared" si="29"/>
        <v>5.7478127020193994E-4</v>
      </c>
    </row>
    <row r="314" spans="6:18" x14ac:dyDescent="0.15">
      <c r="F314" s="1">
        <v>43601</v>
      </c>
      <c r="G314">
        <f t="shared" si="30"/>
        <v>17444981334.9687</v>
      </c>
      <c r="H314">
        <v>10000000</v>
      </c>
      <c r="I314">
        <v>20000000</v>
      </c>
      <c r="J314">
        <v>1</v>
      </c>
      <c r="K314">
        <f t="shared" si="28"/>
        <v>47058823.529411763</v>
      </c>
      <c r="L314">
        <f t="shared" si="31"/>
        <v>11464.615304522986</v>
      </c>
      <c r="M314">
        <f t="shared" si="32"/>
        <v>11464.615304522986</v>
      </c>
      <c r="O314">
        <v>20000000000</v>
      </c>
      <c r="P314" s="2">
        <f t="shared" si="33"/>
        <v>0.87224906674843505</v>
      </c>
      <c r="Q314" s="2">
        <f t="shared" si="34"/>
        <v>5.0000000000000001E-4</v>
      </c>
      <c r="R314" s="2">
        <f t="shared" si="29"/>
        <v>5.7323076522614936E-4</v>
      </c>
    </row>
    <row r="315" spans="6:18" x14ac:dyDescent="0.15">
      <c r="F315" s="1">
        <v>43602</v>
      </c>
      <c r="G315">
        <f t="shared" si="30"/>
        <v>17492040158.498112</v>
      </c>
      <c r="H315">
        <v>10000000</v>
      </c>
      <c r="I315">
        <v>20000000</v>
      </c>
      <c r="J315">
        <v>1</v>
      </c>
      <c r="K315">
        <f t="shared" si="28"/>
        <v>47058823.529411763</v>
      </c>
      <c r="L315">
        <f t="shared" si="31"/>
        <v>11433.772057905695</v>
      </c>
      <c r="M315">
        <f t="shared" si="32"/>
        <v>11433.772057905695</v>
      </c>
      <c r="O315">
        <v>20000000000</v>
      </c>
      <c r="P315" s="2">
        <f t="shared" si="33"/>
        <v>0.87460200792490561</v>
      </c>
      <c r="Q315" s="2">
        <f t="shared" si="34"/>
        <v>5.0000000000000001E-4</v>
      </c>
      <c r="R315" s="2">
        <f t="shared" si="29"/>
        <v>5.7168860289528469E-4</v>
      </c>
    </row>
    <row r="316" spans="6:18" x14ac:dyDescent="0.15">
      <c r="F316" s="1">
        <v>43603</v>
      </c>
      <c r="G316">
        <f t="shared" si="30"/>
        <v>17539098982.027523</v>
      </c>
      <c r="H316">
        <v>10000000</v>
      </c>
      <c r="I316">
        <v>20000000</v>
      </c>
      <c r="J316">
        <v>1</v>
      </c>
      <c r="K316">
        <f t="shared" si="28"/>
        <v>47058823.529411763</v>
      </c>
      <c r="L316">
        <f t="shared" si="31"/>
        <v>11403.09432114739</v>
      </c>
      <c r="M316">
        <f t="shared" si="32"/>
        <v>11403.09432114739</v>
      </c>
      <c r="O316">
        <v>20000000000</v>
      </c>
      <c r="P316" s="2">
        <f t="shared" si="33"/>
        <v>0.87695494910137617</v>
      </c>
      <c r="Q316" s="2">
        <f t="shared" si="34"/>
        <v>5.0000000000000001E-4</v>
      </c>
      <c r="R316" s="2">
        <f t="shared" si="29"/>
        <v>5.7015471605736945E-4</v>
      </c>
    </row>
    <row r="317" spans="6:18" x14ac:dyDescent="0.15">
      <c r="F317" s="1">
        <v>43604</v>
      </c>
      <c r="G317">
        <f t="shared" si="30"/>
        <v>17586157805.556934</v>
      </c>
      <c r="H317">
        <v>10000000</v>
      </c>
      <c r="I317">
        <v>20000000</v>
      </c>
      <c r="J317">
        <v>1</v>
      </c>
      <c r="K317">
        <f t="shared" si="28"/>
        <v>47058823.529411763</v>
      </c>
      <c r="L317">
        <f t="shared" si="31"/>
        <v>11372.580765583902</v>
      </c>
      <c r="M317">
        <f t="shared" si="32"/>
        <v>11372.580765583902</v>
      </c>
      <c r="O317">
        <v>20000000000</v>
      </c>
      <c r="P317" s="2">
        <f t="shared" si="33"/>
        <v>0.87930789027784673</v>
      </c>
      <c r="Q317" s="2">
        <f t="shared" si="34"/>
        <v>5.0000000000000001E-4</v>
      </c>
      <c r="R317" s="2">
        <f t="shared" si="29"/>
        <v>5.686290382791951E-4</v>
      </c>
    </row>
    <row r="318" spans="6:18" x14ac:dyDescent="0.15">
      <c r="F318" s="1">
        <v>43605</v>
      </c>
      <c r="G318">
        <f t="shared" si="30"/>
        <v>17633216629.086346</v>
      </c>
      <c r="H318">
        <v>10000000</v>
      </c>
      <c r="I318">
        <v>20000000</v>
      </c>
      <c r="J318">
        <v>1</v>
      </c>
      <c r="K318">
        <f t="shared" si="28"/>
        <v>47058823.529411763</v>
      </c>
      <c r="L318">
        <f t="shared" si="31"/>
        <v>11342.230076734608</v>
      </c>
      <c r="M318">
        <f t="shared" si="32"/>
        <v>11342.230076734608</v>
      </c>
      <c r="O318">
        <v>20000000000</v>
      </c>
      <c r="P318" s="2">
        <f t="shared" si="33"/>
        <v>0.88166083145431728</v>
      </c>
      <c r="Q318" s="2">
        <f t="shared" si="34"/>
        <v>5.0000000000000001E-4</v>
      </c>
      <c r="R318" s="2">
        <f t="shared" si="29"/>
        <v>5.6711150383673039E-4</v>
      </c>
    </row>
    <row r="319" spans="6:18" x14ac:dyDescent="0.15">
      <c r="F319" s="1">
        <v>43606</v>
      </c>
      <c r="G319">
        <f t="shared" si="30"/>
        <v>17680275452.615757</v>
      </c>
      <c r="H319">
        <v>10000000</v>
      </c>
      <c r="I319">
        <v>20000000</v>
      </c>
      <c r="J319">
        <v>1</v>
      </c>
      <c r="K319">
        <f t="shared" si="28"/>
        <v>47058823.529411763</v>
      </c>
      <c r="L319">
        <f t="shared" si="31"/>
        <v>11312.040954113667</v>
      </c>
      <c r="M319">
        <f t="shared" si="32"/>
        <v>11312.040954113667</v>
      </c>
      <c r="O319">
        <v>20000000000</v>
      </c>
      <c r="P319" s="2">
        <f t="shared" si="33"/>
        <v>0.88401377263078784</v>
      </c>
      <c r="Q319" s="2">
        <f t="shared" si="34"/>
        <v>5.0000000000000001E-4</v>
      </c>
      <c r="R319" s="2">
        <f t="shared" si="29"/>
        <v>5.6560204770568338E-4</v>
      </c>
    </row>
    <row r="320" spans="6:18" x14ac:dyDescent="0.15">
      <c r="F320" s="1">
        <v>43607</v>
      </c>
      <c r="G320">
        <f t="shared" si="30"/>
        <v>17727334276.145168</v>
      </c>
      <c r="H320">
        <v>10000000</v>
      </c>
      <c r="I320">
        <v>20000000</v>
      </c>
      <c r="J320">
        <v>1</v>
      </c>
      <c r="K320">
        <f t="shared" si="28"/>
        <v>47058823.529411763</v>
      </c>
      <c r="L320">
        <f t="shared" si="31"/>
        <v>11282.012111044271</v>
      </c>
      <c r="M320">
        <f t="shared" si="32"/>
        <v>11282.012111044271</v>
      </c>
      <c r="O320">
        <v>20000000000</v>
      </c>
      <c r="P320" s="2">
        <f t="shared" si="33"/>
        <v>0.8863667138072584</v>
      </c>
      <c r="Q320" s="2">
        <f t="shared" si="34"/>
        <v>5.0000000000000001E-4</v>
      </c>
      <c r="R320" s="2">
        <f t="shared" si="29"/>
        <v>5.6410060555221351E-4</v>
      </c>
    </row>
    <row r="321" spans="6:18" x14ac:dyDescent="0.15">
      <c r="F321" s="1">
        <v>43608</v>
      </c>
      <c r="G321">
        <f t="shared" si="30"/>
        <v>17774393099.67458</v>
      </c>
      <c r="H321">
        <v>10000000</v>
      </c>
      <c r="I321">
        <v>20000000</v>
      </c>
      <c r="J321">
        <v>1</v>
      </c>
      <c r="K321">
        <f t="shared" si="28"/>
        <v>47058823.529411763</v>
      </c>
      <c r="L321">
        <f t="shared" si="31"/>
        <v>11252.14227447584</v>
      </c>
      <c r="M321">
        <f t="shared" si="32"/>
        <v>11252.14227447584</v>
      </c>
      <c r="O321">
        <v>20000000000</v>
      </c>
      <c r="P321" s="2">
        <f t="shared" si="33"/>
        <v>0.88871965498372896</v>
      </c>
      <c r="Q321" s="2">
        <f t="shared" si="34"/>
        <v>5.0000000000000001E-4</v>
      </c>
      <c r="R321" s="2">
        <f t="shared" si="29"/>
        <v>5.6260711372379201E-4</v>
      </c>
    </row>
    <row r="322" spans="6:18" x14ac:dyDescent="0.15">
      <c r="F322" s="1">
        <v>43609</v>
      </c>
      <c r="G322">
        <f t="shared" si="30"/>
        <v>17821451923.203991</v>
      </c>
      <c r="H322">
        <v>10000000</v>
      </c>
      <c r="I322">
        <v>20000000</v>
      </c>
      <c r="J322">
        <v>1</v>
      </c>
      <c r="K322">
        <f t="shared" si="28"/>
        <v>47058823.529411763</v>
      </c>
      <c r="L322">
        <f t="shared" si="31"/>
        <v>11222.430184804125</v>
      </c>
      <c r="M322">
        <f t="shared" si="32"/>
        <v>11222.430184804125</v>
      </c>
      <c r="O322">
        <v>20000000000</v>
      </c>
      <c r="P322" s="2">
        <f t="shared" si="33"/>
        <v>0.89107259616019951</v>
      </c>
      <c r="Q322" s="2">
        <f t="shared" si="34"/>
        <v>5.0000000000000001E-4</v>
      </c>
      <c r="R322" s="2">
        <f t="shared" si="29"/>
        <v>5.6112150924020625E-4</v>
      </c>
    </row>
    <row r="323" spans="6:18" x14ac:dyDescent="0.15">
      <c r="F323" s="1">
        <v>43610</v>
      </c>
      <c r="G323">
        <f t="shared" si="30"/>
        <v>17868510746.733402</v>
      </c>
      <c r="H323">
        <v>10000000</v>
      </c>
      <c r="I323">
        <v>20000000</v>
      </c>
      <c r="J323">
        <v>1</v>
      </c>
      <c r="K323">
        <f t="shared" si="28"/>
        <v>47058823.529411763</v>
      </c>
      <c r="L323">
        <f t="shared" si="31"/>
        <v>11192.874595694138</v>
      </c>
      <c r="M323">
        <f t="shared" si="32"/>
        <v>11192.874595694138</v>
      </c>
      <c r="O323">
        <v>20000000000</v>
      </c>
      <c r="P323" s="2">
        <f t="shared" si="33"/>
        <v>0.89342553733667007</v>
      </c>
      <c r="Q323" s="2">
        <f t="shared" si="34"/>
        <v>5.0000000000000001E-4</v>
      </c>
      <c r="R323" s="2">
        <f t="shared" si="29"/>
        <v>5.5964372978470692E-4</v>
      </c>
    </row>
    <row r="324" spans="6:18" x14ac:dyDescent="0.15">
      <c r="F324" s="1">
        <v>43611</v>
      </c>
      <c r="G324">
        <f t="shared" si="30"/>
        <v>17915569570.262814</v>
      </c>
      <c r="H324">
        <v>10000000</v>
      </c>
      <c r="I324">
        <v>20000000</v>
      </c>
      <c r="J324">
        <v>1</v>
      </c>
      <c r="K324">
        <f t="shared" si="28"/>
        <v>47058823.529411763</v>
      </c>
      <c r="L324">
        <f t="shared" si="31"/>
        <v>11163.474273905884</v>
      </c>
      <c r="M324">
        <f t="shared" si="32"/>
        <v>11163.474273905884</v>
      </c>
      <c r="O324">
        <v>20000000000</v>
      </c>
      <c r="P324" s="2">
        <f t="shared" si="33"/>
        <v>0.89577847851314063</v>
      </c>
      <c r="Q324" s="2">
        <f t="shared" si="34"/>
        <v>5.0000000000000001E-4</v>
      </c>
      <c r="R324" s="2">
        <f t="shared" si="29"/>
        <v>5.5817371369529419E-4</v>
      </c>
    </row>
    <row r="325" spans="6:18" x14ac:dyDescent="0.15">
      <c r="F325" s="1">
        <v>43612</v>
      </c>
      <c r="G325">
        <f t="shared" si="30"/>
        <v>17962628393.792225</v>
      </c>
      <c r="H325">
        <v>10000000</v>
      </c>
      <c r="I325">
        <v>20000000</v>
      </c>
      <c r="J325">
        <v>1</v>
      </c>
      <c r="K325">
        <f t="shared" si="28"/>
        <v>47058823.529411763</v>
      </c>
      <c r="L325">
        <f t="shared" si="31"/>
        <v>11134.227999122822</v>
      </c>
      <c r="M325">
        <f t="shared" si="32"/>
        <v>11134.227999122822</v>
      </c>
      <c r="O325">
        <v>20000000000</v>
      </c>
      <c r="P325" s="2">
        <f t="shared" si="33"/>
        <v>0.8981314196896113</v>
      </c>
      <c r="Q325" s="2">
        <f t="shared" si="34"/>
        <v>5.0000000000000001E-4</v>
      </c>
      <c r="R325" s="2">
        <f t="shared" si="29"/>
        <v>5.5671139995614111E-4</v>
      </c>
    </row>
    <row r="326" spans="6:18" x14ac:dyDescent="0.15">
      <c r="F326" s="1">
        <v>43613</v>
      </c>
      <c r="G326">
        <f t="shared" si="30"/>
        <v>18009687217.321636</v>
      </c>
      <c r="H326">
        <v>10000000</v>
      </c>
      <c r="I326">
        <v>20000000</v>
      </c>
      <c r="J326">
        <v>1</v>
      </c>
      <c r="K326">
        <f t="shared" si="28"/>
        <v>47058823.529411763</v>
      </c>
      <c r="L326">
        <f t="shared" si="31"/>
        <v>11105.134563783035</v>
      </c>
      <c r="M326">
        <f t="shared" si="32"/>
        <v>11105.134563783035</v>
      </c>
      <c r="O326">
        <v>20000000000</v>
      </c>
      <c r="P326" s="2">
        <f t="shared" si="33"/>
        <v>0.90048436086608186</v>
      </c>
      <c r="Q326" s="2">
        <f t="shared" si="34"/>
        <v>5.0000000000000001E-4</v>
      </c>
      <c r="R326" s="2">
        <f t="shared" si="29"/>
        <v>5.5525672818915173E-4</v>
      </c>
    </row>
    <row r="327" spans="6:18" x14ac:dyDescent="0.15">
      <c r="F327" s="1">
        <v>43614</v>
      </c>
      <c r="G327">
        <f t="shared" si="30"/>
        <v>18056746040.851048</v>
      </c>
      <c r="H327">
        <v>10000000</v>
      </c>
      <c r="I327">
        <v>20000000</v>
      </c>
      <c r="J327">
        <v>1</v>
      </c>
      <c r="K327">
        <f t="shared" ref="K327:K390" si="35">I327/0.51*1.2/J327</f>
        <v>47058823.529411763</v>
      </c>
      <c r="L327">
        <f t="shared" si="31"/>
        <v>11076.192772913011</v>
      </c>
      <c r="M327">
        <f t="shared" si="32"/>
        <v>11076.192772913011</v>
      </c>
      <c r="O327">
        <v>20000000000</v>
      </c>
      <c r="P327" s="2">
        <f t="shared" si="33"/>
        <v>0.90283730204255241</v>
      </c>
      <c r="Q327" s="2">
        <f t="shared" si="34"/>
        <v>5.0000000000000001E-4</v>
      </c>
      <c r="R327" s="2">
        <f t="shared" ref="R327:R390" si="36">H327/G327</f>
        <v>5.5380963864565052E-4</v>
      </c>
    </row>
    <row r="328" spans="6:18" x14ac:dyDescent="0.15">
      <c r="F328" s="1">
        <v>43615</v>
      </c>
      <c r="G328">
        <f t="shared" ref="G328:G391" si="37">G327+K327</f>
        <v>18103804864.380459</v>
      </c>
      <c r="H328">
        <v>10000000</v>
      </c>
      <c r="I328">
        <v>20000000</v>
      </c>
      <c r="J328">
        <v>1</v>
      </c>
      <c r="K328">
        <f t="shared" si="35"/>
        <v>47058823.529411763</v>
      </c>
      <c r="L328">
        <f t="shared" ref="L328:L391" si="38">I328*H328/G328</f>
        <v>11047.401443964047</v>
      </c>
      <c r="M328">
        <f t="shared" ref="M328:M391" si="39">L328/J328</f>
        <v>11047.401443964047</v>
      </c>
      <c r="O328">
        <v>20000000000</v>
      </c>
      <c r="P328" s="2">
        <f t="shared" ref="P328:P391" si="40">G328/O328</f>
        <v>0.90519024321902297</v>
      </c>
      <c r="Q328" s="2">
        <f t="shared" ref="Q328:Q391" si="41">H328/O328</f>
        <v>5.0000000000000001E-4</v>
      </c>
      <c r="R328" s="2">
        <f t="shared" si="36"/>
        <v>5.5237007219820233E-4</v>
      </c>
    </row>
    <row r="329" spans="6:18" x14ac:dyDescent="0.15">
      <c r="F329" s="1">
        <v>43616</v>
      </c>
      <c r="G329">
        <f t="shared" si="37"/>
        <v>18150863687.90987</v>
      </c>
      <c r="H329">
        <v>10000000</v>
      </c>
      <c r="I329">
        <v>20000000</v>
      </c>
      <c r="J329">
        <v>1</v>
      </c>
      <c r="K329">
        <f t="shared" si="35"/>
        <v>47058823.529411763</v>
      </c>
      <c r="L329">
        <f t="shared" si="38"/>
        <v>11018.759406651168</v>
      </c>
      <c r="M329">
        <f t="shared" si="39"/>
        <v>11018.759406651168</v>
      </c>
      <c r="O329">
        <v>20000000000</v>
      </c>
      <c r="P329" s="2">
        <f t="shared" si="40"/>
        <v>0.90754318439549353</v>
      </c>
      <c r="Q329" s="2">
        <f t="shared" si="41"/>
        <v>5.0000000000000001E-4</v>
      </c>
      <c r="R329" s="2">
        <f t="shared" si="36"/>
        <v>5.5093797033255838E-4</v>
      </c>
    </row>
    <row r="330" spans="6:18" x14ac:dyDescent="0.15">
      <c r="F330" s="1">
        <v>43617</v>
      </c>
      <c r="G330">
        <f t="shared" si="37"/>
        <v>18197922511.439281</v>
      </c>
      <c r="H330">
        <v>10000000</v>
      </c>
      <c r="I330">
        <v>20000000</v>
      </c>
      <c r="J330">
        <v>1</v>
      </c>
      <c r="K330">
        <f t="shared" si="35"/>
        <v>47058823.529411763</v>
      </c>
      <c r="L330">
        <f t="shared" si="38"/>
        <v>10990.265502794578</v>
      </c>
      <c r="M330">
        <f t="shared" si="39"/>
        <v>10990.265502794578</v>
      </c>
      <c r="O330">
        <v>20000000000</v>
      </c>
      <c r="P330" s="2">
        <f t="shared" si="40"/>
        <v>0.90989612557196409</v>
      </c>
      <c r="Q330" s="2">
        <f t="shared" si="41"/>
        <v>5.0000000000000001E-4</v>
      </c>
      <c r="R330" s="2">
        <f t="shared" si="36"/>
        <v>5.4951327513972888E-4</v>
      </c>
    </row>
    <row r="331" spans="6:18" x14ac:dyDescent="0.15">
      <c r="F331" s="1">
        <v>43618</v>
      </c>
      <c r="G331">
        <f t="shared" si="37"/>
        <v>18244981334.968693</v>
      </c>
      <c r="H331">
        <v>10000000</v>
      </c>
      <c r="I331">
        <v>20000000</v>
      </c>
      <c r="J331">
        <v>1</v>
      </c>
      <c r="K331">
        <f t="shared" si="35"/>
        <v>47058823.529411763</v>
      </c>
      <c r="L331">
        <f t="shared" si="38"/>
        <v>10961.918586163529</v>
      </c>
      <c r="M331">
        <f t="shared" si="39"/>
        <v>10961.918586163529</v>
      </c>
      <c r="O331">
        <v>20000000000</v>
      </c>
      <c r="P331" s="2">
        <f t="shared" si="40"/>
        <v>0.91224906674843464</v>
      </c>
      <c r="Q331" s="2">
        <f t="shared" si="41"/>
        <v>5.0000000000000001E-4</v>
      </c>
      <c r="R331" s="2">
        <f t="shared" si="36"/>
        <v>5.4809592930817649E-4</v>
      </c>
    </row>
    <row r="332" spans="6:18" x14ac:dyDescent="0.15">
      <c r="F332" s="1">
        <v>43619</v>
      </c>
      <c r="G332">
        <f t="shared" si="37"/>
        <v>18292040158.498104</v>
      </c>
      <c r="H332">
        <v>10000000</v>
      </c>
      <c r="I332">
        <v>20000000</v>
      </c>
      <c r="J332">
        <v>1</v>
      </c>
      <c r="K332">
        <f t="shared" si="35"/>
        <v>47058823.529411763</v>
      </c>
      <c r="L332">
        <f t="shared" si="38"/>
        <v>10933.717522322633</v>
      </c>
      <c r="M332">
        <f t="shared" si="39"/>
        <v>10933.717522322633</v>
      </c>
      <c r="O332">
        <v>20000000000</v>
      </c>
      <c r="P332" s="2">
        <f t="shared" si="40"/>
        <v>0.9146020079249052</v>
      </c>
      <c r="Q332" s="2">
        <f t="shared" si="41"/>
        <v>5.0000000000000001E-4</v>
      </c>
      <c r="R332" s="2">
        <f t="shared" si="36"/>
        <v>5.4668587611613167E-4</v>
      </c>
    </row>
    <row r="333" spans="6:18" x14ac:dyDescent="0.15">
      <c r="F333" s="1">
        <v>43620</v>
      </c>
      <c r="G333">
        <f t="shared" si="37"/>
        <v>18339098982.027515</v>
      </c>
      <c r="H333">
        <v>10000000</v>
      </c>
      <c r="I333">
        <v>20000000</v>
      </c>
      <c r="J333">
        <v>1</v>
      </c>
      <c r="K333">
        <f t="shared" si="35"/>
        <v>47058823.529411763</v>
      </c>
      <c r="L333">
        <f t="shared" si="38"/>
        <v>10905.661188480515</v>
      </c>
      <c r="M333">
        <f t="shared" si="39"/>
        <v>10905.661188480515</v>
      </c>
      <c r="O333">
        <v>20000000000</v>
      </c>
      <c r="P333" s="2">
        <f t="shared" si="40"/>
        <v>0.91695494910137576</v>
      </c>
      <c r="Q333" s="2">
        <f t="shared" si="41"/>
        <v>5.0000000000000001E-4</v>
      </c>
      <c r="R333" s="2">
        <f t="shared" si="36"/>
        <v>5.4528305942402574E-4</v>
      </c>
    </row>
    <row r="334" spans="6:18" x14ac:dyDescent="0.15">
      <c r="F334" s="1">
        <v>43621</v>
      </c>
      <c r="G334">
        <f t="shared" si="37"/>
        <v>18386157805.556927</v>
      </c>
      <c r="H334">
        <v>10000000</v>
      </c>
      <c r="I334">
        <v>20000000</v>
      </c>
      <c r="J334">
        <v>1</v>
      </c>
      <c r="K334">
        <f t="shared" si="35"/>
        <v>47058823.529411763</v>
      </c>
      <c r="L334">
        <f t="shared" si="38"/>
        <v>10877.748473340806</v>
      </c>
      <c r="M334">
        <f t="shared" si="39"/>
        <v>10877.748473340806</v>
      </c>
      <c r="O334">
        <v>20000000000</v>
      </c>
      <c r="P334" s="2">
        <f t="shared" si="40"/>
        <v>0.91930789027784632</v>
      </c>
      <c r="Q334" s="2">
        <f t="shared" si="41"/>
        <v>5.0000000000000001E-4</v>
      </c>
      <c r="R334" s="2">
        <f t="shared" si="36"/>
        <v>5.4388742366704031E-4</v>
      </c>
    </row>
    <row r="335" spans="6:18" x14ac:dyDescent="0.15">
      <c r="F335" s="1">
        <v>43622</v>
      </c>
      <c r="G335">
        <f t="shared" si="37"/>
        <v>18433216629.086338</v>
      </c>
      <c r="H335">
        <v>10000000</v>
      </c>
      <c r="I335">
        <v>20000000</v>
      </c>
      <c r="J335">
        <v>1</v>
      </c>
      <c r="K335">
        <f t="shared" si="35"/>
        <v>47058823.529411763</v>
      </c>
      <c r="L335">
        <f t="shared" si="38"/>
        <v>10849.978276955409</v>
      </c>
      <c r="M335">
        <f t="shared" si="39"/>
        <v>10849.978276955409</v>
      </c>
      <c r="O335">
        <v>20000000000</v>
      </c>
      <c r="P335" s="2">
        <f t="shared" si="40"/>
        <v>0.92166083145431688</v>
      </c>
      <c r="Q335" s="2">
        <f t="shared" si="41"/>
        <v>5.0000000000000001E-4</v>
      </c>
      <c r="R335" s="2">
        <f t="shared" si="36"/>
        <v>5.4249891384777055E-4</v>
      </c>
    </row>
    <row r="336" spans="6:18" x14ac:dyDescent="0.15">
      <c r="F336" s="1">
        <v>43623</v>
      </c>
      <c r="G336">
        <f t="shared" si="37"/>
        <v>18480275452.615749</v>
      </c>
      <c r="H336">
        <v>10000000</v>
      </c>
      <c r="I336">
        <v>20000000</v>
      </c>
      <c r="J336">
        <v>1</v>
      </c>
      <c r="K336">
        <f t="shared" si="35"/>
        <v>47058823.529411763</v>
      </c>
      <c r="L336">
        <f t="shared" si="38"/>
        <v>10822.349510580019</v>
      </c>
      <c r="M336">
        <f t="shared" si="39"/>
        <v>10822.349510580019</v>
      </c>
      <c r="O336">
        <v>20000000000</v>
      </c>
      <c r="P336" s="2">
        <f t="shared" si="40"/>
        <v>0.92401377263078743</v>
      </c>
      <c r="Q336" s="2">
        <f t="shared" si="41"/>
        <v>5.0000000000000001E-4</v>
      </c>
      <c r="R336" s="2">
        <f t="shared" si="36"/>
        <v>5.4111747552900097E-4</v>
      </c>
    </row>
    <row r="337" spans="6:18" x14ac:dyDescent="0.15">
      <c r="F337" s="1">
        <v>43624</v>
      </c>
      <c r="G337">
        <f t="shared" si="37"/>
        <v>18527334276.145161</v>
      </c>
      <c r="H337">
        <v>10000000</v>
      </c>
      <c r="I337">
        <v>20000000</v>
      </c>
      <c r="J337">
        <v>1</v>
      </c>
      <c r="K337">
        <f t="shared" si="35"/>
        <v>47058823.529411763</v>
      </c>
      <c r="L337">
        <f t="shared" si="38"/>
        <v>10794.861096531824</v>
      </c>
      <c r="M337">
        <f t="shared" si="39"/>
        <v>10794.861096531824</v>
      </c>
      <c r="O337">
        <v>20000000000</v>
      </c>
      <c r="P337" s="2">
        <f t="shared" si="40"/>
        <v>0.92636671380725799</v>
      </c>
      <c r="Q337" s="2">
        <f t="shared" si="41"/>
        <v>5.0000000000000001E-4</v>
      </c>
      <c r="R337" s="2">
        <f t="shared" si="36"/>
        <v>5.3974305482659116E-4</v>
      </c>
    </row>
    <row r="338" spans="6:18" x14ac:dyDescent="0.15">
      <c r="F338" s="1">
        <v>43625</v>
      </c>
      <c r="G338">
        <f t="shared" si="37"/>
        <v>18574393099.674572</v>
      </c>
      <c r="H338">
        <v>10000000</v>
      </c>
      <c r="I338">
        <v>20000000</v>
      </c>
      <c r="J338">
        <v>1</v>
      </c>
      <c r="K338">
        <f t="shared" si="35"/>
        <v>47058823.529411763</v>
      </c>
      <c r="L338">
        <f t="shared" si="38"/>
        <v>10767.511968049392</v>
      </c>
      <c r="M338">
        <f t="shared" si="39"/>
        <v>10767.511968049392</v>
      </c>
      <c r="O338">
        <v>20000000000</v>
      </c>
      <c r="P338" s="2">
        <f t="shared" si="40"/>
        <v>0.92871965498372855</v>
      </c>
      <c r="Q338" s="2">
        <f t="shared" si="41"/>
        <v>5.0000000000000001E-4</v>
      </c>
      <c r="R338" s="2">
        <f t="shared" si="36"/>
        <v>5.3837559840246962E-4</v>
      </c>
    </row>
    <row r="339" spans="6:18" x14ac:dyDescent="0.15">
      <c r="F339" s="1">
        <v>43626</v>
      </c>
      <c r="G339">
        <f t="shared" si="37"/>
        <v>18621451923.203983</v>
      </c>
      <c r="H339">
        <v>10000000</v>
      </c>
      <c r="I339">
        <v>20000000</v>
      </c>
      <c r="J339">
        <v>1</v>
      </c>
      <c r="K339">
        <f t="shared" si="35"/>
        <v>47058823.529411763</v>
      </c>
      <c r="L339">
        <f t="shared" si="38"/>
        <v>10740.301069154668</v>
      </c>
      <c r="M339">
        <f t="shared" si="39"/>
        <v>10740.301069154668</v>
      </c>
      <c r="O339">
        <v>20000000000</v>
      </c>
      <c r="P339" s="2">
        <f t="shared" si="40"/>
        <v>0.93107259616019922</v>
      </c>
      <c r="Q339" s="2">
        <f t="shared" si="41"/>
        <v>5.0000000000000001E-4</v>
      </c>
      <c r="R339" s="2">
        <f t="shared" si="36"/>
        <v>5.3701505345773342E-4</v>
      </c>
    </row>
    <row r="340" spans="6:18" x14ac:dyDescent="0.15">
      <c r="F340" s="1">
        <v>43627</v>
      </c>
      <c r="G340">
        <f t="shared" si="37"/>
        <v>18668510746.733395</v>
      </c>
      <c r="H340">
        <v>10000000</v>
      </c>
      <c r="I340">
        <v>20000000</v>
      </c>
      <c r="J340">
        <v>1</v>
      </c>
      <c r="K340">
        <f t="shared" si="35"/>
        <v>47058823.529411763</v>
      </c>
      <c r="L340">
        <f t="shared" si="38"/>
        <v>10713.227354517065</v>
      </c>
      <c r="M340">
        <f t="shared" si="39"/>
        <v>10713.227354517065</v>
      </c>
      <c r="O340">
        <v>20000000000</v>
      </c>
      <c r="P340" s="2">
        <f t="shared" si="40"/>
        <v>0.93342553733666978</v>
      </c>
      <c r="Q340" s="2">
        <f t="shared" si="41"/>
        <v>5.0000000000000001E-4</v>
      </c>
      <c r="R340" s="2">
        <f t="shared" si="36"/>
        <v>5.3566136772585323E-4</v>
      </c>
    </row>
    <row r="341" spans="6:18" x14ac:dyDescent="0.15">
      <c r="F341" s="1">
        <v>43628</v>
      </c>
      <c r="G341">
        <f t="shared" si="37"/>
        <v>18715569570.262806</v>
      </c>
      <c r="H341">
        <v>10000000</v>
      </c>
      <c r="I341">
        <v>20000000</v>
      </c>
      <c r="J341">
        <v>1</v>
      </c>
      <c r="K341">
        <f t="shared" si="35"/>
        <v>47058823.529411763</v>
      </c>
      <c r="L341">
        <f t="shared" si="38"/>
        <v>10686.289789319599</v>
      </c>
      <c r="M341">
        <f t="shared" si="39"/>
        <v>10686.289789319599</v>
      </c>
      <c r="O341">
        <v>20000000000</v>
      </c>
      <c r="P341" s="2">
        <f t="shared" si="40"/>
        <v>0.93577847851314033</v>
      </c>
      <c r="Q341" s="2">
        <f t="shared" si="41"/>
        <v>5.0000000000000001E-4</v>
      </c>
      <c r="R341" s="2">
        <f t="shared" si="36"/>
        <v>5.3431448946597993E-4</v>
      </c>
    </row>
    <row r="342" spans="6:18" x14ac:dyDescent="0.15">
      <c r="F342" s="1">
        <v>43629</v>
      </c>
      <c r="G342">
        <f t="shared" si="37"/>
        <v>18762628393.792217</v>
      </c>
      <c r="H342">
        <v>10000000</v>
      </c>
      <c r="I342">
        <v>20000000</v>
      </c>
      <c r="J342">
        <v>1</v>
      </c>
      <c r="K342">
        <f t="shared" si="35"/>
        <v>47058823.529411763</v>
      </c>
      <c r="L342">
        <f t="shared" si="38"/>
        <v>10659.487349127043</v>
      </c>
      <c r="M342">
        <f t="shared" si="39"/>
        <v>10659.487349127043</v>
      </c>
      <c r="O342">
        <v>20000000000</v>
      </c>
      <c r="P342" s="2">
        <f t="shared" si="40"/>
        <v>0.93813141968961089</v>
      </c>
      <c r="Q342" s="2">
        <f t="shared" si="41"/>
        <v>5.0000000000000001E-4</v>
      </c>
      <c r="R342" s="2">
        <f t="shared" si="36"/>
        <v>5.3297436745635221E-4</v>
      </c>
    </row>
    <row r="343" spans="6:18" x14ac:dyDescent="0.15">
      <c r="F343" s="1">
        <v>43630</v>
      </c>
      <c r="G343">
        <f t="shared" si="37"/>
        <v>18809687217.321629</v>
      </c>
      <c r="H343">
        <v>10000000</v>
      </c>
      <c r="I343">
        <v>20000000</v>
      </c>
      <c r="J343">
        <v>1</v>
      </c>
      <c r="K343">
        <f t="shared" si="35"/>
        <v>47058823.529411763</v>
      </c>
      <c r="L343">
        <f t="shared" si="38"/>
        <v>10632.819019756067</v>
      </c>
      <c r="M343">
        <f t="shared" si="39"/>
        <v>10632.819019756067</v>
      </c>
      <c r="O343">
        <v>20000000000</v>
      </c>
      <c r="P343" s="2">
        <f t="shared" si="40"/>
        <v>0.94048436086608145</v>
      </c>
      <c r="Q343" s="2">
        <f t="shared" si="41"/>
        <v>5.0000000000000001E-4</v>
      </c>
      <c r="R343" s="2">
        <f t="shared" si="36"/>
        <v>5.3164095098780337E-4</v>
      </c>
    </row>
    <row r="344" spans="6:18" x14ac:dyDescent="0.15">
      <c r="F344" s="1">
        <v>43631</v>
      </c>
      <c r="G344">
        <f t="shared" si="37"/>
        <v>18856746040.85104</v>
      </c>
      <c r="H344">
        <v>10000000</v>
      </c>
      <c r="I344">
        <v>20000000</v>
      </c>
      <c r="J344">
        <v>1</v>
      </c>
      <c r="K344">
        <f t="shared" si="35"/>
        <v>47058823.529411763</v>
      </c>
      <c r="L344">
        <f t="shared" si="38"/>
        <v>10606.283797147305</v>
      </c>
      <c r="M344">
        <f t="shared" si="39"/>
        <v>10606.283797147305</v>
      </c>
      <c r="O344">
        <v>20000000000</v>
      </c>
      <c r="P344" s="2">
        <f t="shared" si="40"/>
        <v>0.94283730204255201</v>
      </c>
      <c r="Q344" s="2">
        <f t="shared" si="41"/>
        <v>5.0000000000000001E-4</v>
      </c>
      <c r="R344" s="2">
        <f t="shared" si="36"/>
        <v>5.3031418985736534E-4</v>
      </c>
    </row>
    <row r="345" spans="6:18" x14ac:dyDescent="0.15">
      <c r="F345" s="1">
        <v>43632</v>
      </c>
      <c r="G345">
        <f t="shared" si="37"/>
        <v>18903804864.380451</v>
      </c>
      <c r="H345">
        <v>10000000</v>
      </c>
      <c r="I345">
        <v>20000000</v>
      </c>
      <c r="J345">
        <v>1</v>
      </c>
      <c r="K345">
        <f t="shared" si="35"/>
        <v>47058823.529411763</v>
      </c>
      <c r="L345">
        <f t="shared" si="38"/>
        <v>10579.880687239349</v>
      </c>
      <c r="M345">
        <f t="shared" si="39"/>
        <v>10579.880687239349</v>
      </c>
      <c r="O345">
        <v>20000000000</v>
      </c>
      <c r="P345" s="2">
        <f t="shared" si="40"/>
        <v>0.94519024321902256</v>
      </c>
      <c r="Q345" s="2">
        <f t="shared" si="41"/>
        <v>5.0000000000000001E-4</v>
      </c>
      <c r="R345" s="2">
        <f t="shared" si="36"/>
        <v>5.2899403436196745E-4</v>
      </c>
    </row>
    <row r="346" spans="6:18" x14ac:dyDescent="0.15">
      <c r="F346" s="1">
        <v>43633</v>
      </c>
      <c r="G346">
        <f t="shared" si="37"/>
        <v>18950863687.909863</v>
      </c>
      <c r="H346">
        <v>10000000</v>
      </c>
      <c r="I346">
        <v>20000000</v>
      </c>
      <c r="J346">
        <v>1</v>
      </c>
      <c r="K346">
        <f t="shared" si="35"/>
        <v>47058823.529411763</v>
      </c>
      <c r="L346">
        <f t="shared" si="38"/>
        <v>10553.608705844608</v>
      </c>
      <c r="M346">
        <f t="shared" si="39"/>
        <v>10553.608705844608</v>
      </c>
      <c r="O346">
        <v>20000000000</v>
      </c>
      <c r="P346" s="2">
        <f t="shared" si="40"/>
        <v>0.94754318439549312</v>
      </c>
      <c r="Q346" s="2">
        <f t="shared" si="41"/>
        <v>5.0000000000000001E-4</v>
      </c>
      <c r="R346" s="2">
        <f t="shared" si="36"/>
        <v>5.2768043529223042E-4</v>
      </c>
    </row>
    <row r="347" spans="6:18" x14ac:dyDescent="0.15">
      <c r="F347" s="1">
        <v>43634</v>
      </c>
      <c r="G347">
        <f t="shared" si="37"/>
        <v>18997922511.439274</v>
      </c>
      <c r="H347">
        <v>10000000</v>
      </c>
      <c r="I347">
        <v>20000000</v>
      </c>
      <c r="J347">
        <v>1</v>
      </c>
      <c r="K347">
        <f t="shared" si="35"/>
        <v>47058823.529411763</v>
      </c>
      <c r="L347">
        <f t="shared" si="38"/>
        <v>10527.46687852703</v>
      </c>
      <c r="M347">
        <f t="shared" si="39"/>
        <v>10527.46687852703</v>
      </c>
      <c r="O347">
        <v>20000000000</v>
      </c>
      <c r="P347" s="2">
        <f t="shared" si="40"/>
        <v>0.94989612557196368</v>
      </c>
      <c r="Q347" s="2">
        <f t="shared" si="41"/>
        <v>5.0000000000000001E-4</v>
      </c>
      <c r="R347" s="2">
        <f t="shared" si="36"/>
        <v>5.2637334392635149E-4</v>
      </c>
    </row>
    <row r="348" spans="6:18" x14ac:dyDescent="0.15">
      <c r="F348" s="1">
        <v>43635</v>
      </c>
      <c r="G348">
        <f t="shared" si="37"/>
        <v>19044981334.968685</v>
      </c>
      <c r="H348">
        <v>10000000</v>
      </c>
      <c r="I348">
        <v>20000000</v>
      </c>
      <c r="J348">
        <v>1</v>
      </c>
      <c r="K348">
        <f t="shared" si="35"/>
        <v>47058823.529411763</v>
      </c>
      <c r="L348">
        <f t="shared" si="38"/>
        <v>10501.454240481609</v>
      </c>
      <c r="M348">
        <f t="shared" si="39"/>
        <v>10501.454240481609</v>
      </c>
      <c r="O348">
        <v>20000000000</v>
      </c>
      <c r="P348" s="2">
        <f t="shared" si="40"/>
        <v>0.95224906674843424</v>
      </c>
      <c r="Q348" s="2">
        <f t="shared" si="41"/>
        <v>5.0000000000000001E-4</v>
      </c>
      <c r="R348" s="2">
        <f t="shared" si="36"/>
        <v>5.2507271202408045E-4</v>
      </c>
    </row>
    <row r="349" spans="6:18" x14ac:dyDescent="0.15">
      <c r="F349" s="1">
        <v>43636</v>
      </c>
      <c r="G349">
        <f t="shared" si="37"/>
        <v>19092040158.498096</v>
      </c>
      <c r="H349">
        <v>10000000</v>
      </c>
      <c r="I349">
        <v>20000000</v>
      </c>
      <c r="J349">
        <v>1</v>
      </c>
      <c r="K349">
        <f t="shared" si="35"/>
        <v>47058823.529411763</v>
      </c>
      <c r="L349">
        <f t="shared" si="38"/>
        <v>10475.569836415707</v>
      </c>
      <c r="M349">
        <f t="shared" si="39"/>
        <v>10475.569836415707</v>
      </c>
      <c r="O349">
        <v>20000000000</v>
      </c>
      <c r="P349" s="2">
        <f t="shared" si="40"/>
        <v>0.95460200792490479</v>
      </c>
      <c r="Q349" s="2">
        <f t="shared" si="41"/>
        <v>5.0000000000000001E-4</v>
      </c>
      <c r="R349" s="2">
        <f t="shared" si="36"/>
        <v>5.237784918207853E-4</v>
      </c>
    </row>
    <row r="350" spans="6:18" x14ac:dyDescent="0.15">
      <c r="F350" s="1">
        <v>43637</v>
      </c>
      <c r="G350">
        <f t="shared" si="37"/>
        <v>19139098982.027508</v>
      </c>
      <c r="H350">
        <v>10000000</v>
      </c>
      <c r="I350">
        <v>20000000</v>
      </c>
      <c r="J350">
        <v>1</v>
      </c>
      <c r="K350">
        <f t="shared" si="35"/>
        <v>47058823.529411763</v>
      </c>
      <c r="L350">
        <f t="shared" si="38"/>
        <v>10449.812720432094</v>
      </c>
      <c r="M350">
        <f t="shared" si="39"/>
        <v>10449.812720432094</v>
      </c>
      <c r="O350">
        <v>20000000000</v>
      </c>
      <c r="P350" s="2">
        <f t="shared" si="40"/>
        <v>0.95695494910137535</v>
      </c>
      <c r="Q350" s="2">
        <f t="shared" si="41"/>
        <v>5.0000000000000001E-4</v>
      </c>
      <c r="R350" s="2">
        <f t="shared" si="36"/>
        <v>5.2249063602160476E-4</v>
      </c>
    </row>
    <row r="351" spans="6:18" x14ac:dyDescent="0.15">
      <c r="F351" s="1">
        <v>43638</v>
      </c>
      <c r="G351">
        <f t="shared" si="37"/>
        <v>19186157805.556919</v>
      </c>
      <c r="H351">
        <v>10000000</v>
      </c>
      <c r="I351">
        <v>20000000</v>
      </c>
      <c r="J351">
        <v>1</v>
      </c>
      <c r="K351">
        <f t="shared" si="35"/>
        <v>47058823.529411763</v>
      </c>
      <c r="L351">
        <f t="shared" si="38"/>
        <v>10424.18195591374</v>
      </c>
      <c r="M351">
        <f t="shared" si="39"/>
        <v>10424.18195591374</v>
      </c>
      <c r="O351">
        <v>20000000000</v>
      </c>
      <c r="P351" s="2">
        <f t="shared" si="40"/>
        <v>0.95930789027784591</v>
      </c>
      <c r="Q351" s="2">
        <f t="shared" si="41"/>
        <v>5.0000000000000001E-4</v>
      </c>
      <c r="R351" s="2">
        <f t="shared" si="36"/>
        <v>5.2120909779568704E-4</v>
      </c>
    </row>
    <row r="352" spans="6:18" x14ac:dyDescent="0.15">
      <c r="F352" s="1">
        <v>43639</v>
      </c>
      <c r="G352">
        <f t="shared" si="37"/>
        <v>19233216629.08633</v>
      </c>
      <c r="H352">
        <v>10000000</v>
      </c>
      <c r="I352">
        <v>20000000</v>
      </c>
      <c r="J352">
        <v>1</v>
      </c>
      <c r="K352">
        <f t="shared" si="35"/>
        <v>47058823.529411763</v>
      </c>
      <c r="L352">
        <f t="shared" si="38"/>
        <v>10398.676615410272</v>
      </c>
      <c r="M352">
        <f t="shared" si="39"/>
        <v>10398.676615410272</v>
      </c>
      <c r="O352">
        <v>20000000000</v>
      </c>
      <c r="P352" s="2">
        <f t="shared" si="40"/>
        <v>0.96166083145431647</v>
      </c>
      <c r="Q352" s="2">
        <f t="shared" si="41"/>
        <v>5.0000000000000001E-4</v>
      </c>
      <c r="R352" s="2">
        <f t="shared" si="36"/>
        <v>5.1993383077051356E-4</v>
      </c>
    </row>
    <row r="353" spans="6:18" x14ac:dyDescent="0.15">
      <c r="F353" s="1">
        <v>43640</v>
      </c>
      <c r="G353">
        <f t="shared" si="37"/>
        <v>19280275452.615742</v>
      </c>
      <c r="H353">
        <v>10000000</v>
      </c>
      <c r="I353">
        <v>20000000</v>
      </c>
      <c r="J353">
        <v>1</v>
      </c>
      <c r="K353">
        <f t="shared" si="35"/>
        <v>47058823.529411763</v>
      </c>
      <c r="L353">
        <f t="shared" si="38"/>
        <v>10373.29578052611</v>
      </c>
      <c r="M353">
        <f t="shared" si="39"/>
        <v>10373.29578052611</v>
      </c>
      <c r="O353">
        <v>20000000000</v>
      </c>
      <c r="P353" s="2">
        <f t="shared" si="40"/>
        <v>0.96401377263078714</v>
      </c>
      <c r="Q353" s="2">
        <f t="shared" si="41"/>
        <v>5.0000000000000001E-4</v>
      </c>
      <c r="R353" s="2">
        <f t="shared" si="36"/>
        <v>5.1866478902630551E-4</v>
      </c>
    </row>
    <row r="354" spans="6:18" x14ac:dyDescent="0.15">
      <c r="F354" s="1">
        <v>43641</v>
      </c>
      <c r="G354">
        <f t="shared" si="37"/>
        <v>19327334276.145153</v>
      </c>
      <c r="H354">
        <v>10000000</v>
      </c>
      <c r="I354">
        <v>20000000</v>
      </c>
      <c r="J354">
        <v>1</v>
      </c>
      <c r="K354">
        <f t="shared" si="35"/>
        <v>47058823.529411763</v>
      </c>
      <c r="L354">
        <f t="shared" si="38"/>
        <v>10348.038541810232</v>
      </c>
      <c r="M354">
        <f t="shared" si="39"/>
        <v>10348.038541810232</v>
      </c>
      <c r="O354">
        <v>20000000000</v>
      </c>
      <c r="P354" s="2">
        <f t="shared" si="40"/>
        <v>0.96636671380725769</v>
      </c>
      <c r="Q354" s="2">
        <f t="shared" si="41"/>
        <v>5.0000000000000001E-4</v>
      </c>
      <c r="R354" s="2">
        <f t="shared" si="36"/>
        <v>5.1740192709051158E-4</v>
      </c>
    </row>
    <row r="355" spans="6:18" x14ac:dyDescent="0.15">
      <c r="F355" s="1">
        <v>43642</v>
      </c>
      <c r="G355">
        <f t="shared" si="37"/>
        <v>19374393099.674564</v>
      </c>
      <c r="H355">
        <v>10000000</v>
      </c>
      <c r="I355">
        <v>20000000</v>
      </c>
      <c r="J355">
        <v>1</v>
      </c>
      <c r="K355">
        <f t="shared" si="35"/>
        <v>47058823.529411763</v>
      </c>
      <c r="L355">
        <f t="shared" si="38"/>
        <v>10322.903998647547</v>
      </c>
      <c r="M355">
        <f t="shared" si="39"/>
        <v>10322.903998647547</v>
      </c>
      <c r="O355">
        <v>20000000000</v>
      </c>
      <c r="P355" s="2">
        <f t="shared" si="40"/>
        <v>0.96871965498372825</v>
      </c>
      <c r="Q355" s="2">
        <f t="shared" si="41"/>
        <v>5.0000000000000001E-4</v>
      </c>
      <c r="R355" s="2">
        <f t="shared" si="36"/>
        <v>5.1614519993237737E-4</v>
      </c>
    </row>
    <row r="356" spans="6:18" x14ac:dyDescent="0.15">
      <c r="F356" s="1">
        <v>43643</v>
      </c>
      <c r="G356">
        <f t="shared" si="37"/>
        <v>19421451923.203976</v>
      </c>
      <c r="H356">
        <v>10000000</v>
      </c>
      <c r="I356">
        <v>20000000</v>
      </c>
      <c r="J356">
        <v>1</v>
      </c>
      <c r="K356">
        <f t="shared" si="35"/>
        <v>47058823.529411763</v>
      </c>
      <c r="L356">
        <f t="shared" si="38"/>
        <v>10297.891259151844</v>
      </c>
      <c r="M356">
        <f t="shared" si="39"/>
        <v>10297.891259151844</v>
      </c>
      <c r="O356">
        <v>20000000000</v>
      </c>
      <c r="P356" s="2">
        <f t="shared" si="40"/>
        <v>0.97107259616019881</v>
      </c>
      <c r="Q356" s="2">
        <f t="shared" si="41"/>
        <v>5.0000000000000001E-4</v>
      </c>
      <c r="R356" s="2">
        <f t="shared" si="36"/>
        <v>5.1489456295759223E-4</v>
      </c>
    </row>
    <row r="357" spans="6:18" x14ac:dyDescent="0.15">
      <c r="F357" s="1">
        <v>43644</v>
      </c>
      <c r="G357">
        <f t="shared" si="37"/>
        <v>19468510746.733387</v>
      </c>
      <c r="H357">
        <v>10000000</v>
      </c>
      <c r="I357">
        <v>20000000</v>
      </c>
      <c r="J357">
        <v>1</v>
      </c>
      <c r="K357">
        <f t="shared" si="35"/>
        <v>47058823.529411763</v>
      </c>
      <c r="L357">
        <f t="shared" si="38"/>
        <v>10272.999440060299</v>
      </c>
      <c r="M357">
        <f t="shared" si="39"/>
        <v>10272.999440060299</v>
      </c>
      <c r="O357">
        <v>20000000000</v>
      </c>
      <c r="P357" s="2">
        <f t="shared" si="40"/>
        <v>0.97342553733666937</v>
      </c>
      <c r="Q357" s="2">
        <f t="shared" si="41"/>
        <v>5.0000000000000001E-4</v>
      </c>
      <c r="R357" s="2">
        <f t="shared" si="36"/>
        <v>5.13649972003015E-4</v>
      </c>
    </row>
    <row r="358" spans="6:18" x14ac:dyDescent="0.15">
      <c r="F358" s="1">
        <v>43645</v>
      </c>
      <c r="G358">
        <f t="shared" si="37"/>
        <v>19515569570.262798</v>
      </c>
      <c r="H358">
        <v>10000000</v>
      </c>
      <c r="I358">
        <v>20000000</v>
      </c>
      <c r="J358">
        <v>1</v>
      </c>
      <c r="K358">
        <f t="shared" si="35"/>
        <v>47058823.529411763</v>
      </c>
      <c r="L358">
        <f t="shared" si="38"/>
        <v>10248.2276666295</v>
      </c>
      <c r="M358">
        <f t="shared" si="39"/>
        <v>10248.2276666295</v>
      </c>
      <c r="O358">
        <v>20000000000</v>
      </c>
      <c r="P358" s="2">
        <f t="shared" si="40"/>
        <v>0.97577847851313992</v>
      </c>
      <c r="Q358" s="2">
        <f t="shared" si="41"/>
        <v>5.0000000000000001E-4</v>
      </c>
      <c r="R358" s="2">
        <f t="shared" si="36"/>
        <v>5.1241138333147501E-4</v>
      </c>
    </row>
    <row r="359" spans="6:18" x14ac:dyDescent="0.15">
      <c r="F359" s="1">
        <v>43646</v>
      </c>
      <c r="G359">
        <f t="shared" si="37"/>
        <v>19562628393.79221</v>
      </c>
      <c r="H359">
        <v>10000000</v>
      </c>
      <c r="I359">
        <v>20000000</v>
      </c>
      <c r="J359">
        <v>1</v>
      </c>
      <c r="K359">
        <f t="shared" si="35"/>
        <v>47058823.529411763</v>
      </c>
      <c r="L359">
        <f t="shared" si="38"/>
        <v>10223.575072532984</v>
      </c>
      <c r="M359">
        <f t="shared" si="39"/>
        <v>10223.575072532984</v>
      </c>
      <c r="O359">
        <v>20000000000</v>
      </c>
      <c r="P359" s="2">
        <f t="shared" si="40"/>
        <v>0.97813141968961048</v>
      </c>
      <c r="Q359" s="2">
        <f t="shared" si="41"/>
        <v>5.0000000000000001E-4</v>
      </c>
      <c r="R359" s="2">
        <f t="shared" si="36"/>
        <v>5.1117875362664919E-4</v>
      </c>
    </row>
    <row r="360" spans="6:18" x14ac:dyDescent="0.15">
      <c r="F360" s="1">
        <v>43647</v>
      </c>
      <c r="G360">
        <f t="shared" si="37"/>
        <v>19609687217.321621</v>
      </c>
      <c r="H360">
        <v>10000000</v>
      </c>
      <c r="I360">
        <v>20000000</v>
      </c>
      <c r="J360">
        <v>1</v>
      </c>
      <c r="K360">
        <f t="shared" si="35"/>
        <v>47058823.529411763</v>
      </c>
      <c r="L360">
        <f t="shared" si="38"/>
        <v>10199.040799760236</v>
      </c>
      <c r="M360">
        <f t="shared" si="39"/>
        <v>10199.040799760236</v>
      </c>
      <c r="O360">
        <v>20000000000</v>
      </c>
      <c r="P360" s="2">
        <f t="shared" si="40"/>
        <v>0.98048436086608104</v>
      </c>
      <c r="Q360" s="2">
        <f t="shared" si="41"/>
        <v>5.0000000000000001E-4</v>
      </c>
      <c r="R360" s="2">
        <f t="shared" si="36"/>
        <v>5.0995203998801186E-4</v>
      </c>
    </row>
    <row r="361" spans="6:18" x14ac:dyDescent="0.15">
      <c r="F361" s="1">
        <v>43648</v>
      </c>
      <c r="G361">
        <f t="shared" si="37"/>
        <v>19656746040.851032</v>
      </c>
      <c r="H361">
        <v>10000000</v>
      </c>
      <c r="I361">
        <v>20000000</v>
      </c>
      <c r="J361">
        <v>1</v>
      </c>
      <c r="K361">
        <f t="shared" si="35"/>
        <v>47058823.529411763</v>
      </c>
      <c r="L361">
        <f t="shared" si="38"/>
        <v>10174.623998517156</v>
      </c>
      <c r="M361">
        <f t="shared" si="39"/>
        <v>10174.623998517156</v>
      </c>
      <c r="O361">
        <v>20000000000</v>
      </c>
      <c r="P361" s="2">
        <f t="shared" si="40"/>
        <v>0.9828373020425516</v>
      </c>
      <c r="Q361" s="2">
        <f t="shared" si="41"/>
        <v>5.0000000000000001E-4</v>
      </c>
      <c r="R361" s="2">
        <f t="shared" si="36"/>
        <v>5.0873119992585778E-4</v>
      </c>
    </row>
    <row r="362" spans="6:18" x14ac:dyDescent="0.15">
      <c r="F362" s="1">
        <v>43649</v>
      </c>
      <c r="G362">
        <f t="shared" si="37"/>
        <v>19703804864.380444</v>
      </c>
      <c r="H362">
        <v>10000000</v>
      </c>
      <c r="I362">
        <v>20000000</v>
      </c>
      <c r="J362">
        <v>1</v>
      </c>
      <c r="K362">
        <f t="shared" si="35"/>
        <v>47058823.529411763</v>
      </c>
      <c r="L362">
        <f t="shared" si="38"/>
        <v>10150.323827127928</v>
      </c>
      <c r="M362">
        <f t="shared" si="39"/>
        <v>10150.323827127928</v>
      </c>
      <c r="O362">
        <v>20000000000</v>
      </c>
      <c r="P362" s="2">
        <f t="shared" si="40"/>
        <v>0.98519024321902215</v>
      </c>
      <c r="Q362" s="2">
        <f t="shared" si="41"/>
        <v>5.0000000000000001E-4</v>
      </c>
      <c r="R362" s="2">
        <f t="shared" si="36"/>
        <v>5.075161913563964E-4</v>
      </c>
    </row>
    <row r="363" spans="6:18" x14ac:dyDescent="0.15">
      <c r="F363" s="1">
        <v>43650</v>
      </c>
      <c r="G363">
        <f t="shared" si="37"/>
        <v>19750863687.909855</v>
      </c>
      <c r="H363">
        <v>10000000</v>
      </c>
      <c r="I363">
        <v>20000000</v>
      </c>
      <c r="J363">
        <v>1</v>
      </c>
      <c r="K363">
        <f t="shared" si="35"/>
        <v>47058823.529411763</v>
      </c>
      <c r="L363">
        <f t="shared" si="38"/>
        <v>10126.139451938321</v>
      </c>
      <c r="M363">
        <f t="shared" si="39"/>
        <v>10126.139451938321</v>
      </c>
      <c r="O363">
        <v>20000000000</v>
      </c>
      <c r="P363" s="2">
        <f t="shared" si="40"/>
        <v>0.98754318439549271</v>
      </c>
      <c r="Q363" s="2">
        <f t="shared" si="41"/>
        <v>5.0000000000000001E-4</v>
      </c>
      <c r="R363" s="2">
        <f t="shared" si="36"/>
        <v>5.0630697259691608E-4</v>
      </c>
    </row>
    <row r="364" spans="6:18" x14ac:dyDescent="0.15">
      <c r="F364" s="1">
        <v>43651</v>
      </c>
      <c r="G364">
        <f t="shared" si="37"/>
        <v>19797922511.439266</v>
      </c>
      <c r="H364">
        <v>10000000</v>
      </c>
      <c r="I364">
        <v>20000000</v>
      </c>
      <c r="J364">
        <v>1</v>
      </c>
      <c r="K364">
        <f t="shared" si="35"/>
        <v>47058823.529411763</v>
      </c>
      <c r="L364">
        <f t="shared" si="38"/>
        <v>10102.070047220344</v>
      </c>
      <c r="M364">
        <f t="shared" si="39"/>
        <v>10102.070047220344</v>
      </c>
      <c r="O364">
        <v>20000000000</v>
      </c>
      <c r="P364" s="2">
        <f t="shared" si="40"/>
        <v>0.98989612557196327</v>
      </c>
      <c r="Q364" s="2">
        <f t="shared" si="41"/>
        <v>5.0000000000000001E-4</v>
      </c>
      <c r="R364" s="2">
        <f t="shared" si="36"/>
        <v>5.0510350236101728E-4</v>
      </c>
    </row>
    <row r="365" spans="6:18" x14ac:dyDescent="0.15">
      <c r="F365" s="1">
        <v>43652</v>
      </c>
      <c r="G365">
        <f t="shared" si="37"/>
        <v>19844981334.968678</v>
      </c>
      <c r="H365">
        <v>10000000</v>
      </c>
      <c r="I365">
        <v>20000000</v>
      </c>
      <c r="J365">
        <v>1</v>
      </c>
      <c r="K365">
        <f t="shared" si="35"/>
        <v>47058823.529411763</v>
      </c>
      <c r="L365">
        <f t="shared" si="38"/>
        <v>10078.114795078272</v>
      </c>
      <c r="M365">
        <f t="shared" si="39"/>
        <v>10078.114795078272</v>
      </c>
      <c r="O365">
        <v>20000000000</v>
      </c>
      <c r="P365" s="2">
        <f t="shared" si="40"/>
        <v>0.99224906674843383</v>
      </c>
      <c r="Q365" s="2">
        <f t="shared" si="41"/>
        <v>5.0000000000000001E-4</v>
      </c>
      <c r="R365" s="2">
        <f t="shared" si="36"/>
        <v>5.0390573975391364E-4</v>
      </c>
    </row>
    <row r="366" spans="6:18" x14ac:dyDescent="0.15">
      <c r="F366" s="1">
        <v>43653</v>
      </c>
      <c r="G366">
        <f t="shared" si="37"/>
        <v>19892040158.498089</v>
      </c>
      <c r="H366">
        <v>10000000</v>
      </c>
      <c r="I366">
        <v>20000000</v>
      </c>
      <c r="J366">
        <v>1</v>
      </c>
      <c r="K366">
        <f t="shared" si="35"/>
        <v>47058823.529411763</v>
      </c>
      <c r="L366">
        <f t="shared" si="38"/>
        <v>10054.272885356</v>
      </c>
      <c r="M366">
        <f t="shared" si="39"/>
        <v>10054.272885356</v>
      </c>
      <c r="O366">
        <v>20000000000</v>
      </c>
      <c r="P366" s="2">
        <f t="shared" si="40"/>
        <v>0.9946020079249045</v>
      </c>
      <c r="Q366" s="2">
        <f t="shared" si="41"/>
        <v>5.0000000000000001E-4</v>
      </c>
      <c r="R366" s="2">
        <f t="shared" si="36"/>
        <v>5.0271364426780004E-4</v>
      </c>
    </row>
    <row r="367" spans="6:18" x14ac:dyDescent="0.15">
      <c r="F367" s="1">
        <v>43654</v>
      </c>
      <c r="G367">
        <f t="shared" si="37"/>
        <v>19939098982.0275</v>
      </c>
      <c r="H367">
        <v>10000000</v>
      </c>
      <c r="I367">
        <v>20000000</v>
      </c>
      <c r="J367">
        <v>1</v>
      </c>
      <c r="K367">
        <f t="shared" si="35"/>
        <v>47058823.529411763</v>
      </c>
      <c r="L367">
        <f t="shared" si="38"/>
        <v>10030.543515545709</v>
      </c>
      <c r="M367">
        <f t="shared" si="39"/>
        <v>10030.543515545709</v>
      </c>
      <c r="O367">
        <v>20000000000</v>
      </c>
      <c r="P367" s="2">
        <f t="shared" si="40"/>
        <v>0.99695494910137505</v>
      </c>
      <c r="Q367" s="2">
        <f t="shared" si="41"/>
        <v>5.0000000000000001E-4</v>
      </c>
      <c r="R367" s="2">
        <f t="shared" si="36"/>
        <v>5.0152717577728551E-4</v>
      </c>
    </row>
    <row r="368" spans="6:18" x14ac:dyDescent="0.15">
      <c r="F368" s="1">
        <v>43655</v>
      </c>
      <c r="G368">
        <f t="shared" si="37"/>
        <v>19986157805.556911</v>
      </c>
      <c r="H368">
        <v>10000000</v>
      </c>
      <c r="I368">
        <v>20000000</v>
      </c>
      <c r="J368">
        <v>1</v>
      </c>
      <c r="K368">
        <f t="shared" si="35"/>
        <v>47058823.529411763</v>
      </c>
      <c r="L368">
        <f t="shared" si="38"/>
        <v>10006.92589069783</v>
      </c>
      <c r="M368">
        <f t="shared" si="39"/>
        <v>10006.92589069783</v>
      </c>
      <c r="O368">
        <v>20000000000</v>
      </c>
      <c r="P368" s="2">
        <f t="shared" si="40"/>
        <v>0.99930789027784561</v>
      </c>
      <c r="Q368" s="2">
        <f t="shared" si="41"/>
        <v>5.0000000000000001E-4</v>
      </c>
      <c r="R368" s="2">
        <f t="shared" si="36"/>
        <v>5.0034629453489152E-4</v>
      </c>
    </row>
    <row r="369" spans="6:18" x14ac:dyDescent="0.15">
      <c r="F369" s="1">
        <v>43656</v>
      </c>
      <c r="G369">
        <f t="shared" si="37"/>
        <v>20033216629.086323</v>
      </c>
      <c r="H369">
        <v>10000000</v>
      </c>
      <c r="I369">
        <v>20000000</v>
      </c>
      <c r="J369">
        <v>1</v>
      </c>
      <c r="K369">
        <f t="shared" si="35"/>
        <v>47058823.529411763</v>
      </c>
      <c r="L369">
        <f t="shared" si="38"/>
        <v>9983.4192233322647</v>
      </c>
      <c r="M369">
        <f t="shared" si="39"/>
        <v>9983.4192233322647</v>
      </c>
      <c r="O369">
        <v>20000000000</v>
      </c>
      <c r="P369" s="2">
        <f t="shared" si="40"/>
        <v>1.0016608314543161</v>
      </c>
      <c r="Q369" s="2">
        <f t="shared" si="41"/>
        <v>5.0000000000000001E-4</v>
      </c>
      <c r="R369" s="2">
        <f t="shared" si="36"/>
        <v>4.9917096116661327E-4</v>
      </c>
    </row>
    <row r="370" spans="6:18" x14ac:dyDescent="0.15">
      <c r="F370" s="1">
        <v>43657</v>
      </c>
      <c r="G370">
        <f t="shared" si="37"/>
        <v>20080275452.615734</v>
      </c>
      <c r="H370">
        <v>10000000</v>
      </c>
      <c r="I370">
        <v>20000000</v>
      </c>
      <c r="J370">
        <v>1</v>
      </c>
      <c r="K370">
        <f t="shared" si="35"/>
        <v>47058823.529411763</v>
      </c>
      <c r="L370">
        <f t="shared" si="38"/>
        <v>9960.0227333508628</v>
      </c>
      <c r="M370">
        <f t="shared" si="39"/>
        <v>9960.0227333508628</v>
      </c>
      <c r="O370">
        <v>20000000000</v>
      </c>
      <c r="P370" s="2">
        <f t="shared" si="40"/>
        <v>1.0040137726307867</v>
      </c>
      <c r="Q370" s="2">
        <f t="shared" si="41"/>
        <v>5.0000000000000001E-4</v>
      </c>
      <c r="R370" s="2">
        <f t="shared" si="36"/>
        <v>4.9800113666754315E-4</v>
      </c>
    </row>
    <row r="371" spans="6:18" x14ac:dyDescent="0.15">
      <c r="F371" s="1">
        <v>43658</v>
      </c>
      <c r="G371">
        <f t="shared" si="37"/>
        <v>20127334276.145145</v>
      </c>
      <c r="H371">
        <v>10000000</v>
      </c>
      <c r="I371">
        <v>20000000</v>
      </c>
      <c r="J371">
        <v>1</v>
      </c>
      <c r="K371">
        <f t="shared" si="35"/>
        <v>47058823.529411763</v>
      </c>
      <c r="L371">
        <f t="shared" si="38"/>
        <v>9936.7356479511236</v>
      </c>
      <c r="M371">
        <f t="shared" si="39"/>
        <v>9936.7356479511236</v>
      </c>
      <c r="O371">
        <v>20000000000</v>
      </c>
      <c r="P371" s="2">
        <f t="shared" si="40"/>
        <v>1.0063667138072572</v>
      </c>
      <c r="Q371" s="2">
        <f t="shared" si="41"/>
        <v>5.0000000000000001E-4</v>
      </c>
      <c r="R371" s="2">
        <f t="shared" si="36"/>
        <v>4.9683678239755621E-4</v>
      </c>
    </row>
    <row r="372" spans="6:18" x14ac:dyDescent="0.15">
      <c r="F372" s="1">
        <v>43659</v>
      </c>
      <c r="G372">
        <f t="shared" si="37"/>
        <v>20174393099.674557</v>
      </c>
      <c r="H372">
        <v>10000000</v>
      </c>
      <c r="I372">
        <v>20000000</v>
      </c>
      <c r="J372">
        <v>1</v>
      </c>
      <c r="K372">
        <f t="shared" si="35"/>
        <v>47058823.529411763</v>
      </c>
      <c r="L372">
        <f t="shared" si="38"/>
        <v>9913.5572015411108</v>
      </c>
      <c r="M372">
        <f t="shared" si="39"/>
        <v>9913.5572015411108</v>
      </c>
      <c r="O372">
        <v>20000000000</v>
      </c>
      <c r="P372" s="2">
        <f t="shared" si="40"/>
        <v>1.0087196549837278</v>
      </c>
      <c r="Q372" s="2">
        <f t="shared" si="41"/>
        <v>5.0000000000000001E-4</v>
      </c>
      <c r="R372" s="2">
        <f t="shared" si="36"/>
        <v>4.9567786007705551E-4</v>
      </c>
    </row>
    <row r="373" spans="6:18" x14ac:dyDescent="0.15">
      <c r="F373" s="1">
        <v>43660</v>
      </c>
      <c r="G373">
        <f t="shared" si="37"/>
        <v>20221451923.203968</v>
      </c>
      <c r="H373">
        <v>10000000</v>
      </c>
      <c r="I373">
        <v>20000000</v>
      </c>
      <c r="J373">
        <v>1</v>
      </c>
      <c r="K373">
        <f t="shared" si="35"/>
        <v>47058823.529411763</v>
      </c>
      <c r="L373">
        <f t="shared" si="38"/>
        <v>9890.4866356555467</v>
      </c>
      <c r="M373">
        <f t="shared" si="39"/>
        <v>9890.4866356555467</v>
      </c>
      <c r="O373">
        <v>20000000000</v>
      </c>
      <c r="P373" s="2">
        <f t="shared" si="40"/>
        <v>1.0110725961601985</v>
      </c>
      <c r="Q373" s="2">
        <f t="shared" si="41"/>
        <v>5.0000000000000001E-4</v>
      </c>
      <c r="R373" s="2">
        <f t="shared" si="36"/>
        <v>4.9452433178277734E-4</v>
      </c>
    </row>
    <row r="374" spans="6:18" x14ac:dyDescent="0.15">
      <c r="F374" s="1">
        <v>43661</v>
      </c>
      <c r="G374">
        <f t="shared" si="37"/>
        <v>20268510746.733379</v>
      </c>
      <c r="H374">
        <v>10000000</v>
      </c>
      <c r="I374">
        <v>20000000</v>
      </c>
      <c r="J374">
        <v>1</v>
      </c>
      <c r="K374">
        <f t="shared" si="35"/>
        <v>47058823.529411763</v>
      </c>
      <c r="L374">
        <f t="shared" si="38"/>
        <v>9867.5231988730829</v>
      </c>
      <c r="M374">
        <f t="shared" si="39"/>
        <v>9867.5231988730829</v>
      </c>
      <c r="O374">
        <v>20000000000</v>
      </c>
      <c r="P374" s="2">
        <f t="shared" si="40"/>
        <v>1.013425537336669</v>
      </c>
      <c r="Q374" s="2">
        <f t="shared" si="41"/>
        <v>5.0000000000000001E-4</v>
      </c>
      <c r="R374" s="2">
        <f t="shared" si="36"/>
        <v>4.9337615994365415E-4</v>
      </c>
    </row>
    <row r="375" spans="6:18" x14ac:dyDescent="0.15">
      <c r="F375" s="1">
        <v>43662</v>
      </c>
      <c r="G375">
        <f t="shared" si="37"/>
        <v>20315569570.262791</v>
      </c>
      <c r="H375">
        <v>10000000</v>
      </c>
      <c r="I375">
        <v>20000000</v>
      </c>
      <c r="J375">
        <v>1</v>
      </c>
      <c r="K375">
        <f t="shared" si="35"/>
        <v>47058823.529411763</v>
      </c>
      <c r="L375">
        <f t="shared" si="38"/>
        <v>9844.6661467347149</v>
      </c>
      <c r="M375">
        <f t="shared" si="39"/>
        <v>9844.6661467347149</v>
      </c>
      <c r="O375">
        <v>20000000000</v>
      </c>
      <c r="P375" s="2">
        <f t="shared" si="40"/>
        <v>1.0157784785131396</v>
      </c>
      <c r="Q375" s="2">
        <f t="shared" si="41"/>
        <v>5.0000000000000001E-4</v>
      </c>
      <c r="R375" s="2">
        <f t="shared" si="36"/>
        <v>4.9223330733673572E-4</v>
      </c>
    </row>
    <row r="376" spans="6:18" x14ac:dyDescent="0.15">
      <c r="F376" s="1">
        <v>43663</v>
      </c>
      <c r="G376">
        <f t="shared" si="37"/>
        <v>20362628393.792202</v>
      </c>
      <c r="H376">
        <v>10000000</v>
      </c>
      <c r="I376">
        <v>20000000</v>
      </c>
      <c r="J376">
        <v>1</v>
      </c>
      <c r="K376">
        <f t="shared" si="35"/>
        <v>47058823.529411763</v>
      </c>
      <c r="L376">
        <f t="shared" si="38"/>
        <v>9821.9147416633332</v>
      </c>
      <c r="M376">
        <f t="shared" si="39"/>
        <v>9821.9147416633332</v>
      </c>
      <c r="O376">
        <v>20000000000</v>
      </c>
      <c r="P376" s="2">
        <f t="shared" si="40"/>
        <v>1.0181314196896101</v>
      </c>
      <c r="Q376" s="2">
        <f t="shared" si="41"/>
        <v>5.0000000000000001E-4</v>
      </c>
      <c r="R376" s="2">
        <f t="shared" si="36"/>
        <v>4.9109573708316673E-4</v>
      </c>
    </row>
    <row r="377" spans="6:18" x14ac:dyDescent="0.15">
      <c r="F377" s="1">
        <v>43664</v>
      </c>
      <c r="G377">
        <f t="shared" si="37"/>
        <v>20409687217.321613</v>
      </c>
      <c r="H377">
        <v>10000000</v>
      </c>
      <c r="I377">
        <v>20000000</v>
      </c>
      <c r="J377">
        <v>1</v>
      </c>
      <c r="K377">
        <f t="shared" si="35"/>
        <v>47058823.529411763</v>
      </c>
      <c r="L377">
        <f t="shared" si="38"/>
        <v>9799.2682528843889</v>
      </c>
      <c r="M377">
        <f t="shared" si="39"/>
        <v>9799.2682528843889</v>
      </c>
      <c r="O377">
        <v>20000000000</v>
      </c>
      <c r="P377" s="2">
        <f t="shared" si="40"/>
        <v>1.0204843608660807</v>
      </c>
      <c r="Q377" s="2">
        <f t="shared" si="41"/>
        <v>5.0000000000000001E-4</v>
      </c>
      <c r="R377" s="2">
        <f t="shared" si="36"/>
        <v>4.8996341264421941E-4</v>
      </c>
    </row>
    <row r="378" spans="6:18" x14ac:dyDescent="0.15">
      <c r="F378" s="1">
        <v>43665</v>
      </c>
      <c r="G378">
        <f t="shared" si="37"/>
        <v>20456746040.851025</v>
      </c>
      <c r="H378">
        <v>10000000</v>
      </c>
      <c r="I378">
        <v>20000000</v>
      </c>
      <c r="J378">
        <v>1</v>
      </c>
      <c r="K378">
        <f t="shared" si="35"/>
        <v>47058823.529411763</v>
      </c>
      <c r="L378">
        <f t="shared" si="38"/>
        <v>9776.7259563476382</v>
      </c>
      <c r="M378">
        <f t="shared" si="39"/>
        <v>9776.7259563476382</v>
      </c>
      <c r="O378">
        <v>20000000000</v>
      </c>
      <c r="P378" s="2">
        <f t="shared" si="40"/>
        <v>1.0228373020425512</v>
      </c>
      <c r="Q378" s="2">
        <f t="shared" si="41"/>
        <v>5.0000000000000001E-4</v>
      </c>
      <c r="R378" s="2">
        <f t="shared" si="36"/>
        <v>4.8883629781738196E-4</v>
      </c>
    </row>
    <row r="379" spans="6:18" x14ac:dyDescent="0.15">
      <c r="F379" s="1">
        <v>43666</v>
      </c>
      <c r="G379">
        <f t="shared" si="37"/>
        <v>20503804864.380436</v>
      </c>
      <c r="H379">
        <v>10000000</v>
      </c>
      <c r="I379">
        <v>20000000</v>
      </c>
      <c r="J379">
        <v>1</v>
      </c>
      <c r="K379">
        <f t="shared" si="35"/>
        <v>47058823.529411763</v>
      </c>
      <c r="L379">
        <f t="shared" si="38"/>
        <v>9754.2871346499924</v>
      </c>
      <c r="M379">
        <f t="shared" si="39"/>
        <v>9754.2871346499924</v>
      </c>
      <c r="O379">
        <v>20000000000</v>
      </c>
      <c r="P379" s="2">
        <f t="shared" si="40"/>
        <v>1.0251902432190219</v>
      </c>
      <c r="Q379" s="2">
        <f t="shared" si="41"/>
        <v>5.0000000000000001E-4</v>
      </c>
      <c r="R379" s="2">
        <f t="shared" si="36"/>
        <v>4.8771435673249959E-4</v>
      </c>
    </row>
    <row r="380" spans="6:18" x14ac:dyDescent="0.15">
      <c r="F380" s="1">
        <v>43667</v>
      </c>
      <c r="G380">
        <f t="shared" si="37"/>
        <v>20550863687.909847</v>
      </c>
      <c r="H380">
        <v>10000000</v>
      </c>
      <c r="I380">
        <v>20000000</v>
      </c>
      <c r="J380">
        <v>1</v>
      </c>
      <c r="K380">
        <f t="shared" si="35"/>
        <v>47058823.529411763</v>
      </c>
      <c r="L380">
        <f t="shared" si="38"/>
        <v>9731.9510769593962</v>
      </c>
      <c r="M380">
        <f t="shared" si="39"/>
        <v>9731.9510769593962</v>
      </c>
      <c r="O380">
        <v>20000000000</v>
      </c>
      <c r="P380" s="2">
        <f t="shared" si="40"/>
        <v>1.0275431843954923</v>
      </c>
      <c r="Q380" s="2">
        <f t="shared" si="41"/>
        <v>5.0000000000000001E-4</v>
      </c>
      <c r="R380" s="2">
        <f t="shared" si="36"/>
        <v>4.8659755384796984E-4</v>
      </c>
    </row>
    <row r="381" spans="6:18" x14ac:dyDescent="0.15">
      <c r="F381" s="1">
        <v>43668</v>
      </c>
      <c r="G381">
        <f t="shared" si="37"/>
        <v>20597922511.439259</v>
      </c>
      <c r="H381">
        <v>10000000</v>
      </c>
      <c r="I381">
        <v>20000000</v>
      </c>
      <c r="J381">
        <v>1</v>
      </c>
      <c r="K381">
        <f t="shared" si="35"/>
        <v>47058823.529411763</v>
      </c>
      <c r="L381">
        <f t="shared" si="38"/>
        <v>9709.7170789397824</v>
      </c>
      <c r="M381">
        <f t="shared" si="39"/>
        <v>9709.7170789397824</v>
      </c>
      <c r="O381">
        <v>20000000000</v>
      </c>
      <c r="P381" s="2">
        <f t="shared" si="40"/>
        <v>1.029896125571963</v>
      </c>
      <c r="Q381" s="2">
        <f t="shared" si="41"/>
        <v>5.0000000000000001E-4</v>
      </c>
      <c r="R381" s="2">
        <f t="shared" si="36"/>
        <v>4.8548585394698915E-4</v>
      </c>
    </row>
    <row r="382" spans="6:18" x14ac:dyDescent="0.15">
      <c r="F382" s="1">
        <v>43669</v>
      </c>
      <c r="G382">
        <f t="shared" si="37"/>
        <v>20644981334.96867</v>
      </c>
      <c r="H382">
        <v>10000000</v>
      </c>
      <c r="I382">
        <v>20000000</v>
      </c>
      <c r="J382">
        <v>1</v>
      </c>
      <c r="K382">
        <f t="shared" si="35"/>
        <v>47058823.529411763</v>
      </c>
      <c r="L382">
        <f t="shared" si="38"/>
        <v>9687.5844426770236</v>
      </c>
      <c r="M382">
        <f t="shared" si="39"/>
        <v>9687.5844426770236</v>
      </c>
      <c r="O382">
        <v>20000000000</v>
      </c>
      <c r="P382" s="2">
        <f t="shared" si="40"/>
        <v>1.0322490667484334</v>
      </c>
      <c r="Q382" s="2">
        <f t="shared" si="41"/>
        <v>5.0000000000000001E-4</v>
      </c>
      <c r="R382" s="2">
        <f t="shared" si="36"/>
        <v>4.8437922213385114E-4</v>
      </c>
    </row>
    <row r="383" spans="6:18" x14ac:dyDescent="0.15">
      <c r="F383" s="1">
        <v>43670</v>
      </c>
      <c r="G383">
        <f t="shared" si="37"/>
        <v>20692040158.498081</v>
      </c>
      <c r="H383">
        <v>10000000</v>
      </c>
      <c r="I383">
        <v>20000000</v>
      </c>
      <c r="J383">
        <v>1</v>
      </c>
      <c r="K383">
        <f t="shared" si="35"/>
        <v>47058823.529411763</v>
      </c>
      <c r="L383">
        <f t="shared" si="38"/>
        <v>9665.5524766059061</v>
      </c>
      <c r="M383">
        <f t="shared" si="39"/>
        <v>9665.5524766059061</v>
      </c>
      <c r="O383">
        <v>20000000000</v>
      </c>
      <c r="P383" s="2">
        <f t="shared" si="40"/>
        <v>1.0346020079249041</v>
      </c>
      <c r="Q383" s="2">
        <f t="shared" si="41"/>
        <v>5.0000000000000001E-4</v>
      </c>
      <c r="R383" s="2">
        <f t="shared" si="36"/>
        <v>4.8327762383029531E-4</v>
      </c>
    </row>
    <row r="384" spans="6:18" x14ac:dyDescent="0.15">
      <c r="F384" s="1">
        <v>43671</v>
      </c>
      <c r="G384">
        <f t="shared" si="37"/>
        <v>20739098982.027493</v>
      </c>
      <c r="H384">
        <v>10000000</v>
      </c>
      <c r="I384">
        <v>20000000</v>
      </c>
      <c r="J384">
        <v>1</v>
      </c>
      <c r="K384">
        <f t="shared" si="35"/>
        <v>47058823.529411763</v>
      </c>
      <c r="L384">
        <f t="shared" si="38"/>
        <v>9643.6204954381119</v>
      </c>
      <c r="M384">
        <f t="shared" si="39"/>
        <v>9643.6204954381119</v>
      </c>
      <c r="O384">
        <v>20000000000</v>
      </c>
      <c r="P384" s="2">
        <f t="shared" si="40"/>
        <v>1.0369549491013745</v>
      </c>
      <c r="Q384" s="2">
        <f t="shared" si="41"/>
        <v>5.0000000000000001E-4</v>
      </c>
      <c r="R384" s="2">
        <f t="shared" si="36"/>
        <v>4.8218102477190559E-4</v>
      </c>
    </row>
    <row r="385" spans="6:18" x14ac:dyDescent="0.15">
      <c r="F385" s="1">
        <v>43672</v>
      </c>
      <c r="G385">
        <f t="shared" si="37"/>
        <v>20786157805.556904</v>
      </c>
      <c r="H385">
        <v>10000000</v>
      </c>
      <c r="I385">
        <v>20000000</v>
      </c>
      <c r="J385">
        <v>1</v>
      </c>
      <c r="K385">
        <f t="shared" si="35"/>
        <v>47058823.529411763</v>
      </c>
      <c r="L385">
        <f t="shared" si="38"/>
        <v>9621.7878200911491</v>
      </c>
      <c r="M385">
        <f t="shared" si="39"/>
        <v>9621.7878200911491</v>
      </c>
      <c r="O385">
        <v>20000000000</v>
      </c>
      <c r="P385" s="2">
        <f t="shared" si="40"/>
        <v>1.0393078902778452</v>
      </c>
      <c r="Q385" s="2">
        <f t="shared" si="41"/>
        <v>5.0000000000000001E-4</v>
      </c>
      <c r="R385" s="2">
        <f t="shared" si="36"/>
        <v>4.8108939100455748E-4</v>
      </c>
    </row>
    <row r="386" spans="6:18" x14ac:dyDescent="0.15">
      <c r="F386" s="1">
        <v>43673</v>
      </c>
      <c r="G386">
        <f t="shared" si="37"/>
        <v>20833216629.086315</v>
      </c>
      <c r="H386">
        <v>10000000</v>
      </c>
      <c r="I386">
        <v>20000000</v>
      </c>
      <c r="J386">
        <v>1</v>
      </c>
      <c r="K386">
        <f t="shared" si="35"/>
        <v>47058823.529411763</v>
      </c>
      <c r="L386">
        <f t="shared" si="38"/>
        <v>9600.0537776182773</v>
      </c>
      <c r="M386">
        <f t="shared" si="39"/>
        <v>9600.0537776182773</v>
      </c>
      <c r="O386">
        <v>20000000000</v>
      </c>
      <c r="P386" s="2">
        <f t="shared" si="40"/>
        <v>1.0416608314543156</v>
      </c>
      <c r="Q386" s="2">
        <f t="shared" si="41"/>
        <v>5.0000000000000001E-4</v>
      </c>
      <c r="R386" s="2">
        <f t="shared" si="36"/>
        <v>4.8000268888091389E-4</v>
      </c>
    </row>
    <row r="387" spans="6:18" x14ac:dyDescent="0.15">
      <c r="F387" s="1">
        <v>43674</v>
      </c>
      <c r="G387">
        <f t="shared" si="37"/>
        <v>20880275452.615726</v>
      </c>
      <c r="H387">
        <v>10000000</v>
      </c>
      <c r="I387">
        <v>20000000</v>
      </c>
      <c r="J387">
        <v>1</v>
      </c>
      <c r="K387">
        <f t="shared" si="35"/>
        <v>47058823.529411763</v>
      </c>
      <c r="L387">
        <f t="shared" si="38"/>
        <v>9578.4177011393531</v>
      </c>
      <c r="M387">
        <f t="shared" si="39"/>
        <v>9578.4177011393531</v>
      </c>
      <c r="O387">
        <v>20000000000</v>
      </c>
      <c r="P387" s="2">
        <f t="shared" si="40"/>
        <v>1.0440137726307863</v>
      </c>
      <c r="Q387" s="2">
        <f t="shared" si="41"/>
        <v>5.0000000000000001E-4</v>
      </c>
      <c r="R387" s="2">
        <f t="shared" si="36"/>
        <v>4.7892088505696769E-4</v>
      </c>
    </row>
    <row r="388" spans="6:18" x14ac:dyDescent="0.15">
      <c r="F388" s="1">
        <v>43675</v>
      </c>
      <c r="G388">
        <f t="shared" si="37"/>
        <v>20927334276.145138</v>
      </c>
      <c r="H388">
        <v>10000000</v>
      </c>
      <c r="I388">
        <v>20000000</v>
      </c>
      <c r="J388">
        <v>1</v>
      </c>
      <c r="K388">
        <f t="shared" si="35"/>
        <v>47058823.529411763</v>
      </c>
      <c r="L388">
        <f t="shared" si="38"/>
        <v>9556.8789297726289</v>
      </c>
      <c r="M388">
        <f t="shared" si="39"/>
        <v>9556.8789297726289</v>
      </c>
      <c r="O388">
        <v>20000000000</v>
      </c>
      <c r="P388" s="2">
        <f t="shared" si="40"/>
        <v>1.046366713807257</v>
      </c>
      <c r="Q388" s="2">
        <f t="shared" si="41"/>
        <v>5.0000000000000001E-4</v>
      </c>
      <c r="R388" s="2">
        <f t="shared" si="36"/>
        <v>4.7784394648863143E-4</v>
      </c>
    </row>
    <row r="389" spans="6:18" x14ac:dyDescent="0.15">
      <c r="F389" s="1">
        <v>43676</v>
      </c>
      <c r="G389">
        <f t="shared" si="37"/>
        <v>20974393099.674549</v>
      </c>
      <c r="H389">
        <v>10000000</v>
      </c>
      <c r="I389">
        <v>20000000</v>
      </c>
      <c r="J389">
        <v>1</v>
      </c>
      <c r="K389">
        <f t="shared" si="35"/>
        <v>47058823.529411763</v>
      </c>
      <c r="L389">
        <f t="shared" si="38"/>
        <v>9535.4368085674578</v>
      </c>
      <c r="M389">
        <f t="shared" si="39"/>
        <v>9535.4368085674578</v>
      </c>
      <c r="O389">
        <v>20000000000</v>
      </c>
      <c r="P389" s="2">
        <f t="shared" si="40"/>
        <v>1.0487196549837274</v>
      </c>
      <c r="Q389" s="2">
        <f t="shared" si="41"/>
        <v>5.0000000000000001E-4</v>
      </c>
      <c r="R389" s="2">
        <f t="shared" si="36"/>
        <v>4.7677184042837291E-4</v>
      </c>
    </row>
    <row r="390" spans="6:18" x14ac:dyDescent="0.15">
      <c r="F390" s="1">
        <v>43677</v>
      </c>
      <c r="G390">
        <f t="shared" si="37"/>
        <v>21021451923.20396</v>
      </c>
      <c r="H390">
        <v>10000000</v>
      </c>
      <c r="I390">
        <v>20000000</v>
      </c>
      <c r="J390">
        <v>1</v>
      </c>
      <c r="K390">
        <f t="shared" si="35"/>
        <v>47058823.529411763</v>
      </c>
      <c r="L390">
        <f t="shared" si="38"/>
        <v>9514.090688437911</v>
      </c>
      <c r="M390">
        <f t="shared" si="39"/>
        <v>9514.090688437911</v>
      </c>
      <c r="O390">
        <v>20000000000</v>
      </c>
      <c r="P390" s="2">
        <f t="shared" si="40"/>
        <v>1.0510725961601981</v>
      </c>
      <c r="Q390" s="2">
        <f t="shared" si="41"/>
        <v>5.0000000000000001E-4</v>
      </c>
      <c r="R390" s="2">
        <f t="shared" si="36"/>
        <v>4.7570453442189549E-4</v>
      </c>
    </row>
    <row r="391" spans="6:18" x14ac:dyDescent="0.15">
      <c r="F391" s="1">
        <v>43678</v>
      </c>
      <c r="G391">
        <f t="shared" si="37"/>
        <v>21068510746.733372</v>
      </c>
      <c r="H391">
        <v>10000000</v>
      </c>
      <c r="I391">
        <v>20000000</v>
      </c>
      <c r="J391">
        <v>1</v>
      </c>
      <c r="K391">
        <f>I391/0.51*1.2/J391</f>
        <v>47058823.529411763</v>
      </c>
      <c r="L391">
        <f t="shared" si="38"/>
        <v>9492.8399260972728</v>
      </c>
      <c r="M391">
        <f t="shared" si="39"/>
        <v>9492.8399260972728</v>
      </c>
      <c r="O391">
        <v>20000000000</v>
      </c>
      <c r="P391" s="2">
        <f t="shared" si="40"/>
        <v>1.0534255373366685</v>
      </c>
      <c r="Q391" s="2">
        <f t="shared" si="41"/>
        <v>5.0000000000000001E-4</v>
      </c>
      <c r="R391" s="2">
        <f>H391/G391</f>
        <v>4.7464199630486357E-4</v>
      </c>
    </row>
    <row r="392" spans="6:18" x14ac:dyDescent="0.15">
      <c r="F392" s="1">
        <v>43679</v>
      </c>
      <c r="G392">
        <f>G391+K391</f>
        <v>21115569570.262783</v>
      </c>
      <c r="H392">
        <v>10000000</v>
      </c>
      <c r="I392">
        <v>20000000</v>
      </c>
      <c r="J392">
        <v>1</v>
      </c>
      <c r="K392">
        <f>I392/0.51*1.2/J392</f>
        <v>47058823.529411763</v>
      </c>
      <c r="L392">
        <f>I392*H392/G392</f>
        <v>9471.6838839934262</v>
      </c>
      <c r="M392">
        <f>L392/J392</f>
        <v>9471.6838839934262</v>
      </c>
      <c r="O392">
        <v>20000000000</v>
      </c>
      <c r="P392" s="2">
        <f>G392/O392</f>
        <v>1.0557784785131392</v>
      </c>
      <c r="Q392" s="2">
        <f>H392/O392</f>
        <v>5.0000000000000001E-4</v>
      </c>
      <c r="R392" s="2">
        <f>H392/G392</f>
        <v>4.735841941996713E-4</v>
      </c>
    </row>
    <row r="393" spans="6:18" x14ac:dyDescent="0.15">
      <c r="F393" s="1">
        <v>43680</v>
      </c>
      <c r="G393">
        <f>G392+K392</f>
        <v>21162628393.792194</v>
      </c>
      <c r="H393">
        <v>10000000</v>
      </c>
      <c r="I393">
        <v>20000000</v>
      </c>
      <c r="J393">
        <v>1</v>
      </c>
      <c r="K393">
        <f>I393/0.51*1.2/J393</f>
        <v>47058823.529411763</v>
      </c>
      <c r="L393">
        <f>I393*H393/G393</f>
        <v>9450.6219302450936</v>
      </c>
      <c r="M393">
        <f>L393/J393</f>
        <v>9450.6219302450936</v>
      </c>
      <c r="O393">
        <v>20000000000</v>
      </c>
      <c r="P393" s="2">
        <f>G393/O393</f>
        <v>1.0581314196896097</v>
      </c>
      <c r="Q393" s="2">
        <f>H393/O393</f>
        <v>5.0000000000000001E-4</v>
      </c>
      <c r="R393" s="2">
        <f>H393/G393</f>
        <v>4.7253109651225467E-4</v>
      </c>
    </row>
    <row r="394" spans="6:18" x14ac:dyDescent="0.15">
      <c r="F394" s="1">
        <v>43681</v>
      </c>
      <c r="G394">
        <f>G393+K393</f>
        <v>21209687217.321606</v>
      </c>
      <c r="H394">
        <v>10000000</v>
      </c>
      <c r="I394">
        <v>20000000</v>
      </c>
      <c r="J394">
        <v>1</v>
      </c>
      <c r="K394">
        <f>I394/0.51*1.2/J394</f>
        <v>47058823.529411763</v>
      </c>
      <c r="L394">
        <f>I394*H394/G394</f>
        <v>9429.6534385789182</v>
      </c>
      <c r="M394">
        <f>L394/J394</f>
        <v>9429.6534385789182</v>
      </c>
      <c r="O394">
        <v>20000000000</v>
      </c>
      <c r="P394" s="2">
        <f>G394/O394</f>
        <v>1.0604843608660803</v>
      </c>
      <c r="Q394" s="2">
        <f>H394/O394</f>
        <v>5.0000000000000001E-4</v>
      </c>
      <c r="R394" s="2">
        <f>H394/G394</f>
        <v>4.7148267192894587E-4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8421222.0401368588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L58"/>
  <sheetViews>
    <sheetView tabSelected="1" workbookViewId="0">
      <pane xSplit="1" topLeftCell="B1" activePane="topRight" state="frozen"/>
      <selection pane="topRight" activeCell="G22" sqref="G22"/>
    </sheetView>
  </sheetViews>
  <sheetFormatPr defaultRowHeight="13.5" x14ac:dyDescent="0.15"/>
  <cols>
    <col min="1" max="1" width="10.5" bestFit="1" customWidth="1"/>
    <col min="2" max="2" width="10.875" bestFit="1" customWidth="1"/>
    <col min="3" max="5" width="12.875" style="7" bestFit="1" customWidth="1"/>
    <col min="6" max="6" width="12.875" style="7" customWidth="1"/>
    <col min="7" max="7" width="15.375" style="7" bestFit="1" customWidth="1"/>
    <col min="8" max="8" width="16.125" style="18" bestFit="1" customWidth="1"/>
    <col min="9" max="9" width="20.75" style="18" bestFit="1" customWidth="1"/>
    <col min="10" max="10" width="11.25" bestFit="1" customWidth="1"/>
    <col min="11" max="11" width="9" style="8"/>
    <col min="12" max="12" width="10.875" style="7" bestFit="1" customWidth="1"/>
    <col min="13" max="15" width="9" style="18"/>
    <col min="16" max="16" width="12.75" style="7" bestFit="1" customWidth="1"/>
    <col min="17" max="17" width="9" style="19"/>
    <col min="18" max="18" width="8.625" bestFit="1" customWidth="1"/>
    <col min="19" max="19" width="12.125" style="7" customWidth="1"/>
    <col min="20" max="20" width="9" style="8"/>
    <col min="21" max="21" width="15" style="7" bestFit="1" customWidth="1"/>
    <col min="22" max="22" width="9" style="8"/>
    <col min="23" max="23" width="12.875" style="7" bestFit="1" customWidth="1"/>
    <col min="24" max="24" width="15.875" style="7" bestFit="1" customWidth="1"/>
    <col min="25" max="25" width="10.875" bestFit="1" customWidth="1"/>
    <col min="28" max="28" width="12.75" bestFit="1" customWidth="1"/>
    <col min="29" max="29" width="12.75" customWidth="1"/>
    <col min="30" max="30" width="12.75" bestFit="1" customWidth="1"/>
    <col min="31" max="32" width="12.75" customWidth="1"/>
    <col min="35" max="35" width="11.625" bestFit="1" customWidth="1"/>
    <col min="37" max="37" width="32.875" bestFit="1" customWidth="1"/>
  </cols>
  <sheetData>
    <row r="7" spans="1:37" x14ac:dyDescent="0.15">
      <c r="X7" s="14"/>
    </row>
    <row r="8" spans="1:37" ht="22.5" x14ac:dyDescent="0.15">
      <c r="A8" s="4"/>
      <c r="B8" s="4" t="s">
        <v>11</v>
      </c>
      <c r="C8" s="7" t="s">
        <v>12</v>
      </c>
      <c r="D8" s="7" t="s">
        <v>13</v>
      </c>
      <c r="E8" s="7" t="s">
        <v>14</v>
      </c>
      <c r="H8" s="18" t="s">
        <v>15</v>
      </c>
      <c r="I8" s="18" t="s">
        <v>16</v>
      </c>
      <c r="J8" s="5" t="s">
        <v>17</v>
      </c>
      <c r="K8" s="11" t="s">
        <v>92</v>
      </c>
      <c r="L8" s="7" t="s">
        <v>18</v>
      </c>
      <c r="M8" s="18" t="s">
        <v>19</v>
      </c>
      <c r="N8" s="18" t="s">
        <v>93</v>
      </c>
      <c r="O8" s="18" t="s">
        <v>20</v>
      </c>
      <c r="P8" s="7" t="s">
        <v>21</v>
      </c>
      <c r="Q8" s="20" t="s">
        <v>22</v>
      </c>
      <c r="R8" s="4" t="s">
        <v>27</v>
      </c>
      <c r="S8" s="7" t="s">
        <v>23</v>
      </c>
      <c r="T8" s="11" t="s">
        <v>94</v>
      </c>
      <c r="U8" s="7" t="s">
        <v>24</v>
      </c>
      <c r="V8" s="8" t="s">
        <v>25</v>
      </c>
      <c r="W8" s="14" t="s">
        <v>123</v>
      </c>
      <c r="X8" s="7" t="s">
        <v>29</v>
      </c>
      <c r="Y8" s="5" t="s">
        <v>95</v>
      </c>
      <c r="Z8" s="10" t="s">
        <v>96</v>
      </c>
      <c r="AA8" s="12" t="s">
        <v>97</v>
      </c>
      <c r="AB8" s="12" t="s">
        <v>118</v>
      </c>
      <c r="AC8" s="12" t="s">
        <v>119</v>
      </c>
      <c r="AD8" s="10" t="s">
        <v>120</v>
      </c>
      <c r="AE8" s="10" t="s">
        <v>121</v>
      </c>
      <c r="AF8" s="10" t="s">
        <v>122</v>
      </c>
      <c r="AG8" s="5" t="s">
        <v>116</v>
      </c>
      <c r="AH8" s="10" t="s">
        <v>124</v>
      </c>
      <c r="AI8" s="10" t="s">
        <v>143</v>
      </c>
      <c r="AJ8" s="10" t="s">
        <v>125</v>
      </c>
      <c r="AK8" s="9" t="s">
        <v>26</v>
      </c>
    </row>
    <row r="9" spans="1:37" x14ac:dyDescent="0.15">
      <c r="A9" s="9" t="s">
        <v>117</v>
      </c>
      <c r="B9" s="4">
        <v>199311214.86000001</v>
      </c>
      <c r="C9" s="7">
        <v>57247478</v>
      </c>
      <c r="D9" s="7">
        <v>144210912.75999999</v>
      </c>
      <c r="E9" s="7">
        <v>201458391</v>
      </c>
      <c r="F9" s="8">
        <f>C9/E9</f>
        <v>0.28416526964121341</v>
      </c>
      <c r="G9" s="25">
        <f>C9</f>
        <v>57247478</v>
      </c>
      <c r="H9" s="18">
        <v>57247478</v>
      </c>
      <c r="I9" s="18">
        <v>201458391</v>
      </c>
      <c r="J9" s="5">
        <v>20000000000</v>
      </c>
      <c r="K9" s="8">
        <f>I9/J9</f>
        <v>1.007291955E-2</v>
      </c>
      <c r="M9" s="22">
        <v>42838</v>
      </c>
      <c r="O9" s="18">
        <f>C9*Z9/42838</f>
        <v>53.454855968999489</v>
      </c>
      <c r="P9" s="7">
        <f>O9*M9</f>
        <v>2289899.12</v>
      </c>
      <c r="Q9" s="20"/>
      <c r="R9" s="4">
        <v>0.04</v>
      </c>
      <c r="T9" s="11"/>
      <c r="W9" s="14"/>
      <c r="Y9" s="5">
        <f>Z9/6.64</f>
        <v>6.024096385542169E-3</v>
      </c>
      <c r="Z9">
        <v>0.04</v>
      </c>
      <c r="AA9">
        <v>7</v>
      </c>
      <c r="AB9">
        <f>Z9/AA9</f>
        <v>5.7142857142857143E-3</v>
      </c>
      <c r="AC9">
        <f>R9/AA9</f>
        <v>5.7142857142857143E-3</v>
      </c>
      <c r="AD9">
        <f>AC9*C9</f>
        <v>327128.44571428571</v>
      </c>
      <c r="AE9" s="10">
        <f>AD9</f>
        <v>327128.44571428571</v>
      </c>
      <c r="AF9">
        <f>AE9/H9</f>
        <v>5.7142857142857143E-3</v>
      </c>
      <c r="AG9" s="5"/>
      <c r="AH9" s="10"/>
      <c r="AI9" s="10"/>
      <c r="AJ9" s="10"/>
      <c r="AK9" s="9"/>
    </row>
    <row r="10" spans="1:37" x14ac:dyDescent="0.15">
      <c r="A10" s="6">
        <v>43277</v>
      </c>
      <c r="B10" s="4">
        <v>199311214.86000001</v>
      </c>
      <c r="C10" s="7">
        <v>11520574</v>
      </c>
      <c r="D10" s="7">
        <v>11068787</v>
      </c>
      <c r="E10" s="7">
        <v>22589361</v>
      </c>
      <c r="F10" s="8">
        <f t="shared" ref="F10:F25" si="0">C10/E10</f>
        <v>0.50999999513045102</v>
      </c>
      <c r="G10" s="25">
        <f>G9+C10</f>
        <v>68768052</v>
      </c>
      <c r="H10" s="18">
        <f>H9+C10</f>
        <v>68768052</v>
      </c>
      <c r="I10" s="18">
        <f>I9+E10</f>
        <v>224047752</v>
      </c>
      <c r="J10" s="5">
        <v>20000000000</v>
      </c>
      <c r="K10" s="8">
        <f>I10/J10</f>
        <v>1.12023876E-2</v>
      </c>
      <c r="M10" s="22">
        <v>42838</v>
      </c>
      <c r="N10" s="22">
        <v>290</v>
      </c>
      <c r="O10" s="22">
        <v>290</v>
      </c>
      <c r="P10" s="7">
        <f>O10*M10</f>
        <v>12423020</v>
      </c>
      <c r="Q10" s="20"/>
      <c r="R10">
        <f>M10*N10/C10</f>
        <v>1.0783334233172757</v>
      </c>
      <c r="T10" s="11"/>
      <c r="W10" s="14"/>
      <c r="Y10" s="5">
        <v>1.0783334233172757</v>
      </c>
      <c r="Z10" s="5">
        <v>1.0783334233172757</v>
      </c>
      <c r="AA10" s="12">
        <v>6.7</v>
      </c>
      <c r="AB10">
        <f>Z10/AA10</f>
        <v>0.16094528706227995</v>
      </c>
      <c r="AC10">
        <f>R10/AA10</f>
        <v>0.16094528706227995</v>
      </c>
      <c r="AD10">
        <f>AC10*C10</f>
        <v>1854182.0895522388</v>
      </c>
      <c r="AE10" s="10">
        <f>AE9+AD10</f>
        <v>2181310.5352665246</v>
      </c>
      <c r="AF10">
        <f>AE10/H10</f>
        <v>3.1719824421760918E-2</v>
      </c>
      <c r="AG10" s="5"/>
      <c r="AH10" s="10"/>
      <c r="AI10" s="10"/>
      <c r="AJ10" s="10"/>
      <c r="AK10" s="9"/>
    </row>
    <row r="11" spans="1:37" x14ac:dyDescent="0.15">
      <c r="A11" s="6">
        <v>43278</v>
      </c>
      <c r="B11" s="4">
        <v>199311214.86000001</v>
      </c>
      <c r="C11" s="7">
        <v>12473380</v>
      </c>
      <c r="D11" s="7">
        <v>11984227</v>
      </c>
      <c r="E11" s="7">
        <v>24457607</v>
      </c>
      <c r="F11" s="8">
        <f t="shared" si="0"/>
        <v>0.51000001758144209</v>
      </c>
      <c r="G11" s="25">
        <f t="shared" ref="G11:G26" si="1">G10+C11</f>
        <v>81241432</v>
      </c>
      <c r="H11" s="18">
        <f>H10+C11</f>
        <v>81241432</v>
      </c>
      <c r="I11" s="18">
        <f>I10+E11</f>
        <v>248505359</v>
      </c>
      <c r="J11" s="5">
        <v>20000000000</v>
      </c>
      <c r="K11" s="8">
        <f>I11/J11</f>
        <v>1.2425267950000001E-2</v>
      </c>
      <c r="M11" s="22">
        <v>42838</v>
      </c>
      <c r="N11" s="22">
        <v>305</v>
      </c>
      <c r="O11" s="22">
        <v>305</v>
      </c>
      <c r="P11" s="7">
        <f>O11*M11</f>
        <v>13065590</v>
      </c>
      <c r="Q11" s="20"/>
      <c r="R11">
        <f>M11*N11/C11</f>
        <v>1.0474779089549104</v>
      </c>
      <c r="T11" s="11"/>
      <c r="W11" s="14"/>
      <c r="Y11" s="5">
        <v>1.0474779089549104</v>
      </c>
      <c r="Z11" s="5">
        <v>1.0474779089549104</v>
      </c>
      <c r="AA11" s="12">
        <v>6.4</v>
      </c>
      <c r="AB11">
        <f>Z11/AA11</f>
        <v>0.16366842327420475</v>
      </c>
      <c r="AC11">
        <f>R11/AA11</f>
        <v>0.16366842327420475</v>
      </c>
      <c r="AD11">
        <f>AC11*C11</f>
        <v>2041498.4375</v>
      </c>
      <c r="AE11" s="10">
        <f>AE10+AD11</f>
        <v>4222808.9727665242</v>
      </c>
      <c r="AF11">
        <f>AE11/H11</f>
        <v>5.1978514765305024E-2</v>
      </c>
      <c r="AG11" s="5"/>
      <c r="AH11" s="10"/>
      <c r="AI11" s="10"/>
      <c r="AJ11" s="10"/>
      <c r="AK11" s="9"/>
    </row>
    <row r="12" spans="1:37" x14ac:dyDescent="0.15">
      <c r="A12" s="6">
        <v>43279</v>
      </c>
      <c r="B12" s="4">
        <v>199311214.86000001</v>
      </c>
      <c r="C12" s="7">
        <v>7517580</v>
      </c>
      <c r="D12" s="7">
        <v>7222773</v>
      </c>
      <c r="E12" s="7">
        <v>14740353</v>
      </c>
      <c r="F12" s="8">
        <f t="shared" si="0"/>
        <v>0.50999999796477058</v>
      </c>
      <c r="G12" s="25">
        <f t="shared" si="1"/>
        <v>88759012</v>
      </c>
      <c r="H12" s="18">
        <f>H11+C12</f>
        <v>88759012</v>
      </c>
      <c r="I12" s="18">
        <f>I11+E12</f>
        <v>263245712</v>
      </c>
      <c r="J12" s="5">
        <v>20000000000</v>
      </c>
      <c r="K12" s="8">
        <f>I12/J12</f>
        <v>1.31622856E-2</v>
      </c>
      <c r="M12" s="22">
        <v>42838</v>
      </c>
      <c r="N12" s="22">
        <v>232</v>
      </c>
      <c r="O12" s="22">
        <v>232</v>
      </c>
      <c r="P12" s="7">
        <f>O12*M12</f>
        <v>9938416</v>
      </c>
      <c r="Q12" s="20"/>
      <c r="R12">
        <f>M12*N12/C12</f>
        <v>1.3220233106930688</v>
      </c>
      <c r="T12" s="11"/>
      <c r="Y12">
        <v>1.3220233106930688</v>
      </c>
      <c r="Z12">
        <v>1.3220233106930688</v>
      </c>
      <c r="AA12" s="12">
        <v>6.2</v>
      </c>
      <c r="AB12">
        <f>Z12/AA12</f>
        <v>0.21322956624081754</v>
      </c>
      <c r="AC12">
        <f>R12/AA12</f>
        <v>0.21322956624081754</v>
      </c>
      <c r="AD12">
        <f>AC12*C12</f>
        <v>1602970.3225806451</v>
      </c>
      <c r="AE12" s="10">
        <f>AE11+AD12</f>
        <v>5825779.295347169</v>
      </c>
      <c r="AF12">
        <f>AE12/H12</f>
        <v>6.5635918698004087E-2</v>
      </c>
      <c r="AG12" s="5"/>
      <c r="AH12" s="5"/>
      <c r="AI12" s="5"/>
      <c r="AJ12" s="5"/>
      <c r="AK12" s="9"/>
    </row>
    <row r="13" spans="1:37" x14ac:dyDescent="0.15">
      <c r="A13" s="6">
        <v>43286</v>
      </c>
      <c r="B13" s="4">
        <v>199311214.86000001</v>
      </c>
      <c r="C13" s="7">
        <v>42191808.880000003</v>
      </c>
      <c r="D13" s="7">
        <v>40537228.140000001</v>
      </c>
      <c r="E13" s="7">
        <f t="shared" ref="E13:E20" si="2">I13-I12</f>
        <v>82729036</v>
      </c>
      <c r="F13" s="8">
        <f t="shared" si="0"/>
        <v>0.5100000062855804</v>
      </c>
      <c r="G13" s="25">
        <f t="shared" si="1"/>
        <v>130950820.88</v>
      </c>
      <c r="H13" s="18">
        <v>176447121.61000001</v>
      </c>
      <c r="I13" s="18">
        <v>345974748</v>
      </c>
      <c r="J13" s="5">
        <f>J12</f>
        <v>20000000000</v>
      </c>
      <c r="K13" s="8">
        <v>1.7299999999999999E-2</v>
      </c>
      <c r="L13" s="7">
        <v>2038.7683805409999</v>
      </c>
      <c r="M13" s="18">
        <v>42838</v>
      </c>
      <c r="N13" s="18">
        <v>586</v>
      </c>
      <c r="O13" s="18">
        <v>494</v>
      </c>
      <c r="P13" s="7">
        <v>21170727</v>
      </c>
      <c r="Q13" s="20"/>
      <c r="R13" s="5">
        <v>0.6</v>
      </c>
      <c r="S13" s="7">
        <v>855099.20449999999</v>
      </c>
      <c r="T13" s="8">
        <v>2.5000000000000001E-3</v>
      </c>
      <c r="U13" s="7">
        <v>509045.01</v>
      </c>
      <c r="V13" s="8">
        <v>0.1028</v>
      </c>
      <c r="W13" s="7">
        <f t="shared" ref="W13:W20" si="3">R13*H13</f>
        <v>105868272.96600001</v>
      </c>
      <c r="Y13">
        <v>5.8999999999999997E-2</v>
      </c>
      <c r="Z13">
        <f t="shared" ref="Z13:Z28" si="4">Y13*6.64</f>
        <v>0.39175999999999994</v>
      </c>
      <c r="AA13">
        <v>5.5</v>
      </c>
      <c r="AB13">
        <f t="shared" ref="AB13:AB28" si="5">Z13/AA13</f>
        <v>7.1229090909090895E-2</v>
      </c>
      <c r="AC13">
        <f t="shared" ref="AC13:AC28" si="6">R13/AA13</f>
        <v>0.10909090909090909</v>
      </c>
      <c r="AD13">
        <f t="shared" ref="AD13:AD28" si="7">AC13*C13</f>
        <v>4602742.7869090913</v>
      </c>
      <c r="AE13">
        <f>AE12+AD13</f>
        <v>10428522.082256261</v>
      </c>
      <c r="AF13">
        <f t="shared" ref="AF13:AF22" si="8">AE13/H13</f>
        <v>5.9102817813635744E-2</v>
      </c>
      <c r="AK13" s="4"/>
    </row>
    <row r="14" spans="1:37" x14ac:dyDescent="0.15">
      <c r="A14" s="1">
        <v>43287</v>
      </c>
      <c r="B14" s="4">
        <f>B13</f>
        <v>199311214.86000001</v>
      </c>
      <c r="C14" s="7">
        <v>52752452.93</v>
      </c>
      <c r="D14" s="7">
        <v>50683729.289999999</v>
      </c>
      <c r="E14" s="7">
        <f t="shared" si="2"/>
        <v>103436182</v>
      </c>
      <c r="F14" s="8">
        <f t="shared" si="0"/>
        <v>0.51000000106345766</v>
      </c>
      <c r="G14" s="25">
        <f t="shared" si="1"/>
        <v>183703273.81</v>
      </c>
      <c r="H14" s="18">
        <v>229199575</v>
      </c>
      <c r="I14" s="18">
        <v>449410930</v>
      </c>
      <c r="J14" s="5">
        <f t="shared" ref="J14:J28" si="9">J13</f>
        <v>20000000000</v>
      </c>
      <c r="K14" s="8">
        <v>2.2499999999999999E-2</v>
      </c>
      <c r="L14" s="7">
        <v>2534.13</v>
      </c>
      <c r="M14" s="18">
        <v>43584</v>
      </c>
      <c r="N14" s="18">
        <v>475</v>
      </c>
      <c r="O14" s="18">
        <v>396</v>
      </c>
      <c r="P14" s="7">
        <v>17268493</v>
      </c>
      <c r="Q14" s="20"/>
      <c r="R14" s="5">
        <v>0.39</v>
      </c>
      <c r="S14" s="7">
        <v>1025326.37</v>
      </c>
      <c r="T14" s="8">
        <v>2.3E-3</v>
      </c>
      <c r="U14" s="7">
        <v>402155.87</v>
      </c>
      <c r="V14" s="8">
        <v>9.8000000000000004E-2</v>
      </c>
      <c r="W14" s="7">
        <f>R14*H14</f>
        <v>89387834.25</v>
      </c>
      <c r="Y14">
        <v>0.05</v>
      </c>
      <c r="Z14">
        <f t="shared" si="4"/>
        <v>0.33200000000000002</v>
      </c>
      <c r="AA14">
        <v>4.9000000000000004</v>
      </c>
      <c r="AB14">
        <f t="shared" si="5"/>
        <v>6.775510204081632E-2</v>
      </c>
      <c r="AC14">
        <f t="shared" si="6"/>
        <v>7.9591836734693874E-2</v>
      </c>
      <c r="AD14">
        <f t="shared" si="7"/>
        <v>4198664.6209591832</v>
      </c>
      <c r="AE14">
        <f t="shared" ref="AE14:AE22" si="10">AE13+AD14</f>
        <v>14627186.703215444</v>
      </c>
      <c r="AF14">
        <f t="shared" si="8"/>
        <v>6.381855945071209E-2</v>
      </c>
      <c r="AK14" s="4"/>
    </row>
    <row r="15" spans="1:37" x14ac:dyDescent="0.15">
      <c r="A15" s="6">
        <v>43288</v>
      </c>
      <c r="B15" s="4">
        <f t="shared" ref="B15:B28" si="11">B14</f>
        <v>199311214.86000001</v>
      </c>
      <c r="C15" s="7">
        <v>67603223.980000004</v>
      </c>
      <c r="D15" s="7">
        <v>64952117.159999996</v>
      </c>
      <c r="E15" s="7">
        <f t="shared" si="2"/>
        <v>132555342</v>
      </c>
      <c r="F15" s="8">
        <f t="shared" si="0"/>
        <v>0.50999999668063178</v>
      </c>
      <c r="G15" s="25">
        <f t="shared" si="1"/>
        <v>251306497.79000002</v>
      </c>
      <c r="H15" s="18">
        <v>296802798.52999997</v>
      </c>
      <c r="I15" s="18">
        <v>581966272</v>
      </c>
      <c r="J15" s="5">
        <f t="shared" si="9"/>
        <v>20000000000</v>
      </c>
      <c r="K15" s="8">
        <v>2.9100000000000001E-2</v>
      </c>
      <c r="L15" s="7">
        <v>3257.96</v>
      </c>
      <c r="M15" s="18">
        <v>44438</v>
      </c>
      <c r="N15" s="18">
        <v>612</v>
      </c>
      <c r="O15" s="18">
        <v>511</v>
      </c>
      <c r="P15" s="7">
        <v>22706902</v>
      </c>
      <c r="Q15" s="20">
        <v>7.6</v>
      </c>
      <c r="R15" s="5">
        <v>0.4</v>
      </c>
      <c r="S15" s="7">
        <v>1187999.4310000001</v>
      </c>
      <c r="T15" s="8">
        <v>2E-3</v>
      </c>
      <c r="U15" s="7">
        <v>478047.11</v>
      </c>
      <c r="V15" s="8">
        <v>9.7000000000000003E-2</v>
      </c>
      <c r="W15" s="7">
        <f t="shared" si="3"/>
        <v>118721119.412</v>
      </c>
      <c r="Y15">
        <v>5.0999999999999997E-2</v>
      </c>
      <c r="Z15">
        <f t="shared" si="4"/>
        <v>0.33863999999999994</v>
      </c>
      <c r="AA15">
        <v>4.4000000000000004</v>
      </c>
      <c r="AB15">
        <f t="shared" si="5"/>
        <v>7.6963636363636345E-2</v>
      </c>
      <c r="AC15">
        <f t="shared" si="6"/>
        <v>9.0909090909090912E-2</v>
      </c>
      <c r="AD15">
        <f t="shared" si="7"/>
        <v>6145747.6345454548</v>
      </c>
      <c r="AE15">
        <f t="shared" si="10"/>
        <v>20772934.337760899</v>
      </c>
      <c r="AF15">
        <f t="shared" si="8"/>
        <v>6.9989011022283984E-2</v>
      </c>
      <c r="AK15" s="4"/>
    </row>
    <row r="16" spans="1:37" x14ac:dyDescent="0.15">
      <c r="A16" s="1">
        <v>43289</v>
      </c>
      <c r="B16" s="4">
        <f t="shared" si="11"/>
        <v>199311214.86000001</v>
      </c>
      <c r="C16" s="7">
        <v>66168145.759999998</v>
      </c>
      <c r="D16" s="7">
        <v>63573316.509999998</v>
      </c>
      <c r="E16" s="7">
        <f t="shared" si="2"/>
        <v>129741462</v>
      </c>
      <c r="F16" s="8">
        <f t="shared" si="0"/>
        <v>0.51000000107906907</v>
      </c>
      <c r="G16" s="25">
        <f t="shared" si="1"/>
        <v>317474643.55000001</v>
      </c>
      <c r="H16" s="18">
        <v>362970944</v>
      </c>
      <c r="I16" s="18">
        <v>711707734</v>
      </c>
      <c r="J16" s="5">
        <f t="shared" si="9"/>
        <v>20000000000</v>
      </c>
      <c r="K16" s="8">
        <v>3.56E-2</v>
      </c>
      <c r="L16" s="7">
        <v>3093.33</v>
      </c>
      <c r="M16" s="18">
        <v>44549</v>
      </c>
      <c r="N16" s="18">
        <v>489</v>
      </c>
      <c r="O16" s="18">
        <v>408</v>
      </c>
      <c r="P16" s="7">
        <v>18162159</v>
      </c>
      <c r="Q16" s="20">
        <v>7</v>
      </c>
      <c r="R16" s="5">
        <v>0.33</v>
      </c>
      <c r="S16" s="7">
        <v>1325324</v>
      </c>
      <c r="T16" s="8">
        <v>1.9E-3</v>
      </c>
      <c r="U16" s="7">
        <v>435751.88</v>
      </c>
      <c r="V16" s="8">
        <v>7.7600000000000002E-2</v>
      </c>
      <c r="W16" s="7">
        <f t="shared" si="3"/>
        <v>119780411.52000001</v>
      </c>
      <c r="Y16">
        <v>4.36E-2</v>
      </c>
      <c r="Z16">
        <f>Y16*6.64</f>
        <v>0.28950399999999998</v>
      </c>
      <c r="AA16">
        <v>4</v>
      </c>
      <c r="AB16">
        <f t="shared" si="5"/>
        <v>7.2375999999999996E-2</v>
      </c>
      <c r="AC16">
        <f t="shared" si="6"/>
        <v>8.2500000000000004E-2</v>
      </c>
      <c r="AD16">
        <f t="shared" si="7"/>
        <v>5458872.0252</v>
      </c>
      <c r="AE16">
        <f t="shared" si="10"/>
        <v>26231806.362960897</v>
      </c>
      <c r="AF16">
        <f t="shared" si="8"/>
        <v>7.2269714137120841E-2</v>
      </c>
      <c r="AK16" s="5"/>
    </row>
    <row r="17" spans="1:38" x14ac:dyDescent="0.15">
      <c r="A17" s="6">
        <v>43290</v>
      </c>
      <c r="B17" s="4">
        <f t="shared" si="11"/>
        <v>199311214.86000001</v>
      </c>
      <c r="C17" s="7">
        <v>99741847.700000003</v>
      </c>
      <c r="D17" s="7">
        <v>95830402.689999998</v>
      </c>
      <c r="E17" s="7">
        <f t="shared" si="2"/>
        <v>195572250</v>
      </c>
      <c r="F17" s="8">
        <f t="shared" si="0"/>
        <v>0.51000000102263998</v>
      </c>
      <c r="G17" s="25">
        <f t="shared" si="1"/>
        <v>417216491.25</v>
      </c>
      <c r="H17" s="18">
        <v>462712792</v>
      </c>
      <c r="I17" s="18">
        <v>907279984</v>
      </c>
      <c r="J17" s="5">
        <f t="shared" si="9"/>
        <v>20000000000</v>
      </c>
      <c r="K17" s="8">
        <v>4.5400000000000003E-2</v>
      </c>
      <c r="L17" s="7">
        <v>4802.88</v>
      </c>
      <c r="M17" s="18">
        <v>43458</v>
      </c>
      <c r="N17" s="18">
        <v>610</v>
      </c>
      <c r="O17" s="18">
        <v>509</v>
      </c>
      <c r="P17" s="7">
        <v>22136996</v>
      </c>
      <c r="Q17" s="20">
        <v>6</v>
      </c>
      <c r="R17" s="5">
        <v>0.27</v>
      </c>
      <c r="S17" s="7">
        <v>1602463</v>
      </c>
      <c r="T17" s="8">
        <v>1.8E-3</v>
      </c>
      <c r="U17" s="7">
        <v>426367.38</v>
      </c>
      <c r="V17" s="8">
        <v>9.1700000000000004E-2</v>
      </c>
      <c r="W17" s="7">
        <f t="shared" si="3"/>
        <v>124932453.84</v>
      </c>
      <c r="Y17">
        <v>2.69E-2</v>
      </c>
      <c r="Z17">
        <f t="shared" si="4"/>
        <v>0.178616</v>
      </c>
      <c r="AA17">
        <v>3.6</v>
      </c>
      <c r="AB17">
        <f t="shared" si="5"/>
        <v>4.9615555555555552E-2</v>
      </c>
      <c r="AC17">
        <f t="shared" si="6"/>
        <v>7.4999999999999997E-2</v>
      </c>
      <c r="AD17">
        <f t="shared" si="7"/>
        <v>7480638.5774999997</v>
      </c>
      <c r="AE17">
        <f t="shared" si="10"/>
        <v>33712444.940460898</v>
      </c>
      <c r="AF17">
        <f t="shared" si="8"/>
        <v>7.2858251432264057E-2</v>
      </c>
      <c r="AK17" s="5"/>
    </row>
    <row r="18" spans="1:38" x14ac:dyDescent="0.15">
      <c r="A18" s="1">
        <v>43291</v>
      </c>
      <c r="B18" s="4">
        <f t="shared" si="11"/>
        <v>199311214.86000001</v>
      </c>
      <c r="C18" s="7">
        <v>107815322.56999999</v>
      </c>
      <c r="D18" s="7">
        <v>103587270.70999999</v>
      </c>
      <c r="E18" s="7">
        <f t="shared" si="2"/>
        <v>211402594</v>
      </c>
      <c r="F18" s="8">
        <f t="shared" si="0"/>
        <v>0.50999999824978492</v>
      </c>
      <c r="G18" s="25">
        <f t="shared" si="1"/>
        <v>525031813.81999999</v>
      </c>
      <c r="H18" s="18">
        <v>570528115</v>
      </c>
      <c r="I18" s="18">
        <v>1118682578</v>
      </c>
      <c r="J18" s="5">
        <f t="shared" si="9"/>
        <v>20000000000</v>
      </c>
      <c r="K18" s="8">
        <v>5.5899999999999998E-2</v>
      </c>
      <c r="L18" s="7">
        <v>5197.09</v>
      </c>
      <c r="M18" s="18">
        <v>42440</v>
      </c>
      <c r="N18" s="18">
        <v>425.08</v>
      </c>
      <c r="O18" s="18">
        <v>355</v>
      </c>
      <c r="P18" s="7">
        <v>15052328</v>
      </c>
      <c r="Q18" s="20">
        <v>5</v>
      </c>
      <c r="R18" s="5">
        <v>0.17</v>
      </c>
      <c r="S18" s="7">
        <v>1837386.3089999999</v>
      </c>
      <c r="T18" s="8">
        <v>1.6000000000000001E-3</v>
      </c>
      <c r="U18" s="7">
        <v>307210.64</v>
      </c>
      <c r="V18" s="8">
        <v>8.0500000000000002E-2</v>
      </c>
      <c r="W18" s="7">
        <f t="shared" si="3"/>
        <v>96989779.550000012</v>
      </c>
      <c r="Y18">
        <v>1.8700000000000001E-2</v>
      </c>
      <c r="Z18">
        <f t="shared" si="4"/>
        <v>0.124168</v>
      </c>
      <c r="AA18">
        <v>3.3</v>
      </c>
      <c r="AB18">
        <f t="shared" si="5"/>
        <v>3.7626666666666669E-2</v>
      </c>
      <c r="AC18">
        <f t="shared" si="6"/>
        <v>5.1515151515151521E-2</v>
      </c>
      <c r="AD18">
        <f t="shared" si="7"/>
        <v>5554122.6778484853</v>
      </c>
      <c r="AE18">
        <f t="shared" si="10"/>
        <v>39266567.618309386</v>
      </c>
      <c r="AF18">
        <f t="shared" si="8"/>
        <v>6.8824947598435854E-2</v>
      </c>
      <c r="AK18" s="5"/>
    </row>
    <row r="19" spans="1:38" x14ac:dyDescent="0.15">
      <c r="A19" s="6">
        <v>43292</v>
      </c>
      <c r="B19" s="4">
        <f t="shared" si="11"/>
        <v>199311214.86000001</v>
      </c>
      <c r="C19" s="7">
        <v>112571425.56999999</v>
      </c>
      <c r="D19" s="7">
        <v>108156859.87</v>
      </c>
      <c r="E19" s="7">
        <f t="shared" si="2"/>
        <v>220728285</v>
      </c>
      <c r="F19" s="8">
        <f t="shared" si="0"/>
        <v>0.51000000099670051</v>
      </c>
      <c r="G19" s="25">
        <f t="shared" si="1"/>
        <v>637603239.38999999</v>
      </c>
      <c r="H19" s="18">
        <v>683099540.13</v>
      </c>
      <c r="I19" s="18">
        <v>1339410863</v>
      </c>
      <c r="J19" s="5">
        <f t="shared" si="9"/>
        <v>20000000000</v>
      </c>
      <c r="K19" s="8">
        <v>6.7000000000000004E-2</v>
      </c>
      <c r="L19" s="7">
        <f t="shared" ref="L19:L25" si="12">D19/B19*10000</f>
        <v>5426.5315650186285</v>
      </c>
      <c r="M19" s="18">
        <v>41157</v>
      </c>
      <c r="N19" s="18">
        <v>300.73</v>
      </c>
      <c r="O19" s="18">
        <v>251</v>
      </c>
      <c r="P19" s="7">
        <v>10330395</v>
      </c>
      <c r="Q19" s="20"/>
      <c r="R19" s="5">
        <v>0.11</v>
      </c>
      <c r="S19" s="7">
        <v>3987278.148</v>
      </c>
      <c r="T19" s="8">
        <v>3.0000000000000001E-3</v>
      </c>
      <c r="U19" s="7">
        <v>438393.95</v>
      </c>
      <c r="V19" s="8">
        <v>7.0099999999999996E-2</v>
      </c>
      <c r="W19" s="7">
        <f t="shared" si="3"/>
        <v>75140949.414299995</v>
      </c>
      <c r="Y19">
        <v>1.61E-2</v>
      </c>
      <c r="Z19">
        <f t="shared" si="4"/>
        <v>0.106904</v>
      </c>
      <c r="AA19">
        <v>3.1</v>
      </c>
      <c r="AB19">
        <f t="shared" si="5"/>
        <v>3.4485161290322579E-2</v>
      </c>
      <c r="AC19">
        <f t="shared" si="6"/>
        <v>3.5483870967741936E-2</v>
      </c>
      <c r="AD19">
        <f t="shared" si="7"/>
        <v>3994469.9395806449</v>
      </c>
      <c r="AE19">
        <f t="shared" si="10"/>
        <v>43261037.557890028</v>
      </c>
      <c r="AF19">
        <f t="shared" si="8"/>
        <v>6.3330503120609713E-2</v>
      </c>
    </row>
    <row r="20" spans="1:38" x14ac:dyDescent="0.15">
      <c r="A20" s="1">
        <v>43293</v>
      </c>
      <c r="B20" s="4">
        <f t="shared" si="11"/>
        <v>199311214.86000001</v>
      </c>
      <c r="C20" s="7">
        <f t="shared" ref="C20:C26" si="13">E20*51%</f>
        <v>181858066.78680003</v>
      </c>
      <c r="D20" s="7">
        <f t="shared" ref="D20:D26" si="14">E20*49%</f>
        <v>174726377.89320004</v>
      </c>
      <c r="E20" s="7">
        <f t="shared" si="2"/>
        <v>356584444.68000007</v>
      </c>
      <c r="F20" s="8">
        <f t="shared" si="0"/>
        <v>0.51</v>
      </c>
      <c r="G20" s="25">
        <f t="shared" si="1"/>
        <v>819461306.17680001</v>
      </c>
      <c r="H20" s="18">
        <v>864957606.91999996</v>
      </c>
      <c r="I20" s="18">
        <v>1695995307.6800001</v>
      </c>
      <c r="J20" s="5">
        <f t="shared" si="9"/>
        <v>20000000000</v>
      </c>
      <c r="K20" s="8">
        <f t="shared" ref="K20:K27" si="15">I20/J20</f>
        <v>8.4799765383999998E-2</v>
      </c>
      <c r="L20" s="7">
        <f t="shared" si="12"/>
        <v>8766.5101041068447</v>
      </c>
      <c r="M20" s="18">
        <v>41519</v>
      </c>
      <c r="N20" s="18">
        <v>379.75807863</v>
      </c>
      <c r="O20" s="18">
        <v>317.24229893</v>
      </c>
      <c r="P20" s="7">
        <f t="shared" ref="P20:P28" si="16">O20*M20</f>
        <v>13171583.009274671</v>
      </c>
      <c r="Q20" s="20">
        <v>4</v>
      </c>
      <c r="R20">
        <f t="shared" ref="R20:R28" si="17">M20*N20/C20</f>
        <v>8.6700446921188834E-2</v>
      </c>
      <c r="S20" s="7">
        <v>15108461.59</v>
      </c>
      <c r="T20" s="8">
        <f t="shared" ref="T20:T28" si="18">S20/I20</f>
        <v>8.9083156784598022E-3</v>
      </c>
      <c r="U20" s="7">
        <f t="shared" ref="U20:U28" si="19">S20*R20</f>
        <v>1309910.3721446153</v>
      </c>
      <c r="V20" s="8">
        <f t="shared" ref="V20:V26" si="20">P20/(R20*I20)</f>
        <v>8.9576067131639001E-2</v>
      </c>
      <c r="W20" s="7">
        <f t="shared" si="3"/>
        <v>74992211.087845966</v>
      </c>
      <c r="X20" s="7" t="s">
        <v>115</v>
      </c>
      <c r="Y20">
        <v>1.23E-2</v>
      </c>
      <c r="Z20">
        <f t="shared" si="4"/>
        <v>8.1671999999999995E-2</v>
      </c>
      <c r="AA20">
        <v>2.8</v>
      </c>
      <c r="AB20">
        <f t="shared" si="5"/>
        <v>2.9168571428571429E-2</v>
      </c>
      <c r="AC20">
        <f t="shared" si="6"/>
        <v>3.0964445328996015E-2</v>
      </c>
      <c r="AD20">
        <f t="shared" si="7"/>
        <v>5631134.1666567754</v>
      </c>
      <c r="AE20">
        <f t="shared" si="10"/>
        <v>48892171.724546805</v>
      </c>
      <c r="AF20">
        <f t="shared" si="8"/>
        <v>5.6525512156191546E-2</v>
      </c>
      <c r="AK20" s="10" t="s">
        <v>28</v>
      </c>
      <c r="AL20" t="s">
        <v>105</v>
      </c>
    </row>
    <row r="21" spans="1:38" x14ac:dyDescent="0.15">
      <c r="A21" s="1">
        <v>43294</v>
      </c>
      <c r="B21" s="4">
        <f t="shared" si="11"/>
        <v>199311214.86000001</v>
      </c>
      <c r="C21" s="7">
        <f t="shared" si="13"/>
        <v>80004562.532400012</v>
      </c>
      <c r="D21" s="7">
        <f t="shared" si="14"/>
        <v>76867128.707599998</v>
      </c>
      <c r="E21" s="7">
        <f t="shared" ref="E21:E26" si="21">I21-I20</f>
        <v>156871691.24000001</v>
      </c>
      <c r="F21" s="8">
        <f t="shared" si="0"/>
        <v>0.51</v>
      </c>
      <c r="G21" s="25">
        <f t="shared" si="1"/>
        <v>899465868.70920002</v>
      </c>
      <c r="H21" s="18">
        <v>944962169.45000005</v>
      </c>
      <c r="I21" s="18">
        <v>1852866998.9200001</v>
      </c>
      <c r="J21" s="5">
        <f t="shared" si="9"/>
        <v>20000000000</v>
      </c>
      <c r="K21" s="8">
        <f t="shared" si="15"/>
        <v>9.2643349946E-2</v>
      </c>
      <c r="L21" s="7">
        <f t="shared" si="12"/>
        <v>3856.638411521044</v>
      </c>
      <c r="M21" s="18">
        <f>6234*6.64</f>
        <v>41393.759999999995</v>
      </c>
      <c r="N21" s="18">
        <v>155.90692326000001</v>
      </c>
      <c r="O21" s="18">
        <v>165.82441643000001</v>
      </c>
      <c r="P21" s="7">
        <f t="shared" si="16"/>
        <v>6864096.0958434762</v>
      </c>
      <c r="Q21" s="19">
        <f>0.65*6.64</f>
        <v>4.3159999999999998</v>
      </c>
      <c r="R21">
        <f t="shared" si="17"/>
        <v>8.0665071584502548E-2</v>
      </c>
      <c r="S21" s="7">
        <v>20107447.550000001</v>
      </c>
      <c r="T21" s="8">
        <f t="shared" si="18"/>
        <v>1.0852072794064678E-2</v>
      </c>
      <c r="U21" s="7">
        <f t="shared" si="19"/>
        <v>1621968.6960023805</v>
      </c>
      <c r="V21" s="8">
        <f t="shared" si="20"/>
        <v>4.5925467415703594E-2</v>
      </c>
      <c r="W21" s="7">
        <f t="shared" ref="W21:W26" si="22">R21*H21</f>
        <v>76225441.043331087</v>
      </c>
      <c r="X21" s="7">
        <v>140817.35949999999</v>
      </c>
      <c r="Y21">
        <v>1.17E-2</v>
      </c>
      <c r="Z21">
        <f t="shared" si="4"/>
        <v>7.7687999999999993E-2</v>
      </c>
      <c r="AA21">
        <v>2.7</v>
      </c>
      <c r="AB21">
        <f t="shared" si="5"/>
        <v>2.8773333333333328E-2</v>
      </c>
      <c r="AC21">
        <f t="shared" si="6"/>
        <v>2.9875952438704646E-2</v>
      </c>
      <c r="AD21">
        <f t="shared" si="7"/>
        <v>2390212.5050973543</v>
      </c>
      <c r="AE21">
        <f t="shared" si="10"/>
        <v>51282384.229644157</v>
      </c>
      <c r="AF21">
        <f t="shared" si="8"/>
        <v>5.4269245783132504E-2</v>
      </c>
      <c r="AK21" t="s">
        <v>104</v>
      </c>
      <c r="AL21" s="13" t="s">
        <v>106</v>
      </c>
    </row>
    <row r="22" spans="1:38" x14ac:dyDescent="0.15">
      <c r="A22" s="1">
        <v>43295</v>
      </c>
      <c r="B22" s="4">
        <f t="shared" si="11"/>
        <v>199311214.86000001</v>
      </c>
      <c r="C22" s="7">
        <f t="shared" si="13"/>
        <v>79998842.683499947</v>
      </c>
      <c r="D22" s="7">
        <f t="shared" si="14"/>
        <v>76861633.166499957</v>
      </c>
      <c r="E22" s="7">
        <f t="shared" si="21"/>
        <v>156860475.8499999</v>
      </c>
      <c r="F22" s="8">
        <f t="shared" si="0"/>
        <v>0.51</v>
      </c>
      <c r="G22" s="25">
        <f t="shared" si="1"/>
        <v>979464711.39269996</v>
      </c>
      <c r="H22" s="18">
        <v>1024961012.13</v>
      </c>
      <c r="I22" s="18">
        <v>2009727474.77</v>
      </c>
      <c r="J22" s="5">
        <f t="shared" si="9"/>
        <v>20000000000</v>
      </c>
      <c r="K22" s="8">
        <f t="shared" si="15"/>
        <v>0.1004863737385</v>
      </c>
      <c r="L22" s="7">
        <f t="shared" si="12"/>
        <v>3856.3626848839904</v>
      </c>
      <c r="M22" s="18">
        <v>42170</v>
      </c>
      <c r="N22" s="18">
        <v>213.35794999999999</v>
      </c>
      <c r="O22" s="18">
        <v>178.08900663</v>
      </c>
      <c r="P22" s="7">
        <f t="shared" si="16"/>
        <v>7510013.4095871001</v>
      </c>
      <c r="Q22" s="20">
        <v>4</v>
      </c>
      <c r="R22">
        <f t="shared" si="17"/>
        <v>0.11246793640623161</v>
      </c>
      <c r="S22" s="7">
        <v>32484131.920000002</v>
      </c>
      <c r="T22" s="8">
        <f t="shared" si="18"/>
        <v>1.6163451178233802E-2</v>
      </c>
      <c r="U22" s="7">
        <f t="shared" si="19"/>
        <v>3653423.2829901986</v>
      </c>
      <c r="V22" s="8">
        <f t="shared" si="20"/>
        <v>3.3225751765174796E-2</v>
      </c>
      <c r="W22" s="7">
        <f t="shared" si="22"/>
        <v>115275249.93110362</v>
      </c>
      <c r="X22" s="7">
        <v>132770.66149999999</v>
      </c>
      <c r="Y22">
        <v>1.8100000000000002E-2</v>
      </c>
      <c r="Z22">
        <f t="shared" si="4"/>
        <v>0.120184</v>
      </c>
      <c r="AA22">
        <v>2.7</v>
      </c>
      <c r="AB22">
        <f t="shared" si="5"/>
        <v>4.451259259259259E-2</v>
      </c>
      <c r="AC22">
        <f t="shared" si="6"/>
        <v>4.1654791261567257E-2</v>
      </c>
      <c r="AD22">
        <f t="shared" si="7"/>
        <v>3332335.0931481472</v>
      </c>
      <c r="AE22">
        <f t="shared" si="10"/>
        <v>54614719.322792307</v>
      </c>
      <c r="AF22">
        <f t="shared" si="8"/>
        <v>5.3284679784351932E-2</v>
      </c>
      <c r="AK22" t="s">
        <v>163</v>
      </c>
    </row>
    <row r="23" spans="1:38" x14ac:dyDescent="0.15">
      <c r="A23" s="1">
        <v>43296</v>
      </c>
      <c r="B23" s="4">
        <f t="shared" si="11"/>
        <v>199311214.86000001</v>
      </c>
      <c r="C23" s="7">
        <f t="shared" si="13"/>
        <v>80000298.407100022</v>
      </c>
      <c r="D23" s="7">
        <f t="shared" si="14"/>
        <v>76863031.802900016</v>
      </c>
      <c r="E23" s="7">
        <f t="shared" si="21"/>
        <v>156863330.21000004</v>
      </c>
      <c r="F23" s="8">
        <f t="shared" si="0"/>
        <v>0.51</v>
      </c>
      <c r="G23" s="25">
        <f t="shared" si="1"/>
        <v>1059465009.7997999</v>
      </c>
      <c r="H23" s="18">
        <v>1104961310.54</v>
      </c>
      <c r="I23" s="18">
        <v>2166590804.98</v>
      </c>
      <c r="J23" s="5">
        <f t="shared" si="9"/>
        <v>20000000000</v>
      </c>
      <c r="K23" s="8">
        <f t="shared" si="15"/>
        <v>0.108329540249</v>
      </c>
      <c r="L23" s="7">
        <f t="shared" si="12"/>
        <v>3856.4328583762867</v>
      </c>
      <c r="M23" s="18">
        <v>43810</v>
      </c>
      <c r="N23" s="18">
        <v>218.78572645</v>
      </c>
      <c r="O23" s="18">
        <v>204.27110076</v>
      </c>
      <c r="P23" s="7">
        <f t="shared" si="16"/>
        <v>8949116.9242956005</v>
      </c>
      <c r="Q23" s="19">
        <v>4.8</v>
      </c>
      <c r="R23">
        <f t="shared" si="17"/>
        <v>0.11981208653746511</v>
      </c>
      <c r="S23" s="7">
        <v>33515115.120000001</v>
      </c>
      <c r="T23" s="8">
        <f t="shared" si="18"/>
        <v>1.5469056290169838E-2</v>
      </c>
      <c r="U23" s="7">
        <f t="shared" si="19"/>
        <v>4015515.8730705455</v>
      </c>
      <c r="V23" s="8">
        <f t="shared" si="20"/>
        <v>3.4474871430002232E-2</v>
      </c>
      <c r="W23" s="7">
        <f t="shared" si="22"/>
        <v>132387720.15896934</v>
      </c>
      <c r="X23" s="7">
        <v>132627.41380000001</v>
      </c>
      <c r="Y23">
        <v>1.8100000000000002E-2</v>
      </c>
      <c r="Z23">
        <f t="shared" si="4"/>
        <v>0.120184</v>
      </c>
      <c r="AA23">
        <v>2.7</v>
      </c>
      <c r="AB23">
        <f t="shared" si="5"/>
        <v>4.451259259259259E-2</v>
      </c>
      <c r="AC23">
        <f t="shared" si="6"/>
        <v>4.4374846865727818E-2</v>
      </c>
      <c r="AD23">
        <f t="shared" si="7"/>
        <v>3550000.9910275927</v>
      </c>
      <c r="AE23">
        <f t="shared" ref="AE23:AE28" si="23">AE22+AD23</f>
        <v>58164720.3138199</v>
      </c>
      <c r="AF23">
        <f t="shared" ref="AF23:AF28" si="24">AE23/H23</f>
        <v>5.2639599014914391E-2</v>
      </c>
      <c r="AG23">
        <v>4381.1589000000095</v>
      </c>
      <c r="AH23">
        <v>3974.6547000000137</v>
      </c>
      <c r="AJ23" s="3">
        <v>461657</v>
      </c>
      <c r="AK23" t="s">
        <v>126</v>
      </c>
    </row>
    <row r="24" spans="1:38" x14ac:dyDescent="0.15">
      <c r="A24" s="1">
        <v>43297</v>
      </c>
      <c r="B24" s="4">
        <f t="shared" si="11"/>
        <v>199311214.86000001</v>
      </c>
      <c r="C24" s="7">
        <f t="shared" si="13"/>
        <v>80001040.849800006</v>
      </c>
      <c r="D24" s="7">
        <f t="shared" si="14"/>
        <v>76863745.130200014</v>
      </c>
      <c r="E24" s="7">
        <f t="shared" si="21"/>
        <v>156864785.98000002</v>
      </c>
      <c r="F24" s="8">
        <f t="shared" si="0"/>
        <v>0.51</v>
      </c>
      <c r="G24" s="25">
        <f t="shared" si="1"/>
        <v>1139466050.6496</v>
      </c>
      <c r="H24" s="18">
        <v>1184962351.3900001</v>
      </c>
      <c r="I24" s="18">
        <v>2323455590.96</v>
      </c>
      <c r="J24" s="5">
        <f t="shared" si="9"/>
        <v>20000000000</v>
      </c>
      <c r="K24" s="8">
        <f t="shared" si="15"/>
        <v>0.116172779548</v>
      </c>
      <c r="L24" s="7">
        <f t="shared" si="12"/>
        <v>3856.4686479980851</v>
      </c>
      <c r="M24" s="18">
        <v>45039</v>
      </c>
      <c r="N24" s="18">
        <v>209.70354257</v>
      </c>
      <c r="O24" s="18">
        <v>188.31719934</v>
      </c>
      <c r="P24" s="7">
        <f t="shared" si="16"/>
        <v>8481618.34107426</v>
      </c>
      <c r="Q24" s="19">
        <v>4.8</v>
      </c>
      <c r="R24">
        <f t="shared" si="17"/>
        <v>0.11805893715236383</v>
      </c>
      <c r="S24" s="7">
        <v>35045994.961969398</v>
      </c>
      <c r="T24" s="8">
        <f t="shared" si="18"/>
        <v>1.5083565658980025E-2</v>
      </c>
      <c r="U24" s="7">
        <f t="shared" si="19"/>
        <v>4137492.9166572047</v>
      </c>
      <c r="V24" s="8">
        <f t="shared" si="20"/>
        <v>3.092042686694519E-2</v>
      </c>
      <c r="W24" s="7">
        <f t="shared" si="22"/>
        <v>139895395.77066928</v>
      </c>
      <c r="X24" s="7">
        <v>150238.86550000001</v>
      </c>
      <c r="Y24">
        <v>1.7500000000000002E-2</v>
      </c>
      <c r="Z24">
        <f t="shared" si="4"/>
        <v>0.11620000000000001</v>
      </c>
      <c r="AA24">
        <v>2.6</v>
      </c>
      <c r="AB24">
        <f t="shared" si="5"/>
        <v>4.4692307692307698E-2</v>
      </c>
      <c r="AC24">
        <f t="shared" si="6"/>
        <v>4.5407283520139931E-2</v>
      </c>
      <c r="AD24">
        <f t="shared" si="7"/>
        <v>3632629.9437731653</v>
      </c>
      <c r="AE24">
        <f t="shared" si="23"/>
        <v>61797350.257593066</v>
      </c>
      <c r="AF24">
        <f t="shared" si="24"/>
        <v>5.2151319563109096E-2</v>
      </c>
      <c r="AG24">
        <v>9618</v>
      </c>
      <c r="AH24">
        <v>8238.9539754500147</v>
      </c>
      <c r="AK24" t="s">
        <v>127</v>
      </c>
    </row>
    <row r="25" spans="1:38" x14ac:dyDescent="0.15">
      <c r="A25" s="1">
        <v>43298</v>
      </c>
      <c r="B25" s="4">
        <f t="shared" si="11"/>
        <v>199311214.86000001</v>
      </c>
      <c r="C25" s="7">
        <f t="shared" si="13"/>
        <v>79771621.669499904</v>
      </c>
      <c r="D25" s="7">
        <f t="shared" si="14"/>
        <v>76643322.780499905</v>
      </c>
      <c r="E25" s="7">
        <f t="shared" si="21"/>
        <v>156414944.44999981</v>
      </c>
      <c r="F25" s="8">
        <f t="shared" si="0"/>
        <v>0.51</v>
      </c>
      <c r="G25" s="25">
        <f t="shared" si="1"/>
        <v>1219237672.3190999</v>
      </c>
      <c r="H25" s="18">
        <v>1264733973.0599999</v>
      </c>
      <c r="I25" s="18">
        <v>2479870535.4099998</v>
      </c>
      <c r="J25" s="5">
        <f t="shared" si="9"/>
        <v>20000000000</v>
      </c>
      <c r="K25" s="8">
        <f t="shared" si="15"/>
        <v>0.12399352677049999</v>
      </c>
      <c r="L25" s="7">
        <f t="shared" si="12"/>
        <v>3845.409443434261</v>
      </c>
      <c r="M25" s="18">
        <v>49355</v>
      </c>
      <c r="N25" s="18">
        <v>186.82204806999999</v>
      </c>
      <c r="O25" s="18">
        <v>158.23172063000001</v>
      </c>
      <c r="P25" s="7">
        <f t="shared" si="16"/>
        <v>7809526.5716936504</v>
      </c>
      <c r="R25">
        <f t="shared" si="17"/>
        <v>0.11558749827973322</v>
      </c>
      <c r="S25" s="7">
        <v>35045994.961969398</v>
      </c>
      <c r="T25" s="8">
        <f t="shared" si="18"/>
        <v>1.4132187330567723E-2</v>
      </c>
      <c r="U25" s="7">
        <f t="shared" si="19"/>
        <v>4050878.8823781768</v>
      </c>
      <c r="V25" s="8">
        <f t="shared" si="20"/>
        <v>2.7244875909355221E-2</v>
      </c>
      <c r="W25" s="7">
        <f t="shared" si="22"/>
        <v>146187435.93539292</v>
      </c>
      <c r="X25" s="7">
        <v>160905.14492280001</v>
      </c>
      <c r="Y25">
        <v>1.5800000000000002E-2</v>
      </c>
      <c r="Z25">
        <f t="shared" si="4"/>
        <v>0.10491200000000001</v>
      </c>
      <c r="AA25">
        <v>2.4500000000000002</v>
      </c>
      <c r="AB25">
        <f t="shared" si="5"/>
        <v>4.2821224489795917E-2</v>
      </c>
      <c r="AC25">
        <f t="shared" si="6"/>
        <v>4.7178570726421717E-2</v>
      </c>
      <c r="AD25">
        <f t="shared" si="7"/>
        <v>3763511.0948958565</v>
      </c>
      <c r="AE25">
        <f t="shared" si="23"/>
        <v>65560861.35248892</v>
      </c>
      <c r="AF25">
        <f t="shared" si="24"/>
        <v>5.1837669224513404E-2</v>
      </c>
      <c r="AG25">
        <v>9343.8863999999885</v>
      </c>
      <c r="AH25">
        <v>8267.5653000000166</v>
      </c>
      <c r="AI25" s="17">
        <v>26028.966980000001</v>
      </c>
      <c r="AK25" t="s">
        <v>135</v>
      </c>
    </row>
    <row r="26" spans="1:38" x14ac:dyDescent="0.15">
      <c r="A26" s="1">
        <v>43299</v>
      </c>
      <c r="B26" s="4">
        <f t="shared" si="11"/>
        <v>199311214.86000001</v>
      </c>
      <c r="C26" s="7">
        <f t="shared" si="13"/>
        <v>80227177.399800017</v>
      </c>
      <c r="D26" s="7">
        <f t="shared" si="14"/>
        <v>77081013.580200002</v>
      </c>
      <c r="E26" s="7">
        <f t="shared" si="21"/>
        <v>157308190.98000002</v>
      </c>
      <c r="F26" s="8">
        <f>C26/E26</f>
        <v>0.51</v>
      </c>
      <c r="G26" s="25">
        <f t="shared" si="1"/>
        <v>1299464849.7189</v>
      </c>
      <c r="H26" s="18">
        <v>1344961150.46</v>
      </c>
      <c r="I26" s="18">
        <v>2637178726.3899999</v>
      </c>
      <c r="J26" s="5">
        <f t="shared" si="9"/>
        <v>20000000000</v>
      </c>
      <c r="K26" s="8">
        <f t="shared" si="15"/>
        <v>0.13185893631949999</v>
      </c>
      <c r="L26" s="7">
        <f>D26/B26*10000</f>
        <v>3867.3696126102673</v>
      </c>
      <c r="M26" s="18">
        <v>49574</v>
      </c>
      <c r="N26" s="18">
        <v>140.99135269999999</v>
      </c>
      <c r="O26" s="18">
        <v>133.61104788</v>
      </c>
      <c r="P26" s="7">
        <f t="shared" si="16"/>
        <v>6623634.0876031201</v>
      </c>
      <c r="Q26" s="19">
        <v>7</v>
      </c>
      <c r="R26">
        <f t="shared" si="17"/>
        <v>8.712141627417172E-2</v>
      </c>
      <c r="S26" s="7">
        <v>36600425.190199003</v>
      </c>
      <c r="T26" s="8">
        <f t="shared" si="18"/>
        <v>1.3878629015144854E-2</v>
      </c>
      <c r="U26" s="7">
        <f t="shared" si="19"/>
        <v>3188680.8788070078</v>
      </c>
      <c r="V26" s="8">
        <f t="shared" si="20"/>
        <v>2.8829150274926264E-2</v>
      </c>
      <c r="W26" s="7">
        <f t="shared" si="22"/>
        <v>117174920.26181456</v>
      </c>
      <c r="X26" s="7">
        <v>75538.729458439993</v>
      </c>
      <c r="Y26">
        <v>1.29E-2</v>
      </c>
      <c r="Z26">
        <f t="shared" si="4"/>
        <v>8.5655999999999996E-2</v>
      </c>
      <c r="AA26">
        <v>2.38</v>
      </c>
      <c r="AB26">
        <f t="shared" si="5"/>
        <v>3.5989915966386551E-2</v>
      </c>
      <c r="AC26">
        <f t="shared" si="6"/>
        <v>3.6605637089988118E-2</v>
      </c>
      <c r="AD26">
        <f t="shared" si="7"/>
        <v>2936766.940651176</v>
      </c>
      <c r="AE26">
        <f t="shared" si="23"/>
        <v>68497628.293140098</v>
      </c>
      <c r="AF26">
        <f t="shared" si="24"/>
        <v>5.0929075735542784E-2</v>
      </c>
      <c r="AG26">
        <v>9213.7320981499797</v>
      </c>
      <c r="AH26">
        <v>7457.1656018900103</v>
      </c>
      <c r="AI26" s="17">
        <v>26160.281500000001</v>
      </c>
      <c r="AK26" t="s">
        <v>151</v>
      </c>
    </row>
    <row r="27" spans="1:38" x14ac:dyDescent="0.15">
      <c r="A27" s="1">
        <v>43300</v>
      </c>
      <c r="B27" s="4">
        <f t="shared" si="11"/>
        <v>199311214.86000001</v>
      </c>
      <c r="C27" s="7">
        <f>E27*51%</f>
        <v>79989665.187599868</v>
      </c>
      <c r="D27" s="7">
        <f>E27*49%</f>
        <v>76852815.572399884</v>
      </c>
      <c r="E27" s="7">
        <f>I27-I26</f>
        <v>156842480.75999975</v>
      </c>
      <c r="F27" s="8">
        <f>C27/E27</f>
        <v>0.51</v>
      </c>
      <c r="G27" s="25">
        <f>G26+C27</f>
        <v>1379454514.9064999</v>
      </c>
      <c r="H27" s="18">
        <f>AVERAGE(H26,H28)</f>
        <v>1424950815.645</v>
      </c>
      <c r="I27" s="18">
        <f>AVERAGE(I26,I28)</f>
        <v>2794021207.1499996</v>
      </c>
      <c r="J27" s="5">
        <f t="shared" si="9"/>
        <v>20000000000</v>
      </c>
      <c r="K27" s="8">
        <f t="shared" si="15"/>
        <v>0.13970106035749999</v>
      </c>
      <c r="L27" s="7">
        <f>D27/B27*10000</f>
        <v>3855.9202815748613</v>
      </c>
      <c r="M27" s="18">
        <v>49461</v>
      </c>
      <c r="N27" s="18">
        <v>124.35904375689999</v>
      </c>
      <c r="O27" s="18">
        <v>114.99042697</v>
      </c>
      <c r="P27" s="7">
        <f t="shared" si="16"/>
        <v>5687541.5083631696</v>
      </c>
      <c r="R27">
        <f t="shared" si="17"/>
        <v>7.6896467172781174E-2</v>
      </c>
      <c r="S27" s="7">
        <v>37842411.428618602</v>
      </c>
      <c r="T27" s="8">
        <f t="shared" si="18"/>
        <v>1.3544067357748941E-2</v>
      </c>
      <c r="U27" s="7">
        <f t="shared" si="19"/>
        <v>2909947.7481596493</v>
      </c>
      <c r="V27" s="8">
        <f>P27/(R27*I27)</f>
        <v>2.6472106015642972E-2</v>
      </c>
      <c r="W27" s="7">
        <f>R27*H27</f>
        <v>109573683.61807349</v>
      </c>
      <c r="X27" s="7">
        <v>75139.614726710002</v>
      </c>
      <c r="Y27">
        <v>1.15E-2</v>
      </c>
      <c r="Z27">
        <f t="shared" si="4"/>
        <v>7.6359999999999997E-2</v>
      </c>
      <c r="AA27">
        <v>2.3199999999999998</v>
      </c>
      <c r="AB27">
        <f t="shared" si="5"/>
        <v>3.2913793103448274E-2</v>
      </c>
      <c r="AC27">
        <f t="shared" si="6"/>
        <v>3.3145028953784988E-2</v>
      </c>
      <c r="AD27">
        <f t="shared" si="7"/>
        <v>2651259.7686465648</v>
      </c>
      <c r="AE27">
        <f t="shared" si="23"/>
        <v>71148888.061786667</v>
      </c>
      <c r="AF27">
        <f t="shared" si="24"/>
        <v>4.9930767631148953E-2</v>
      </c>
      <c r="AK27" t="s">
        <v>164</v>
      </c>
    </row>
    <row r="28" spans="1:38" x14ac:dyDescent="0.15">
      <c r="A28" s="1">
        <v>43301</v>
      </c>
      <c r="B28" s="4">
        <f t="shared" si="11"/>
        <v>199311214.86000001</v>
      </c>
      <c r="C28" s="7">
        <f>E28*51%</f>
        <v>79989665.187600121</v>
      </c>
      <c r="D28" s="7">
        <f>E28*49%</f>
        <v>76852815.572400108</v>
      </c>
      <c r="E28" s="7">
        <f>I28-I27</f>
        <v>156842480.76000023</v>
      </c>
      <c r="F28" s="8">
        <f>C28/E28</f>
        <v>0.51</v>
      </c>
      <c r="G28" s="25">
        <f>G27+C28</f>
        <v>1459444180.0941</v>
      </c>
      <c r="H28" s="18">
        <v>1504940480.8299999</v>
      </c>
      <c r="I28" s="18">
        <v>2950863687.9099998</v>
      </c>
      <c r="J28" s="5">
        <f t="shared" si="9"/>
        <v>20000000000</v>
      </c>
      <c r="K28" s="8">
        <f>I28/J28</f>
        <v>0.14754318439549999</v>
      </c>
      <c r="L28" s="7">
        <f>D28/B28*10000</f>
        <v>3855.9202815748722</v>
      </c>
      <c r="M28" s="18">
        <v>49461</v>
      </c>
      <c r="N28" s="18">
        <v>115.06304733</v>
      </c>
      <c r="O28" s="18">
        <v>110.31451736</v>
      </c>
      <c r="P28" s="7">
        <f t="shared" si="16"/>
        <v>5456266.3431429602</v>
      </c>
      <c r="R28">
        <f t="shared" si="17"/>
        <v>7.1148358611599252E-2</v>
      </c>
      <c r="S28" s="7">
        <v>37945951.320090704</v>
      </c>
      <c r="T28" s="8">
        <f t="shared" si="18"/>
        <v>1.2859269465939505E-2</v>
      </c>
      <c r="U28" s="7">
        <f t="shared" si="19"/>
        <v>2699792.1523801014</v>
      </c>
      <c r="V28" s="8">
        <f>P28/(R28*I28)</f>
        <v>2.59885188282203E-2</v>
      </c>
      <c r="W28" s="7">
        <f>R28*H28</f>
        <v>107074045.01920545</v>
      </c>
      <c r="X28" s="7">
        <v>46840.197519050002</v>
      </c>
      <c r="Y28">
        <v>1.0699999999999999E-2</v>
      </c>
      <c r="Z28">
        <f t="shared" si="4"/>
        <v>7.1047999999999986E-2</v>
      </c>
      <c r="AA28">
        <v>2.2599999999999998</v>
      </c>
      <c r="AB28">
        <f t="shared" si="5"/>
        <v>3.1437168141592919E-2</v>
      </c>
      <c r="AC28">
        <f t="shared" si="6"/>
        <v>3.1481574606902325E-2</v>
      </c>
      <c r="AD28">
        <f t="shared" si="7"/>
        <v>2518200.6123845708</v>
      </c>
      <c r="AE28">
        <f t="shared" si="23"/>
        <v>73667088.674171239</v>
      </c>
      <c r="AF28">
        <f t="shared" si="24"/>
        <v>4.8950167539876799E-2</v>
      </c>
    </row>
    <row r="29" spans="1:38" x14ac:dyDescent="0.15">
      <c r="A29" s="1">
        <v>43302</v>
      </c>
      <c r="F29" s="8"/>
      <c r="G29" s="25"/>
    </row>
    <row r="30" spans="1:38" x14ac:dyDescent="0.15">
      <c r="H30" s="24"/>
      <c r="I30" s="24"/>
      <c r="AI30" s="21"/>
    </row>
    <row r="32" spans="1:38" x14ac:dyDescent="0.15">
      <c r="X32" s="7">
        <v>41234.036887620001</v>
      </c>
    </row>
    <row r="44" spans="3:9" x14ac:dyDescent="0.15">
      <c r="D44" s="7">
        <f>D46-D45</f>
        <v>505514455.95000005</v>
      </c>
      <c r="E44" s="16">
        <f>D44/D46</f>
        <v>0.85000000000420373</v>
      </c>
      <c r="F44" s="16"/>
      <c r="G44" s="16"/>
      <c r="H44" s="18">
        <f>D44+C46</f>
        <v>1124511748.95</v>
      </c>
    </row>
    <row r="45" spans="3:9" x14ac:dyDescent="0.15">
      <c r="D45" s="7">
        <v>89208433.400000006</v>
      </c>
    </row>
    <row r="46" spans="3:9" ht="16.5" x14ac:dyDescent="0.15">
      <c r="C46" s="7">
        <v>618997293</v>
      </c>
      <c r="D46" s="15">
        <v>594722889.35000002</v>
      </c>
      <c r="E46" s="7">
        <f>C46+D46</f>
        <v>1213720182.3499999</v>
      </c>
    </row>
    <row r="47" spans="3:9" x14ac:dyDescent="0.15">
      <c r="C47" s="16">
        <f>C46/E46</f>
        <v>0.51000000000123591</v>
      </c>
      <c r="D47" s="16">
        <f>D46/E46</f>
        <v>0.4899999999987642</v>
      </c>
    </row>
    <row r="48" spans="3:9" x14ac:dyDescent="0.15">
      <c r="H48" s="18">
        <v>263245711.22999999</v>
      </c>
      <c r="I48" s="18">
        <v>661.16800000000001</v>
      </c>
    </row>
    <row r="50" spans="3:9" x14ac:dyDescent="0.15">
      <c r="D50" s="7">
        <f>H50*51%</f>
        <v>88759011.693299994</v>
      </c>
      <c r="E50" s="7">
        <f>H50*49%</f>
        <v>85278266.136699989</v>
      </c>
      <c r="H50" s="18">
        <f>H48-D45</f>
        <v>174037277.82999998</v>
      </c>
    </row>
    <row r="51" spans="3:9" x14ac:dyDescent="0.15">
      <c r="E51" s="7">
        <f>E50+D45</f>
        <v>174486699.53670001</v>
      </c>
    </row>
    <row r="52" spans="3:9" x14ac:dyDescent="0.15">
      <c r="H52" s="18">
        <f>E51+D50</f>
        <v>263245711.23000002</v>
      </c>
    </row>
    <row r="53" spans="3:9" x14ac:dyDescent="0.15">
      <c r="C53" s="7">
        <f>D50+C46</f>
        <v>707756304.69330001</v>
      </c>
      <c r="I53" s="18">
        <f>I48*C54</f>
        <v>82.916418905891959</v>
      </c>
    </row>
    <row r="54" spans="3:9" x14ac:dyDescent="0.15">
      <c r="C54" s="16">
        <f>D50/C53</f>
        <v>0.12540900180573161</v>
      </c>
    </row>
    <row r="56" spans="3:9" x14ac:dyDescent="0.15">
      <c r="D56" s="7">
        <f>SUM(D9:D25)</f>
        <v>1260632863.6108999</v>
      </c>
    </row>
    <row r="58" spans="3:9" x14ac:dyDescent="0.15">
      <c r="D58" s="7">
        <f>D56*85%*29.4%</f>
        <v>315032152.61636388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B4" sqref="B4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0.375" bestFit="1" customWidth="1"/>
    <col min="4" max="4" width="40.875" bestFit="1" customWidth="1"/>
  </cols>
  <sheetData>
    <row r="3" spans="1:4" x14ac:dyDescent="0.15">
      <c r="A3" t="s">
        <v>30</v>
      </c>
      <c r="B3" t="s">
        <v>31</v>
      </c>
      <c r="C3" t="s">
        <v>32</v>
      </c>
      <c r="D3" t="s">
        <v>33</v>
      </c>
    </row>
    <row r="4" spans="1:4" x14ac:dyDescent="0.15">
      <c r="A4" s="1">
        <v>43301</v>
      </c>
      <c r="B4" t="s">
        <v>184</v>
      </c>
      <c r="C4" t="s">
        <v>177</v>
      </c>
      <c r="D4" t="s">
        <v>178</v>
      </c>
    </row>
    <row r="5" spans="1:4" x14ac:dyDescent="0.15">
      <c r="A5" s="1">
        <v>43300</v>
      </c>
      <c r="B5" t="s">
        <v>183</v>
      </c>
      <c r="C5" t="s">
        <v>179</v>
      </c>
      <c r="D5" t="s">
        <v>180</v>
      </c>
    </row>
    <row r="6" spans="1:4" x14ac:dyDescent="0.15">
      <c r="A6" s="1">
        <v>43299</v>
      </c>
      <c r="B6" t="s">
        <v>181</v>
      </c>
      <c r="C6" t="s">
        <v>158</v>
      </c>
      <c r="D6" t="s">
        <v>159</v>
      </c>
    </row>
    <row r="7" spans="1:4" x14ac:dyDescent="0.15">
      <c r="A7" s="1">
        <v>43298</v>
      </c>
      <c r="B7" t="s">
        <v>182</v>
      </c>
      <c r="C7" t="s">
        <v>160</v>
      </c>
      <c r="D7" t="s">
        <v>161</v>
      </c>
    </row>
    <row r="8" spans="1:4" x14ac:dyDescent="0.15">
      <c r="A8" s="1">
        <v>43297</v>
      </c>
      <c r="B8" t="s">
        <v>162</v>
      </c>
      <c r="C8" t="s">
        <v>149</v>
      </c>
      <c r="D8" t="s">
        <v>150</v>
      </c>
    </row>
    <row r="9" spans="1:4" x14ac:dyDescent="0.15">
      <c r="A9" s="1">
        <v>43296</v>
      </c>
      <c r="B9" t="s">
        <v>142</v>
      </c>
      <c r="C9" t="s">
        <v>140</v>
      </c>
      <c r="D9" t="s">
        <v>141</v>
      </c>
    </row>
    <row r="10" spans="1:4" x14ac:dyDescent="0.15">
      <c r="A10" s="1">
        <v>43295</v>
      </c>
      <c r="B10" t="s">
        <v>128</v>
      </c>
      <c r="C10" t="s">
        <v>129</v>
      </c>
      <c r="D10" t="s">
        <v>130</v>
      </c>
    </row>
    <row r="11" spans="1:4" x14ac:dyDescent="0.15">
      <c r="A11" s="1">
        <v>43294</v>
      </c>
      <c r="B11" t="s">
        <v>131</v>
      </c>
      <c r="C11" t="s">
        <v>107</v>
      </c>
      <c r="D11" t="s">
        <v>108</v>
      </c>
    </row>
    <row r="12" spans="1:4" x14ac:dyDescent="0.15">
      <c r="A12" s="1">
        <v>43293</v>
      </c>
      <c r="B12" t="s">
        <v>109</v>
      </c>
      <c r="C12" t="s">
        <v>34</v>
      </c>
      <c r="D12" t="s">
        <v>35</v>
      </c>
    </row>
    <row r="13" spans="1:4" x14ac:dyDescent="0.15">
      <c r="A13" s="1">
        <v>43292</v>
      </c>
      <c r="B13" t="s">
        <v>36</v>
      </c>
      <c r="C13" t="s">
        <v>37</v>
      </c>
      <c r="D13" t="s">
        <v>38</v>
      </c>
    </row>
    <row r="14" spans="1:4" x14ac:dyDescent="0.15">
      <c r="A14" s="1">
        <v>43291</v>
      </c>
      <c r="B14" t="s">
        <v>39</v>
      </c>
      <c r="C14" t="s">
        <v>40</v>
      </c>
      <c r="D14" t="s">
        <v>41</v>
      </c>
    </row>
    <row r="15" spans="1:4" x14ac:dyDescent="0.15">
      <c r="A15" s="1">
        <v>43290</v>
      </c>
      <c r="B15" t="s">
        <v>42</v>
      </c>
      <c r="C15" t="s">
        <v>43</v>
      </c>
      <c r="D15" t="s">
        <v>44</v>
      </c>
    </row>
    <row r="16" spans="1:4" x14ac:dyDescent="0.15">
      <c r="A16" s="1">
        <v>43289</v>
      </c>
      <c r="B16" t="s">
        <v>45</v>
      </c>
      <c r="C16" t="s">
        <v>46</v>
      </c>
      <c r="D16" t="s">
        <v>47</v>
      </c>
    </row>
    <row r="17" spans="1:4" x14ac:dyDescent="0.15">
      <c r="A17" s="1">
        <v>43288</v>
      </c>
      <c r="B17" t="s">
        <v>48</v>
      </c>
      <c r="C17" t="s">
        <v>49</v>
      </c>
      <c r="D17" t="s">
        <v>50</v>
      </c>
    </row>
    <row r="18" spans="1:4" x14ac:dyDescent="0.15">
      <c r="A18" s="1">
        <v>43287</v>
      </c>
      <c r="B18" t="s">
        <v>51</v>
      </c>
      <c r="C18" t="s">
        <v>52</v>
      </c>
      <c r="D18" t="s">
        <v>53</v>
      </c>
    </row>
    <row r="19" spans="1:4" x14ac:dyDescent="0.15">
      <c r="A19" s="1">
        <v>43286</v>
      </c>
      <c r="B19" t="s">
        <v>54</v>
      </c>
      <c r="C19" t="s">
        <v>55</v>
      </c>
      <c r="D19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0.1一直买one</vt:lpstr>
      <vt:lpstr>1一直买one</vt:lpstr>
      <vt:lpstr>一直跌</vt:lpstr>
      <vt:lpstr>一直涨</vt:lpstr>
      <vt:lpstr>限额模式</vt:lpstr>
      <vt:lpstr>0.1一直拿分红</vt:lpstr>
      <vt:lpstr>1一直拿分红</vt:lpstr>
      <vt:lpstr>lmy</vt:lpstr>
      <vt:lpstr>one返还</vt:lpstr>
      <vt:lpstr>返还one</vt:lpstr>
      <vt:lpstr>big买one</vt:lpstr>
      <vt:lpstr>big拿分红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2018-07-25T03:17:01Z</dcterms:modified>
</cp:coreProperties>
</file>