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8035" windowHeight="12120" activeTab="9"/>
  </bookViews>
  <sheets>
    <sheet name="0.1一直买one" sheetId="1" r:id="rId1"/>
    <sheet name="1一直买one" sheetId="2" r:id="rId2"/>
    <sheet name="一直跌" sheetId="5" r:id="rId3"/>
    <sheet name="一直涨" sheetId="6" r:id="rId4"/>
    <sheet name="限额模式" sheetId="11" r:id="rId5"/>
    <sheet name="0.1一直拿分红" sheetId="3" r:id="rId6"/>
    <sheet name="1一直拿分红" sheetId="4" r:id="rId7"/>
    <sheet name="lmy" sheetId="7" r:id="rId8"/>
    <sheet name="one返还" sheetId="8" r:id="rId9"/>
    <sheet name="返还one" sheetId="9" r:id="rId10"/>
    <sheet name="big" sheetId="10" r:id="rId11"/>
  </sheets>
  <calcPr calcId="144525"/>
</workbook>
</file>

<file path=xl/calcChain.xml><?xml version="1.0" encoding="utf-8"?>
<calcChain xmlns="http://schemas.openxmlformats.org/spreadsheetml/2006/main">
  <c r="J26" i="9" l="1"/>
  <c r="J28" i="9"/>
  <c r="J29" i="9"/>
  <c r="J30" i="9"/>
  <c r="J31" i="9"/>
  <c r="J32" i="9"/>
  <c r="J33" i="9"/>
  <c r="J34" i="9"/>
  <c r="J35" i="9"/>
  <c r="J36" i="9"/>
  <c r="J27" i="9"/>
  <c r="L120" i="3" l="1"/>
  <c r="G87" i="3"/>
  <c r="L87" i="3" s="1"/>
  <c r="K87" i="3"/>
  <c r="M87" i="3"/>
  <c r="P87" i="3"/>
  <c r="Q87" i="3"/>
  <c r="G88" i="3"/>
  <c r="K88" i="3"/>
  <c r="P88" i="3"/>
  <c r="Q88" i="3"/>
  <c r="K89" i="3"/>
  <c r="Q89" i="3"/>
  <c r="K90" i="3"/>
  <c r="Q90" i="3"/>
  <c r="K91" i="3"/>
  <c r="Q91" i="3"/>
  <c r="K92" i="3"/>
  <c r="Q92" i="3"/>
  <c r="K93" i="3"/>
  <c r="Q93" i="3"/>
  <c r="K94" i="3"/>
  <c r="Q94" i="3"/>
  <c r="K95" i="3"/>
  <c r="Q95" i="3"/>
  <c r="K96" i="3"/>
  <c r="Q96" i="3"/>
  <c r="K97" i="3"/>
  <c r="Q97" i="3"/>
  <c r="K98" i="3"/>
  <c r="Q98" i="3"/>
  <c r="K99" i="3"/>
  <c r="Q99" i="3"/>
  <c r="K100" i="3"/>
  <c r="Q100" i="3"/>
  <c r="K101" i="3"/>
  <c r="Q101" i="3"/>
  <c r="K102" i="3"/>
  <c r="Q102" i="3"/>
  <c r="K103" i="3"/>
  <c r="Q103" i="3"/>
  <c r="K104" i="3"/>
  <c r="Q104" i="3"/>
  <c r="K105" i="3"/>
  <c r="Q105" i="3"/>
  <c r="K106" i="3"/>
  <c r="Q106" i="3"/>
  <c r="K107" i="3"/>
  <c r="Q107" i="3"/>
  <c r="K108" i="3"/>
  <c r="Q108" i="3"/>
  <c r="K109" i="3"/>
  <c r="Q109" i="3"/>
  <c r="K110" i="3"/>
  <c r="Q110" i="3"/>
  <c r="K111" i="3"/>
  <c r="Q111" i="3"/>
  <c r="K112" i="3"/>
  <c r="Q112" i="3"/>
  <c r="K113" i="3"/>
  <c r="Q113" i="3"/>
  <c r="K114" i="3"/>
  <c r="Q114" i="3"/>
  <c r="K115" i="3"/>
  <c r="Q115" i="3"/>
  <c r="K116" i="3"/>
  <c r="Q116" i="3"/>
  <c r="K117" i="3"/>
  <c r="Q117" i="3"/>
  <c r="K118" i="3"/>
  <c r="Q118" i="3"/>
  <c r="K119" i="3"/>
  <c r="Q119" i="3"/>
  <c r="G46" i="3"/>
  <c r="K46" i="3"/>
  <c r="L46" i="3"/>
  <c r="M46" i="3"/>
  <c r="P46" i="3"/>
  <c r="Q46" i="3"/>
  <c r="R46" i="3"/>
  <c r="G47" i="3"/>
  <c r="L47" i="3" s="1"/>
  <c r="M47" i="3" s="1"/>
  <c r="K47" i="3"/>
  <c r="Q47" i="3"/>
  <c r="K48" i="3"/>
  <c r="Q48" i="3"/>
  <c r="K49" i="3"/>
  <c r="Q49" i="3"/>
  <c r="K50" i="3"/>
  <c r="Q50" i="3"/>
  <c r="K51" i="3"/>
  <c r="Q51" i="3"/>
  <c r="K52" i="3"/>
  <c r="Q52" i="3"/>
  <c r="K53" i="3"/>
  <c r="Q53" i="3"/>
  <c r="K54" i="3"/>
  <c r="Q54" i="3"/>
  <c r="K55" i="3"/>
  <c r="Q55" i="3"/>
  <c r="K56" i="3"/>
  <c r="Q56" i="3"/>
  <c r="K57" i="3"/>
  <c r="Q57" i="3"/>
  <c r="K58" i="3"/>
  <c r="Q58" i="3"/>
  <c r="K59" i="3"/>
  <c r="Q59" i="3"/>
  <c r="K60" i="3"/>
  <c r="Q60" i="3"/>
  <c r="K61" i="3"/>
  <c r="Q61" i="3"/>
  <c r="K62" i="3"/>
  <c r="Q62" i="3"/>
  <c r="K63" i="3"/>
  <c r="Q63" i="3"/>
  <c r="K64" i="3"/>
  <c r="Q64" i="3"/>
  <c r="K65" i="3"/>
  <c r="Q65" i="3"/>
  <c r="K66" i="3"/>
  <c r="Q66" i="3"/>
  <c r="K67" i="3"/>
  <c r="Q67" i="3"/>
  <c r="K68" i="3"/>
  <c r="Q68" i="3"/>
  <c r="K69" i="3"/>
  <c r="Q69" i="3"/>
  <c r="K70" i="3"/>
  <c r="Q70" i="3"/>
  <c r="K71" i="3"/>
  <c r="Q71" i="3"/>
  <c r="K72" i="3"/>
  <c r="Q72" i="3"/>
  <c r="K73" i="3"/>
  <c r="Q73" i="3"/>
  <c r="K74" i="3"/>
  <c r="Q74" i="3"/>
  <c r="K75" i="3"/>
  <c r="Q75" i="3"/>
  <c r="K76" i="3"/>
  <c r="Q76" i="3"/>
  <c r="K77" i="3"/>
  <c r="Q77" i="3"/>
  <c r="K78" i="3"/>
  <c r="Q78" i="3"/>
  <c r="K79" i="3"/>
  <c r="Q79" i="3"/>
  <c r="K80" i="3"/>
  <c r="Q80" i="3"/>
  <c r="K81" i="3"/>
  <c r="Q81" i="3"/>
  <c r="K82" i="3"/>
  <c r="Q82" i="3"/>
  <c r="K83" i="3"/>
  <c r="Q83" i="3"/>
  <c r="K84" i="3"/>
  <c r="Q84" i="3"/>
  <c r="K85" i="3"/>
  <c r="Q85" i="3"/>
  <c r="K86" i="3"/>
  <c r="Q86" i="3"/>
  <c r="AB22" i="7"/>
  <c r="AD22" i="7" s="1"/>
  <c r="AE22" i="7"/>
  <c r="AF22" i="7" s="1"/>
  <c r="AH20" i="7"/>
  <c r="AE21" i="7"/>
  <c r="AF21" i="7" s="1"/>
  <c r="W20" i="7"/>
  <c r="X20" i="7"/>
  <c r="Y20" i="7"/>
  <c r="V20" i="7"/>
  <c r="T20" i="7"/>
  <c r="AE20" i="7" s="1"/>
  <c r="R20" i="7"/>
  <c r="N20" i="7"/>
  <c r="M20" i="7"/>
  <c r="I20" i="7"/>
  <c r="G20" i="7" s="1"/>
  <c r="AB21" i="7"/>
  <c r="AD21" i="7" s="1"/>
  <c r="G6" i="4"/>
  <c r="G7" i="3"/>
  <c r="L88" i="3" l="1"/>
  <c r="M88" i="3" s="1"/>
  <c r="R88" i="3"/>
  <c r="G89" i="3"/>
  <c r="R87" i="3"/>
  <c r="P47" i="3"/>
  <c r="G48" i="3"/>
  <c r="R47" i="3"/>
  <c r="AF20" i="7"/>
  <c r="AG20" i="7" s="1"/>
  <c r="H20" i="7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AF11" i="7"/>
  <c r="AF12" i="7"/>
  <c r="AF13" i="7"/>
  <c r="AF14" i="7"/>
  <c r="AF15" i="7"/>
  <c r="AF16" i="7"/>
  <c r="AF17" i="7"/>
  <c r="AF18" i="7"/>
  <c r="AF19" i="7"/>
  <c r="AF10" i="7"/>
  <c r="Y12" i="7"/>
  <c r="Y11" i="7"/>
  <c r="Y13" i="7"/>
  <c r="Y14" i="7"/>
  <c r="Y15" i="7"/>
  <c r="Y16" i="7"/>
  <c r="Y17" i="7"/>
  <c r="Y18" i="7"/>
  <c r="Y19" i="7"/>
  <c r="AG10" i="7"/>
  <c r="AH10" i="7" s="1"/>
  <c r="AE11" i="7"/>
  <c r="AE12" i="7"/>
  <c r="AE13" i="7"/>
  <c r="AE14" i="7"/>
  <c r="AE15" i="7"/>
  <c r="AE16" i="7"/>
  <c r="AE17" i="7"/>
  <c r="AE18" i="7"/>
  <c r="AE19" i="7"/>
  <c r="AE10" i="7"/>
  <c r="R10" i="7"/>
  <c r="J31" i="7"/>
  <c r="I31" i="7" s="1"/>
  <c r="I32" i="7" s="1"/>
  <c r="H25" i="7"/>
  <c r="J25" i="7" s="1"/>
  <c r="H28" i="7"/>
  <c r="I27" i="7"/>
  <c r="G28" i="7" s="1"/>
  <c r="AA9" i="7"/>
  <c r="AD9" i="7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6" i="11"/>
  <c r="F6" i="11"/>
  <c r="K6" i="11" s="1"/>
  <c r="L6" i="11" s="1"/>
  <c r="G7" i="11" s="1"/>
  <c r="P6" i="11"/>
  <c r="AB20" i="7"/>
  <c r="AD20" i="7" s="1"/>
  <c r="L89" i="3" l="1"/>
  <c r="M89" i="3" s="1"/>
  <c r="R89" i="3"/>
  <c r="G90" i="3"/>
  <c r="P89" i="3"/>
  <c r="L48" i="3"/>
  <c r="M48" i="3" s="1"/>
  <c r="R48" i="3"/>
  <c r="G49" i="3"/>
  <c r="P48" i="3"/>
  <c r="AG11" i="7"/>
  <c r="AH11" i="7" s="1"/>
  <c r="H31" i="7"/>
  <c r="I25" i="7"/>
  <c r="O6" i="11"/>
  <c r="Q6" i="11"/>
  <c r="P7" i="11"/>
  <c r="F7" i="11"/>
  <c r="K7" i="11" s="1"/>
  <c r="L7" i="11" s="1"/>
  <c r="G8" i="11" s="1"/>
  <c r="V19" i="7"/>
  <c r="S19" i="7"/>
  <c r="O19" i="7"/>
  <c r="M19" i="7"/>
  <c r="I19" i="7"/>
  <c r="G19" i="7" s="1"/>
  <c r="G91" i="3" l="1"/>
  <c r="P90" i="3"/>
  <c r="L90" i="3"/>
  <c r="M90" i="3" s="1"/>
  <c r="R90" i="3"/>
  <c r="G50" i="3"/>
  <c r="R49" i="3"/>
  <c r="P49" i="3"/>
  <c r="L49" i="3"/>
  <c r="M49" i="3" s="1"/>
  <c r="AG12" i="7"/>
  <c r="AH12" i="7" s="1"/>
  <c r="G34" i="7"/>
  <c r="G35" i="7" s="1"/>
  <c r="K34" i="7" s="1"/>
  <c r="T19" i="7"/>
  <c r="J33" i="7"/>
  <c r="P8" i="11"/>
  <c r="Q7" i="11"/>
  <c r="O7" i="11"/>
  <c r="F8" i="11"/>
  <c r="K8" i="11" s="1"/>
  <c r="L8" i="11" s="1"/>
  <c r="G9" i="11" s="1"/>
  <c r="R19" i="7"/>
  <c r="H19" i="7"/>
  <c r="N19" i="7" s="1"/>
  <c r="V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19" i="10"/>
  <c r="S220" i="10"/>
  <c r="S221" i="10"/>
  <c r="S222" i="10"/>
  <c r="S223" i="10"/>
  <c r="S224" i="10"/>
  <c r="S225" i="10"/>
  <c r="S226" i="10"/>
  <c r="S7" i="10"/>
  <c r="F7" i="10"/>
  <c r="Q7" i="10" s="1"/>
  <c r="J226" i="10"/>
  <c r="J225" i="10"/>
  <c r="J224" i="10"/>
  <c r="J223" i="10"/>
  <c r="J222" i="10"/>
  <c r="J221" i="10"/>
  <c r="J220" i="10"/>
  <c r="J219" i="10"/>
  <c r="J218" i="10"/>
  <c r="J217" i="10"/>
  <c r="J216" i="10"/>
  <c r="J215" i="10"/>
  <c r="J214" i="10"/>
  <c r="J213" i="10"/>
  <c r="J212" i="10"/>
  <c r="J211" i="10"/>
  <c r="J210" i="10"/>
  <c r="J209" i="10"/>
  <c r="J208" i="10"/>
  <c r="J207" i="10"/>
  <c r="J206" i="10"/>
  <c r="J205" i="10"/>
  <c r="J204" i="10"/>
  <c r="J203" i="10"/>
  <c r="J202" i="10"/>
  <c r="J201" i="10"/>
  <c r="J200" i="10"/>
  <c r="J199" i="10"/>
  <c r="J198" i="10"/>
  <c r="J197" i="10"/>
  <c r="J196" i="10"/>
  <c r="J195" i="10"/>
  <c r="J194" i="10"/>
  <c r="J193" i="10"/>
  <c r="J192" i="10"/>
  <c r="J191" i="10"/>
  <c r="J190" i="10"/>
  <c r="J189" i="10"/>
  <c r="J188" i="10"/>
  <c r="J187" i="10"/>
  <c r="J186" i="10"/>
  <c r="J185" i="10"/>
  <c r="J184" i="10"/>
  <c r="J183" i="10"/>
  <c r="J182" i="10"/>
  <c r="J181" i="10"/>
  <c r="J180" i="10"/>
  <c r="J179" i="10"/>
  <c r="J178" i="10"/>
  <c r="J177" i="10"/>
  <c r="J176" i="10"/>
  <c r="J175" i="10"/>
  <c r="J174" i="10"/>
  <c r="J173" i="10"/>
  <c r="J172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P7" i="10"/>
  <c r="J7" i="10"/>
  <c r="G4" i="5"/>
  <c r="AB19" i="7"/>
  <c r="AD19" i="7" s="1"/>
  <c r="J723" i="6"/>
  <c r="J724" i="6"/>
  <c r="J725" i="6"/>
  <c r="J726" i="6"/>
  <c r="J727" i="6"/>
  <c r="J728" i="6"/>
  <c r="J729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K415" i="2"/>
  <c r="K416" i="2"/>
  <c r="K417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AB11" i="7"/>
  <c r="AD11" i="7" s="1"/>
  <c r="AB12" i="7"/>
  <c r="AD12" i="7" s="1"/>
  <c r="AB13" i="7"/>
  <c r="AD13" i="7" s="1"/>
  <c r="AB14" i="7"/>
  <c r="AD14" i="7" s="1"/>
  <c r="AB15" i="7"/>
  <c r="AD15" i="7" s="1"/>
  <c r="AB16" i="7"/>
  <c r="AD16" i="7" s="1"/>
  <c r="AB17" i="7"/>
  <c r="AD17" i="7" s="1"/>
  <c r="AB18" i="7"/>
  <c r="AD18" i="7" s="1"/>
  <c r="AB10" i="7"/>
  <c r="AD10" i="7" s="1"/>
  <c r="V18" i="7"/>
  <c r="N17" i="7"/>
  <c r="R18" i="7"/>
  <c r="M18" i="7"/>
  <c r="I18" i="7"/>
  <c r="H18" i="7" s="1"/>
  <c r="N18" i="7" s="1"/>
  <c r="I12" i="7"/>
  <c r="I13" i="7"/>
  <c r="I14" i="7"/>
  <c r="I15" i="7"/>
  <c r="I16" i="7"/>
  <c r="I17" i="7"/>
  <c r="I11" i="7"/>
  <c r="P91" i="3" l="1"/>
  <c r="L91" i="3"/>
  <c r="M91" i="3" s="1"/>
  <c r="R91" i="3"/>
  <c r="G92" i="3"/>
  <c r="P50" i="3"/>
  <c r="L50" i="3"/>
  <c r="M50" i="3" s="1"/>
  <c r="R50" i="3"/>
  <c r="G51" i="3"/>
  <c r="AG13" i="7"/>
  <c r="AH13" i="7" s="1"/>
  <c r="W19" i="7"/>
  <c r="X19" i="7"/>
  <c r="P9" i="11"/>
  <c r="O8" i="11"/>
  <c r="F9" i="11"/>
  <c r="Q9" i="11" s="1"/>
  <c r="Q8" i="11"/>
  <c r="T7" i="10"/>
  <c r="U7" i="10" s="1"/>
  <c r="V8" i="10" s="1"/>
  <c r="F8" i="10"/>
  <c r="O7" i="10"/>
  <c r="K7" i="10"/>
  <c r="L7" i="10" s="1"/>
  <c r="G8" i="10" s="1"/>
  <c r="F6" i="6"/>
  <c r="K6" i="6" s="1"/>
  <c r="L6" i="6" s="1"/>
  <c r="G7" i="6" s="1"/>
  <c r="H18" i="1"/>
  <c r="M18" i="1" s="1"/>
  <c r="G5" i="2"/>
  <c r="L5" i="2" s="1"/>
  <c r="M5" i="2" s="1"/>
  <c r="H6" i="2" s="1"/>
  <c r="Q6" i="2" s="1"/>
  <c r="G18" i="7"/>
  <c r="T18" i="7" s="1"/>
  <c r="W18" i="7" s="1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P6" i="6"/>
  <c r="O6" i="6"/>
  <c r="J6" i="6"/>
  <c r="G5" i="5"/>
  <c r="P5" i="5" s="1"/>
  <c r="R4" i="5"/>
  <c r="Q4" i="5"/>
  <c r="P4" i="5"/>
  <c r="L4" i="5"/>
  <c r="M4" i="5" s="1"/>
  <c r="H5" i="5" s="1"/>
  <c r="J5" i="5" s="1"/>
  <c r="K4" i="5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8" i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5" i="2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6" i="4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7" i="3"/>
  <c r="G8" i="3" s="1"/>
  <c r="P8" i="3" s="1"/>
  <c r="G7" i="4"/>
  <c r="P7" i="4" s="1"/>
  <c r="R6" i="4"/>
  <c r="Q6" i="4"/>
  <c r="P6" i="4"/>
  <c r="L6" i="4"/>
  <c r="M6" i="4" s="1"/>
  <c r="R7" i="3"/>
  <c r="Q7" i="3"/>
  <c r="P7" i="3"/>
  <c r="L7" i="3"/>
  <c r="M7" i="3" s="1"/>
  <c r="I2" i="2"/>
  <c r="L2" i="2"/>
  <c r="M2" i="2" s="1"/>
  <c r="R5" i="2"/>
  <c r="Q5" i="2"/>
  <c r="M15" i="1"/>
  <c r="N15" i="1" s="1"/>
  <c r="J15" i="1"/>
  <c r="R18" i="1"/>
  <c r="Q18" i="1"/>
  <c r="L92" i="3" l="1"/>
  <c r="M92" i="3" s="1"/>
  <c r="R92" i="3"/>
  <c r="G93" i="3"/>
  <c r="P92" i="3"/>
  <c r="P51" i="3"/>
  <c r="L51" i="3"/>
  <c r="M51" i="3" s="1"/>
  <c r="R51" i="3"/>
  <c r="G52" i="3"/>
  <c r="AG14" i="7"/>
  <c r="AH14" i="7" s="1"/>
  <c r="H19" i="1"/>
  <c r="H20" i="1" s="1"/>
  <c r="F7" i="6"/>
  <c r="O7" i="6" s="1"/>
  <c r="Q6" i="6"/>
  <c r="O9" i="11"/>
  <c r="F10" i="11"/>
  <c r="K9" i="11"/>
  <c r="L9" i="11" s="1"/>
  <c r="G10" i="11" s="1"/>
  <c r="T8" i="10"/>
  <c r="U8" i="10" s="1"/>
  <c r="V9" i="10" s="1"/>
  <c r="G6" i="2"/>
  <c r="P6" i="2" s="1"/>
  <c r="P5" i="2"/>
  <c r="S18" i="1"/>
  <c r="Q8" i="10"/>
  <c r="K8" i="10"/>
  <c r="L8" i="10" s="1"/>
  <c r="G9" i="10" s="1"/>
  <c r="P8" i="10"/>
  <c r="O8" i="10"/>
  <c r="F9" i="10"/>
  <c r="T9" i="10" s="1"/>
  <c r="U9" i="10" s="1"/>
  <c r="V10" i="10" s="1"/>
  <c r="X18" i="7"/>
  <c r="K5" i="5"/>
  <c r="G6" i="5" s="1"/>
  <c r="P7" i="6"/>
  <c r="Q5" i="5"/>
  <c r="R5" i="5"/>
  <c r="L5" i="5"/>
  <c r="M5" i="5" s="1"/>
  <c r="H6" i="5" s="1"/>
  <c r="J6" i="5" s="1"/>
  <c r="K6" i="5" s="1"/>
  <c r="N18" i="1"/>
  <c r="I19" i="1" s="1"/>
  <c r="R19" i="1" s="1"/>
  <c r="G8" i="4"/>
  <c r="G9" i="4" s="1"/>
  <c r="P9" i="4" s="1"/>
  <c r="Q7" i="4"/>
  <c r="R7" i="4"/>
  <c r="L7" i="4"/>
  <c r="M7" i="4" s="1"/>
  <c r="R8" i="3"/>
  <c r="L8" i="3"/>
  <c r="Q8" i="3"/>
  <c r="G9" i="3"/>
  <c r="L93" i="3" l="1"/>
  <c r="M93" i="3" s="1"/>
  <c r="R93" i="3"/>
  <c r="G94" i="3"/>
  <c r="P93" i="3"/>
  <c r="L52" i="3"/>
  <c r="M52" i="3" s="1"/>
  <c r="R52" i="3"/>
  <c r="P52" i="3"/>
  <c r="G53" i="3"/>
  <c r="P8" i="4"/>
  <c r="Q19" i="1"/>
  <c r="AG15" i="7"/>
  <c r="AH15" i="7" s="1"/>
  <c r="K7" i="6"/>
  <c r="L7" i="6" s="1"/>
  <c r="G8" i="6" s="1"/>
  <c r="Q7" i="6"/>
  <c r="R6" i="2"/>
  <c r="Q10" i="11"/>
  <c r="K10" i="11"/>
  <c r="L10" i="11" s="1"/>
  <c r="G11" i="11" s="1"/>
  <c r="P10" i="11"/>
  <c r="O10" i="11"/>
  <c r="F11" i="11"/>
  <c r="G7" i="2"/>
  <c r="P7" i="2" s="1"/>
  <c r="L6" i="2"/>
  <c r="M6" i="2" s="1"/>
  <c r="H7" i="2" s="1"/>
  <c r="Q7" i="2" s="1"/>
  <c r="Q9" i="10"/>
  <c r="K9" i="10"/>
  <c r="L9" i="10" s="1"/>
  <c r="G10" i="10" s="1"/>
  <c r="P9" i="10"/>
  <c r="O9" i="10"/>
  <c r="F10" i="10"/>
  <c r="T10" i="10" s="1"/>
  <c r="U10" i="10" s="1"/>
  <c r="V11" i="10" s="1"/>
  <c r="S19" i="1"/>
  <c r="P8" i="6"/>
  <c r="J7" i="6"/>
  <c r="F8" i="6" s="1"/>
  <c r="Q6" i="5"/>
  <c r="R6" i="5"/>
  <c r="L6" i="5"/>
  <c r="M6" i="5" s="1"/>
  <c r="H7" i="5" s="1"/>
  <c r="J7" i="5" s="1"/>
  <c r="P6" i="5"/>
  <c r="G7" i="5"/>
  <c r="M19" i="1"/>
  <c r="N19" i="1" s="1"/>
  <c r="I20" i="1" s="1"/>
  <c r="G10" i="4"/>
  <c r="G11" i="4" s="1"/>
  <c r="H21" i="1"/>
  <c r="Q20" i="1"/>
  <c r="M8" i="3"/>
  <c r="Q8" i="4"/>
  <c r="R8" i="4"/>
  <c r="L8" i="4"/>
  <c r="R9" i="3"/>
  <c r="L9" i="3"/>
  <c r="M9" i="3" s="1"/>
  <c r="Q9" i="3"/>
  <c r="G10" i="3"/>
  <c r="P9" i="3"/>
  <c r="R7" i="2"/>
  <c r="G95" i="3" l="1"/>
  <c r="P94" i="3"/>
  <c r="L94" i="3"/>
  <c r="M94" i="3" s="1"/>
  <c r="R94" i="3"/>
  <c r="G54" i="3"/>
  <c r="P53" i="3"/>
  <c r="L53" i="3"/>
  <c r="M53" i="3" s="1"/>
  <c r="R53" i="3"/>
  <c r="Q8" i="6"/>
  <c r="P10" i="4"/>
  <c r="AG16" i="7"/>
  <c r="AH16" i="7" s="1"/>
  <c r="G8" i="2"/>
  <c r="L7" i="2"/>
  <c r="M7" i="2" s="1"/>
  <c r="H8" i="2" s="1"/>
  <c r="K11" i="11"/>
  <c r="L11" i="11" s="1"/>
  <c r="G12" i="11" s="1"/>
  <c r="Q11" i="11"/>
  <c r="P11" i="11"/>
  <c r="O11" i="11"/>
  <c r="F12" i="11"/>
  <c r="Q10" i="10"/>
  <c r="K10" i="10"/>
  <c r="L10" i="10" s="1"/>
  <c r="G11" i="10" s="1"/>
  <c r="P10" i="10"/>
  <c r="O10" i="10"/>
  <c r="F11" i="10"/>
  <c r="T11" i="10" s="1"/>
  <c r="U11" i="10" s="1"/>
  <c r="V12" i="10" s="1"/>
  <c r="K8" i="6"/>
  <c r="L8" i="6" s="1"/>
  <c r="G9" i="6" s="1"/>
  <c r="O8" i="6"/>
  <c r="J8" i="6"/>
  <c r="F9" i="6" s="1"/>
  <c r="K7" i="5"/>
  <c r="G8" i="5" s="1"/>
  <c r="Q7" i="5"/>
  <c r="R7" i="5"/>
  <c r="L7" i="5"/>
  <c r="M7" i="5" s="1"/>
  <c r="H8" i="5" s="1"/>
  <c r="J8" i="5" s="1"/>
  <c r="P7" i="5"/>
  <c r="M8" i="4"/>
  <c r="S20" i="1"/>
  <c r="M20" i="1"/>
  <c r="R20" i="1"/>
  <c r="H22" i="1"/>
  <c r="Q21" i="1"/>
  <c r="R9" i="4"/>
  <c r="Q9" i="4"/>
  <c r="L9" i="4"/>
  <c r="M9" i="4" s="1"/>
  <c r="P11" i="4"/>
  <c r="G12" i="4"/>
  <c r="R10" i="3"/>
  <c r="L10" i="3"/>
  <c r="Q10" i="3"/>
  <c r="P10" i="3"/>
  <c r="G11" i="3"/>
  <c r="G9" i="2"/>
  <c r="P8" i="2"/>
  <c r="P95" i="3" l="1"/>
  <c r="L95" i="3"/>
  <c r="M95" i="3" s="1"/>
  <c r="R95" i="3"/>
  <c r="G96" i="3"/>
  <c r="P54" i="3"/>
  <c r="R54" i="3"/>
  <c r="L54" i="3"/>
  <c r="M54" i="3" s="1"/>
  <c r="G55" i="3"/>
  <c r="L8" i="2"/>
  <c r="M8" i="2" s="1"/>
  <c r="H9" i="2" s="1"/>
  <c r="AG17" i="7"/>
  <c r="AH17" i="7" s="1"/>
  <c r="Q12" i="11"/>
  <c r="P12" i="11"/>
  <c r="K12" i="11"/>
  <c r="L12" i="11" s="1"/>
  <c r="G13" i="11" s="1"/>
  <c r="O12" i="11"/>
  <c r="F13" i="11"/>
  <c r="Q11" i="10"/>
  <c r="K11" i="10"/>
  <c r="L11" i="10" s="1"/>
  <c r="G12" i="10" s="1"/>
  <c r="P11" i="10"/>
  <c r="O11" i="10"/>
  <c r="F12" i="10"/>
  <c r="T12" i="10" s="1"/>
  <c r="U12" i="10" s="1"/>
  <c r="V13" i="10" s="1"/>
  <c r="O9" i="6"/>
  <c r="P9" i="6"/>
  <c r="Q9" i="6"/>
  <c r="K9" i="6"/>
  <c r="K8" i="5"/>
  <c r="G9" i="5" s="1"/>
  <c r="Q8" i="5"/>
  <c r="R8" i="5"/>
  <c r="L8" i="5"/>
  <c r="M8" i="5" s="1"/>
  <c r="H9" i="5" s="1"/>
  <c r="J9" i="5" s="1"/>
  <c r="P8" i="5"/>
  <c r="N20" i="1"/>
  <c r="I21" i="1" s="1"/>
  <c r="Q22" i="1"/>
  <c r="H23" i="1"/>
  <c r="Q8" i="2"/>
  <c r="R8" i="2"/>
  <c r="M10" i="3"/>
  <c r="R10" i="4"/>
  <c r="L10" i="4"/>
  <c r="Q10" i="4"/>
  <c r="P12" i="4"/>
  <c r="G13" i="4"/>
  <c r="P11" i="3"/>
  <c r="G12" i="3"/>
  <c r="Q11" i="3"/>
  <c r="R11" i="3"/>
  <c r="L11" i="3"/>
  <c r="M11" i="3" s="1"/>
  <c r="P9" i="2"/>
  <c r="G10" i="2"/>
  <c r="L9" i="2"/>
  <c r="M9" i="2" s="1"/>
  <c r="H10" i="2" s="1"/>
  <c r="R9" i="2"/>
  <c r="Q9" i="2"/>
  <c r="L96" i="3" l="1"/>
  <c r="M96" i="3" s="1"/>
  <c r="R96" i="3"/>
  <c r="G97" i="3"/>
  <c r="P96" i="3"/>
  <c r="G56" i="3"/>
  <c r="P55" i="3"/>
  <c r="L55" i="3"/>
  <c r="M55" i="3" s="1"/>
  <c r="R55" i="3"/>
  <c r="AG18" i="7"/>
  <c r="AH18" i="7" s="1"/>
  <c r="K13" i="11"/>
  <c r="L13" i="11" s="1"/>
  <c r="G14" i="11" s="1"/>
  <c r="Q13" i="11"/>
  <c r="P13" i="11"/>
  <c r="O13" i="11"/>
  <c r="F14" i="11"/>
  <c r="Q12" i="10"/>
  <c r="K12" i="10"/>
  <c r="L12" i="10" s="1"/>
  <c r="G13" i="10" s="1"/>
  <c r="P12" i="10"/>
  <c r="O12" i="10"/>
  <c r="F13" i="10"/>
  <c r="T13" i="10" s="1"/>
  <c r="U13" i="10" s="1"/>
  <c r="V14" i="10" s="1"/>
  <c r="J9" i="6"/>
  <c r="F10" i="6" s="1"/>
  <c r="L9" i="6"/>
  <c r="G10" i="6" s="1"/>
  <c r="K9" i="5"/>
  <c r="G10" i="5" s="1"/>
  <c r="P9" i="5"/>
  <c r="Q9" i="5"/>
  <c r="R9" i="5"/>
  <c r="L9" i="5"/>
  <c r="M9" i="5" s="1"/>
  <c r="H10" i="5" s="1"/>
  <c r="J10" i="5" s="1"/>
  <c r="M10" i="4"/>
  <c r="Q23" i="1"/>
  <c r="H24" i="1"/>
  <c r="S21" i="1"/>
  <c r="R21" i="1"/>
  <c r="M21" i="1"/>
  <c r="G14" i="4"/>
  <c r="P13" i="4"/>
  <c r="R11" i="4"/>
  <c r="L11" i="4"/>
  <c r="M11" i="4" s="1"/>
  <c r="Q11" i="4"/>
  <c r="R12" i="3"/>
  <c r="L12" i="3"/>
  <c r="Q12" i="3"/>
  <c r="P12" i="3"/>
  <c r="G13" i="3"/>
  <c r="Q10" i="2"/>
  <c r="L10" i="2"/>
  <c r="M10" i="2" s="1"/>
  <c r="H11" i="2" s="1"/>
  <c r="R10" i="2"/>
  <c r="P10" i="2"/>
  <c r="G11" i="2"/>
  <c r="L97" i="3" l="1"/>
  <c r="M97" i="3" s="1"/>
  <c r="R97" i="3"/>
  <c r="G98" i="3"/>
  <c r="P97" i="3"/>
  <c r="L56" i="3"/>
  <c r="M56" i="3" s="1"/>
  <c r="R56" i="3"/>
  <c r="G57" i="3"/>
  <c r="P56" i="3"/>
  <c r="AG19" i="7"/>
  <c r="AH19" i="7" s="1"/>
  <c r="Q14" i="11"/>
  <c r="P14" i="11"/>
  <c r="K14" i="11"/>
  <c r="L14" i="11" s="1"/>
  <c r="G15" i="11" s="1"/>
  <c r="O14" i="11"/>
  <c r="F15" i="11"/>
  <c r="Q13" i="10"/>
  <c r="K13" i="10"/>
  <c r="L13" i="10" s="1"/>
  <c r="G14" i="10" s="1"/>
  <c r="P13" i="10"/>
  <c r="O13" i="10"/>
  <c r="F14" i="10"/>
  <c r="T14" i="10" s="1"/>
  <c r="U14" i="10" s="1"/>
  <c r="V15" i="10" s="1"/>
  <c r="Q10" i="6"/>
  <c r="K10" i="6"/>
  <c r="P10" i="6"/>
  <c r="O10" i="6"/>
  <c r="K10" i="5"/>
  <c r="G11" i="5" s="1"/>
  <c r="P10" i="5"/>
  <c r="Q10" i="5"/>
  <c r="R10" i="5"/>
  <c r="L10" i="5"/>
  <c r="M10" i="5" s="1"/>
  <c r="H11" i="5" s="1"/>
  <c r="J11" i="5" s="1"/>
  <c r="H25" i="1"/>
  <c r="Q24" i="1"/>
  <c r="N21" i="1"/>
  <c r="I22" i="1" s="1"/>
  <c r="M12" i="3"/>
  <c r="R12" i="4"/>
  <c r="L12" i="4"/>
  <c r="M12" i="4" s="1"/>
  <c r="Q12" i="4"/>
  <c r="P14" i="4"/>
  <c r="G15" i="4"/>
  <c r="R13" i="3"/>
  <c r="L13" i="3"/>
  <c r="M13" i="3" s="1"/>
  <c r="Q13" i="3"/>
  <c r="G14" i="3"/>
  <c r="P13" i="3"/>
  <c r="P11" i="2"/>
  <c r="G12" i="2"/>
  <c r="R11" i="2"/>
  <c r="L11" i="2"/>
  <c r="M11" i="2" s="1"/>
  <c r="H12" i="2" s="1"/>
  <c r="Q11" i="2"/>
  <c r="G99" i="3" l="1"/>
  <c r="P98" i="3"/>
  <c r="R98" i="3"/>
  <c r="L98" i="3"/>
  <c r="M98" i="3" s="1"/>
  <c r="G58" i="3"/>
  <c r="R57" i="3"/>
  <c r="P57" i="3"/>
  <c r="L57" i="3"/>
  <c r="M57" i="3" s="1"/>
  <c r="Q15" i="11"/>
  <c r="K15" i="11"/>
  <c r="L15" i="11" s="1"/>
  <c r="G16" i="11" s="1"/>
  <c r="P15" i="11"/>
  <c r="O15" i="11"/>
  <c r="F16" i="11"/>
  <c r="Q14" i="10"/>
  <c r="K14" i="10"/>
  <c r="L14" i="10" s="1"/>
  <c r="G15" i="10" s="1"/>
  <c r="P14" i="10"/>
  <c r="O14" i="10"/>
  <c r="F15" i="10"/>
  <c r="T15" i="10" s="1"/>
  <c r="U15" i="10" s="1"/>
  <c r="V16" i="10" s="1"/>
  <c r="J10" i="6"/>
  <c r="F11" i="6" s="1"/>
  <c r="L10" i="6"/>
  <c r="G11" i="6" s="1"/>
  <c r="K11" i="5"/>
  <c r="G12" i="5" s="1"/>
  <c r="Q11" i="5"/>
  <c r="R11" i="5"/>
  <c r="L11" i="5"/>
  <c r="M11" i="5" s="1"/>
  <c r="H12" i="5" s="1"/>
  <c r="J12" i="5" s="1"/>
  <c r="P11" i="5"/>
  <c r="S22" i="1"/>
  <c r="R22" i="1"/>
  <c r="M22" i="1"/>
  <c r="H26" i="1"/>
  <c r="Q25" i="1"/>
  <c r="L13" i="4"/>
  <c r="M13" i="4" s="1"/>
  <c r="R13" i="4"/>
  <c r="Q13" i="4"/>
  <c r="G16" i="4"/>
  <c r="P15" i="4"/>
  <c r="R14" i="3"/>
  <c r="L14" i="3"/>
  <c r="Q14" i="3"/>
  <c r="P14" i="3"/>
  <c r="G15" i="3"/>
  <c r="R12" i="2"/>
  <c r="Q12" i="2"/>
  <c r="L12" i="2"/>
  <c r="M12" i="2" s="1"/>
  <c r="H13" i="2" s="1"/>
  <c r="G13" i="2"/>
  <c r="P12" i="2"/>
  <c r="P99" i="3" l="1"/>
  <c r="L99" i="3"/>
  <c r="M99" i="3" s="1"/>
  <c r="R99" i="3"/>
  <c r="G100" i="3"/>
  <c r="P58" i="3"/>
  <c r="L58" i="3"/>
  <c r="M58" i="3" s="1"/>
  <c r="G59" i="3"/>
  <c r="R58" i="3"/>
  <c r="K16" i="11"/>
  <c r="L16" i="11" s="1"/>
  <c r="G17" i="11" s="1"/>
  <c r="Q16" i="11"/>
  <c r="P16" i="11"/>
  <c r="O16" i="11"/>
  <c r="F17" i="11"/>
  <c r="Q15" i="10"/>
  <c r="K15" i="10"/>
  <c r="L15" i="10" s="1"/>
  <c r="G16" i="10" s="1"/>
  <c r="P15" i="10"/>
  <c r="O15" i="10"/>
  <c r="F16" i="10"/>
  <c r="T16" i="10" s="1"/>
  <c r="U16" i="10" s="1"/>
  <c r="V17" i="10" s="1"/>
  <c r="P11" i="6"/>
  <c r="Q11" i="6"/>
  <c r="K11" i="6"/>
  <c r="O11" i="6"/>
  <c r="K12" i="5"/>
  <c r="G13" i="5" s="1"/>
  <c r="P12" i="5"/>
  <c r="Q12" i="5"/>
  <c r="R12" i="5"/>
  <c r="L12" i="5"/>
  <c r="M12" i="5" s="1"/>
  <c r="H13" i="5" s="1"/>
  <c r="J13" i="5" s="1"/>
  <c r="Q26" i="1"/>
  <c r="H27" i="1"/>
  <c r="N22" i="1"/>
  <c r="I23" i="1" s="1"/>
  <c r="M14" i="3"/>
  <c r="R14" i="4"/>
  <c r="L14" i="4"/>
  <c r="M14" i="4" s="1"/>
  <c r="Q14" i="4"/>
  <c r="P16" i="4"/>
  <c r="G17" i="4"/>
  <c r="Q15" i="3"/>
  <c r="R15" i="3"/>
  <c r="L15" i="3"/>
  <c r="M15" i="3" s="1"/>
  <c r="P15" i="3"/>
  <c r="G16" i="3"/>
  <c r="L13" i="2"/>
  <c r="M13" i="2" s="1"/>
  <c r="H14" i="2" s="1"/>
  <c r="R13" i="2"/>
  <c r="Q13" i="2"/>
  <c r="P13" i="2"/>
  <c r="G14" i="2"/>
  <c r="L100" i="3" l="1"/>
  <c r="M100" i="3" s="1"/>
  <c r="R100" i="3"/>
  <c r="G101" i="3"/>
  <c r="P100" i="3"/>
  <c r="G60" i="3"/>
  <c r="L59" i="3"/>
  <c r="M59" i="3" s="1"/>
  <c r="R59" i="3"/>
  <c r="P59" i="3"/>
  <c r="Q17" i="11"/>
  <c r="P17" i="11"/>
  <c r="K17" i="11"/>
  <c r="L17" i="11" s="1"/>
  <c r="G18" i="11" s="1"/>
  <c r="O17" i="11"/>
  <c r="F18" i="11"/>
  <c r="Q16" i="10"/>
  <c r="K16" i="10"/>
  <c r="L16" i="10" s="1"/>
  <c r="G17" i="10" s="1"/>
  <c r="P16" i="10"/>
  <c r="O16" i="10"/>
  <c r="F17" i="10"/>
  <c r="T17" i="10" s="1"/>
  <c r="U17" i="10" s="1"/>
  <c r="V18" i="10" s="1"/>
  <c r="L11" i="6"/>
  <c r="G12" i="6" s="1"/>
  <c r="J11" i="6"/>
  <c r="F12" i="6" s="1"/>
  <c r="K13" i="5"/>
  <c r="G14" i="5" s="1"/>
  <c r="Q13" i="5"/>
  <c r="R13" i="5"/>
  <c r="L13" i="5"/>
  <c r="M13" i="5" s="1"/>
  <c r="H14" i="5" s="1"/>
  <c r="J14" i="5" s="1"/>
  <c r="P13" i="5"/>
  <c r="S23" i="1"/>
  <c r="R23" i="1"/>
  <c r="M23" i="1"/>
  <c r="Q27" i="1"/>
  <c r="H28" i="1"/>
  <c r="G18" i="4"/>
  <c r="P17" i="4"/>
  <c r="Q15" i="4"/>
  <c r="R15" i="4"/>
  <c r="L15" i="4"/>
  <c r="M15" i="4" s="1"/>
  <c r="R16" i="3"/>
  <c r="L16" i="3"/>
  <c r="M16" i="3" s="1"/>
  <c r="Q16" i="3"/>
  <c r="P16" i="3"/>
  <c r="G17" i="3"/>
  <c r="Q14" i="2"/>
  <c r="L14" i="2"/>
  <c r="M14" i="2" s="1"/>
  <c r="H15" i="2" s="1"/>
  <c r="R14" i="2"/>
  <c r="G15" i="2"/>
  <c r="P14" i="2"/>
  <c r="L101" i="3" l="1"/>
  <c r="M101" i="3" s="1"/>
  <c r="R101" i="3"/>
  <c r="G102" i="3"/>
  <c r="P101" i="3"/>
  <c r="L60" i="3"/>
  <c r="M60" i="3" s="1"/>
  <c r="R60" i="3"/>
  <c r="G61" i="3"/>
  <c r="P60" i="3"/>
  <c r="Q18" i="11"/>
  <c r="K18" i="11"/>
  <c r="L18" i="11" s="1"/>
  <c r="G19" i="11" s="1"/>
  <c r="P18" i="11"/>
  <c r="O18" i="11"/>
  <c r="F19" i="11"/>
  <c r="Q17" i="10"/>
  <c r="K17" i="10"/>
  <c r="L17" i="10" s="1"/>
  <c r="G18" i="10" s="1"/>
  <c r="P17" i="10"/>
  <c r="O17" i="10"/>
  <c r="F18" i="10"/>
  <c r="T18" i="10" s="1"/>
  <c r="U18" i="10" s="1"/>
  <c r="V19" i="10" s="1"/>
  <c r="J12" i="6"/>
  <c r="F13" i="6" s="1"/>
  <c r="O12" i="6"/>
  <c r="Q12" i="6"/>
  <c r="K12" i="6"/>
  <c r="L12" i="6" s="1"/>
  <c r="G13" i="6" s="1"/>
  <c r="P12" i="6"/>
  <c r="K14" i="5"/>
  <c r="G15" i="5" s="1"/>
  <c r="Q14" i="5"/>
  <c r="R14" i="5"/>
  <c r="L14" i="5"/>
  <c r="M14" i="5" s="1"/>
  <c r="H15" i="5" s="1"/>
  <c r="J15" i="5" s="1"/>
  <c r="P14" i="5"/>
  <c r="N23" i="1"/>
  <c r="I24" i="1" s="1"/>
  <c r="Q28" i="1"/>
  <c r="H29" i="1"/>
  <c r="R16" i="4"/>
  <c r="L16" i="4"/>
  <c r="M16" i="4" s="1"/>
  <c r="Q16" i="4"/>
  <c r="P18" i="4"/>
  <c r="G19" i="4"/>
  <c r="R17" i="3"/>
  <c r="L17" i="3"/>
  <c r="M17" i="3" s="1"/>
  <c r="Q17" i="3"/>
  <c r="G18" i="3"/>
  <c r="P17" i="3"/>
  <c r="R15" i="2"/>
  <c r="L15" i="2"/>
  <c r="M15" i="2" s="1"/>
  <c r="H16" i="2" s="1"/>
  <c r="Q15" i="2"/>
  <c r="G16" i="2"/>
  <c r="P15" i="2"/>
  <c r="G103" i="3" l="1"/>
  <c r="P102" i="3"/>
  <c r="R102" i="3"/>
  <c r="L102" i="3"/>
  <c r="M102" i="3" s="1"/>
  <c r="G62" i="3"/>
  <c r="L61" i="3"/>
  <c r="M61" i="3" s="1"/>
  <c r="P61" i="3"/>
  <c r="R61" i="3"/>
  <c r="P19" i="11"/>
  <c r="K19" i="11"/>
  <c r="L19" i="11" s="1"/>
  <c r="G20" i="11" s="1"/>
  <c r="Q19" i="11"/>
  <c r="O19" i="11"/>
  <c r="F20" i="11"/>
  <c r="Q18" i="10"/>
  <c r="K18" i="10"/>
  <c r="L18" i="10" s="1"/>
  <c r="G19" i="10" s="1"/>
  <c r="P18" i="10"/>
  <c r="O18" i="10"/>
  <c r="F19" i="10"/>
  <c r="T19" i="10" s="1"/>
  <c r="U19" i="10" s="1"/>
  <c r="V20" i="10" s="1"/>
  <c r="O13" i="6"/>
  <c r="Q13" i="6"/>
  <c r="K13" i="6"/>
  <c r="L13" i="6" s="1"/>
  <c r="G14" i="6" s="1"/>
  <c r="P13" i="6"/>
  <c r="K15" i="5"/>
  <c r="G16" i="5" s="1"/>
  <c r="P15" i="5"/>
  <c r="Q15" i="5"/>
  <c r="R15" i="5"/>
  <c r="L15" i="5"/>
  <c r="M15" i="5" s="1"/>
  <c r="H16" i="5" s="1"/>
  <c r="J16" i="5" s="1"/>
  <c r="H30" i="1"/>
  <c r="Q29" i="1"/>
  <c r="S24" i="1"/>
  <c r="R24" i="1"/>
  <c r="M24" i="1"/>
  <c r="N24" i="1" s="1"/>
  <c r="I25" i="1" s="1"/>
  <c r="R17" i="4"/>
  <c r="Q17" i="4"/>
  <c r="L17" i="4"/>
  <c r="M17" i="4" s="1"/>
  <c r="P19" i="4"/>
  <c r="G20" i="4"/>
  <c r="R18" i="3"/>
  <c r="L18" i="3"/>
  <c r="M18" i="3" s="1"/>
  <c r="Q18" i="3"/>
  <c r="P18" i="3"/>
  <c r="G19" i="3"/>
  <c r="Q16" i="2"/>
  <c r="L16" i="2"/>
  <c r="M16" i="2" s="1"/>
  <c r="H17" i="2" s="1"/>
  <c r="R16" i="2"/>
  <c r="G17" i="2"/>
  <c r="P16" i="2"/>
  <c r="P103" i="3" l="1"/>
  <c r="L103" i="3"/>
  <c r="M103" i="3" s="1"/>
  <c r="R103" i="3"/>
  <c r="G104" i="3"/>
  <c r="P62" i="3"/>
  <c r="R62" i="3"/>
  <c r="G63" i="3"/>
  <c r="L62" i="3"/>
  <c r="M62" i="3" s="1"/>
  <c r="P20" i="11"/>
  <c r="K20" i="11"/>
  <c r="L20" i="11" s="1"/>
  <c r="G21" i="11" s="1"/>
  <c r="Q20" i="11"/>
  <c r="O20" i="11"/>
  <c r="F21" i="11"/>
  <c r="Q19" i="10"/>
  <c r="K19" i="10"/>
  <c r="L19" i="10" s="1"/>
  <c r="G20" i="10" s="1"/>
  <c r="P19" i="10"/>
  <c r="O19" i="10"/>
  <c r="F20" i="10"/>
  <c r="T20" i="10" s="1"/>
  <c r="U20" i="10" s="1"/>
  <c r="V21" i="10" s="1"/>
  <c r="P14" i="6"/>
  <c r="J13" i="6"/>
  <c r="F14" i="6" s="1"/>
  <c r="K16" i="5"/>
  <c r="G17" i="5" s="1"/>
  <c r="Q16" i="5"/>
  <c r="R16" i="5"/>
  <c r="L16" i="5"/>
  <c r="M16" i="5" s="1"/>
  <c r="H17" i="5" s="1"/>
  <c r="J17" i="5" s="1"/>
  <c r="P16" i="5"/>
  <c r="S25" i="1"/>
  <c r="R25" i="1"/>
  <c r="M25" i="1"/>
  <c r="N25" i="1" s="1"/>
  <c r="I26" i="1" s="1"/>
  <c r="H31" i="1"/>
  <c r="Q30" i="1"/>
  <c r="R18" i="4"/>
  <c r="L18" i="4"/>
  <c r="M18" i="4" s="1"/>
  <c r="Q18" i="4"/>
  <c r="P20" i="4"/>
  <c r="G21" i="4"/>
  <c r="P19" i="3"/>
  <c r="G20" i="3"/>
  <c r="Q19" i="3"/>
  <c r="R19" i="3"/>
  <c r="L19" i="3"/>
  <c r="M19" i="3" s="1"/>
  <c r="Q17" i="2"/>
  <c r="L17" i="2"/>
  <c r="M17" i="2" s="1"/>
  <c r="H18" i="2" s="1"/>
  <c r="R17" i="2"/>
  <c r="G18" i="2"/>
  <c r="P17" i="2"/>
  <c r="L104" i="3" l="1"/>
  <c r="M104" i="3" s="1"/>
  <c r="R104" i="3"/>
  <c r="G105" i="3"/>
  <c r="P104" i="3"/>
  <c r="G64" i="3"/>
  <c r="L63" i="3"/>
  <c r="M63" i="3" s="1"/>
  <c r="R63" i="3"/>
  <c r="P63" i="3"/>
  <c r="P21" i="11"/>
  <c r="Q21" i="11"/>
  <c r="K21" i="11"/>
  <c r="L21" i="11" s="1"/>
  <c r="G22" i="11" s="1"/>
  <c r="O21" i="11"/>
  <c r="F22" i="11"/>
  <c r="Q20" i="10"/>
  <c r="K20" i="10"/>
  <c r="L20" i="10" s="1"/>
  <c r="G21" i="10" s="1"/>
  <c r="P20" i="10"/>
  <c r="O20" i="10"/>
  <c r="F21" i="10"/>
  <c r="T21" i="10" s="1"/>
  <c r="U21" i="10" s="1"/>
  <c r="V22" i="10" s="1"/>
  <c r="O14" i="6"/>
  <c r="J14" i="6"/>
  <c r="F15" i="6" s="1"/>
  <c r="Q14" i="6"/>
  <c r="K14" i="6"/>
  <c r="L14" i="6" s="1"/>
  <c r="G15" i="6" s="1"/>
  <c r="K17" i="5"/>
  <c r="G18" i="5" s="1"/>
  <c r="P17" i="5"/>
  <c r="Q17" i="5"/>
  <c r="R17" i="5"/>
  <c r="L17" i="5"/>
  <c r="M17" i="5" s="1"/>
  <c r="H18" i="5" s="1"/>
  <c r="J18" i="5" s="1"/>
  <c r="S26" i="1"/>
  <c r="R26" i="1"/>
  <c r="M26" i="1"/>
  <c r="N26" i="1" s="1"/>
  <c r="I27" i="1" s="1"/>
  <c r="H32" i="1"/>
  <c r="Q31" i="1"/>
  <c r="Q19" i="4"/>
  <c r="R19" i="4"/>
  <c r="L19" i="4"/>
  <c r="M19" i="4" s="1"/>
  <c r="G22" i="4"/>
  <c r="P21" i="4"/>
  <c r="R20" i="3"/>
  <c r="L20" i="3"/>
  <c r="M20" i="3" s="1"/>
  <c r="Q20" i="3"/>
  <c r="P20" i="3"/>
  <c r="G21" i="3"/>
  <c r="Q18" i="2"/>
  <c r="L18" i="2"/>
  <c r="M18" i="2" s="1"/>
  <c r="H19" i="2" s="1"/>
  <c r="R18" i="2"/>
  <c r="P18" i="2"/>
  <c r="G19" i="2"/>
  <c r="L105" i="3" l="1"/>
  <c r="M105" i="3" s="1"/>
  <c r="R105" i="3"/>
  <c r="G106" i="3"/>
  <c r="P105" i="3"/>
  <c r="L64" i="3"/>
  <c r="M64" i="3" s="1"/>
  <c r="R64" i="3"/>
  <c r="G65" i="3"/>
  <c r="P64" i="3"/>
  <c r="P22" i="11"/>
  <c r="Q22" i="11"/>
  <c r="K22" i="11"/>
  <c r="L22" i="11" s="1"/>
  <c r="G23" i="11" s="1"/>
  <c r="O22" i="11"/>
  <c r="F23" i="11"/>
  <c r="O21" i="10"/>
  <c r="F22" i="10"/>
  <c r="T22" i="10" s="1"/>
  <c r="U22" i="10" s="1"/>
  <c r="V23" i="10" s="1"/>
  <c r="Q21" i="10"/>
  <c r="K21" i="10"/>
  <c r="L21" i="10" s="1"/>
  <c r="G22" i="10" s="1"/>
  <c r="P21" i="10"/>
  <c r="O15" i="6"/>
  <c r="J15" i="6"/>
  <c r="F16" i="6" s="1"/>
  <c r="P15" i="6"/>
  <c r="Q15" i="6"/>
  <c r="K15" i="6"/>
  <c r="L15" i="6" s="1"/>
  <c r="G16" i="6" s="1"/>
  <c r="K18" i="5"/>
  <c r="G19" i="5" s="1"/>
  <c r="Q18" i="5"/>
  <c r="R18" i="5"/>
  <c r="L18" i="5"/>
  <c r="M18" i="5" s="1"/>
  <c r="H19" i="5" s="1"/>
  <c r="J19" i="5" s="1"/>
  <c r="P18" i="5"/>
  <c r="S27" i="1"/>
  <c r="R27" i="1"/>
  <c r="M27" i="1"/>
  <c r="N27" i="1" s="1"/>
  <c r="I28" i="1" s="1"/>
  <c r="Q32" i="1"/>
  <c r="H33" i="1"/>
  <c r="R20" i="4"/>
  <c r="L20" i="4"/>
  <c r="M20" i="4" s="1"/>
  <c r="Q20" i="4"/>
  <c r="P22" i="4"/>
  <c r="G23" i="4"/>
  <c r="R21" i="3"/>
  <c r="L21" i="3"/>
  <c r="M21" i="3" s="1"/>
  <c r="Q21" i="3"/>
  <c r="G22" i="3"/>
  <c r="P21" i="3"/>
  <c r="Q19" i="2"/>
  <c r="R19" i="2"/>
  <c r="L19" i="2"/>
  <c r="M19" i="2" s="1"/>
  <c r="H20" i="2" s="1"/>
  <c r="P19" i="2"/>
  <c r="G20" i="2"/>
  <c r="G107" i="3" l="1"/>
  <c r="P106" i="3"/>
  <c r="L106" i="3"/>
  <c r="M106" i="3" s="1"/>
  <c r="R106" i="3"/>
  <c r="G66" i="3"/>
  <c r="P65" i="3"/>
  <c r="R65" i="3"/>
  <c r="L65" i="3"/>
  <c r="M65" i="3" s="1"/>
  <c r="P23" i="11"/>
  <c r="K23" i="11"/>
  <c r="L23" i="11" s="1"/>
  <c r="G24" i="11" s="1"/>
  <c r="Q23" i="11"/>
  <c r="O23" i="11"/>
  <c r="F24" i="11"/>
  <c r="Q22" i="10"/>
  <c r="K22" i="10"/>
  <c r="L22" i="10" s="1"/>
  <c r="G23" i="10" s="1"/>
  <c r="P22" i="10"/>
  <c r="O22" i="10"/>
  <c r="F23" i="10"/>
  <c r="T23" i="10" s="1"/>
  <c r="U23" i="10" s="1"/>
  <c r="V24" i="10" s="1"/>
  <c r="J16" i="6"/>
  <c r="F17" i="6" s="1"/>
  <c r="O16" i="6"/>
  <c r="Q16" i="6"/>
  <c r="K16" i="6"/>
  <c r="L16" i="6" s="1"/>
  <c r="G17" i="6" s="1"/>
  <c r="P16" i="6"/>
  <c r="K19" i="5"/>
  <c r="G20" i="5" s="1"/>
  <c r="P19" i="5"/>
  <c r="Q19" i="5"/>
  <c r="R19" i="5"/>
  <c r="L19" i="5"/>
  <c r="M19" i="5" s="1"/>
  <c r="H20" i="5" s="1"/>
  <c r="J20" i="5" s="1"/>
  <c r="S28" i="1"/>
  <c r="R28" i="1"/>
  <c r="M28" i="1"/>
  <c r="N28" i="1" s="1"/>
  <c r="I29" i="1" s="1"/>
  <c r="Q33" i="1"/>
  <c r="H34" i="1"/>
  <c r="R21" i="4"/>
  <c r="Q21" i="4"/>
  <c r="L21" i="4"/>
  <c r="M21" i="4" s="1"/>
  <c r="G24" i="4"/>
  <c r="P23" i="4"/>
  <c r="R22" i="3"/>
  <c r="L22" i="3"/>
  <c r="M22" i="3" s="1"/>
  <c r="Q22" i="3"/>
  <c r="P22" i="3"/>
  <c r="G23" i="3"/>
  <c r="R20" i="2"/>
  <c r="L20" i="2"/>
  <c r="M20" i="2" s="1"/>
  <c r="H21" i="2" s="1"/>
  <c r="Q20" i="2"/>
  <c r="G21" i="2"/>
  <c r="P20" i="2"/>
  <c r="P107" i="3" l="1"/>
  <c r="L107" i="3"/>
  <c r="M107" i="3" s="1"/>
  <c r="R107" i="3"/>
  <c r="G108" i="3"/>
  <c r="P66" i="3"/>
  <c r="R66" i="3"/>
  <c r="L66" i="3"/>
  <c r="M66" i="3" s="1"/>
  <c r="G67" i="3"/>
  <c r="P24" i="11"/>
  <c r="K24" i="11"/>
  <c r="L24" i="11" s="1"/>
  <c r="G25" i="11" s="1"/>
  <c r="Q24" i="11"/>
  <c r="O24" i="11"/>
  <c r="F25" i="11"/>
  <c r="Q23" i="10"/>
  <c r="K23" i="10"/>
  <c r="L23" i="10" s="1"/>
  <c r="G24" i="10" s="1"/>
  <c r="P23" i="10"/>
  <c r="O23" i="10"/>
  <c r="F24" i="10"/>
  <c r="T24" i="10" s="1"/>
  <c r="U24" i="10" s="1"/>
  <c r="V25" i="10" s="1"/>
  <c r="O17" i="6"/>
  <c r="J17" i="6"/>
  <c r="F18" i="6" s="1"/>
  <c r="Q17" i="6"/>
  <c r="K17" i="6"/>
  <c r="L17" i="6" s="1"/>
  <c r="G18" i="6" s="1"/>
  <c r="P17" i="6"/>
  <c r="K20" i="5"/>
  <c r="G21" i="5" s="1"/>
  <c r="P20" i="5"/>
  <c r="Q20" i="5"/>
  <c r="R20" i="5"/>
  <c r="L20" i="5"/>
  <c r="M20" i="5" s="1"/>
  <c r="H21" i="5" s="1"/>
  <c r="J21" i="5" s="1"/>
  <c r="S29" i="1"/>
  <c r="M29" i="1"/>
  <c r="N29" i="1" s="1"/>
  <c r="I30" i="1" s="1"/>
  <c r="R29" i="1"/>
  <c r="Q34" i="1"/>
  <c r="H35" i="1"/>
  <c r="R22" i="4"/>
  <c r="L22" i="4"/>
  <c r="M22" i="4" s="1"/>
  <c r="Q22" i="4"/>
  <c r="P24" i="4"/>
  <c r="G25" i="4"/>
  <c r="Q23" i="3"/>
  <c r="R23" i="3"/>
  <c r="L23" i="3"/>
  <c r="M23" i="3" s="1"/>
  <c r="P23" i="3"/>
  <c r="G24" i="3"/>
  <c r="R21" i="2"/>
  <c r="Q21" i="2"/>
  <c r="L21" i="2"/>
  <c r="M21" i="2" s="1"/>
  <c r="H22" i="2" s="1"/>
  <c r="P21" i="2"/>
  <c r="G22" i="2"/>
  <c r="L108" i="3" l="1"/>
  <c r="M108" i="3" s="1"/>
  <c r="R108" i="3"/>
  <c r="G109" i="3"/>
  <c r="P108" i="3"/>
  <c r="L67" i="3"/>
  <c r="M67" i="3" s="1"/>
  <c r="R67" i="3"/>
  <c r="G68" i="3"/>
  <c r="P67" i="3"/>
  <c r="P25" i="11"/>
  <c r="Q25" i="11"/>
  <c r="K25" i="11"/>
  <c r="L25" i="11" s="1"/>
  <c r="G26" i="11" s="1"/>
  <c r="O25" i="11"/>
  <c r="F26" i="11"/>
  <c r="Q24" i="10"/>
  <c r="K24" i="10"/>
  <c r="L24" i="10" s="1"/>
  <c r="G25" i="10" s="1"/>
  <c r="P24" i="10"/>
  <c r="O24" i="10"/>
  <c r="F25" i="10"/>
  <c r="T25" i="10" s="1"/>
  <c r="U25" i="10" s="1"/>
  <c r="V26" i="10" s="1"/>
  <c r="Q18" i="6"/>
  <c r="K18" i="6"/>
  <c r="P18" i="6"/>
  <c r="O18" i="6"/>
  <c r="K21" i="5"/>
  <c r="G22" i="5" s="1"/>
  <c r="P21" i="5"/>
  <c r="Q21" i="5"/>
  <c r="R21" i="5"/>
  <c r="L21" i="5"/>
  <c r="M21" i="5" s="1"/>
  <c r="H22" i="5" s="1"/>
  <c r="J22" i="5" s="1"/>
  <c r="S30" i="1"/>
  <c r="M30" i="1"/>
  <c r="N30" i="1" s="1"/>
  <c r="I31" i="1" s="1"/>
  <c r="R30" i="1"/>
  <c r="Q35" i="1"/>
  <c r="H36" i="1"/>
  <c r="Q23" i="4"/>
  <c r="R23" i="4"/>
  <c r="L23" i="4"/>
  <c r="M23" i="4" s="1"/>
  <c r="G26" i="4"/>
  <c r="P25" i="4"/>
  <c r="P24" i="3"/>
  <c r="G25" i="3"/>
  <c r="R24" i="3"/>
  <c r="L24" i="3"/>
  <c r="M24" i="3" s="1"/>
  <c r="Q24" i="3"/>
  <c r="Q22" i="2"/>
  <c r="R22" i="2"/>
  <c r="L22" i="2"/>
  <c r="M22" i="2" s="1"/>
  <c r="H23" i="2" s="1"/>
  <c r="P22" i="2"/>
  <c r="G23" i="2"/>
  <c r="L109" i="3" l="1"/>
  <c r="M109" i="3" s="1"/>
  <c r="R109" i="3"/>
  <c r="G110" i="3"/>
  <c r="P109" i="3"/>
  <c r="L68" i="3"/>
  <c r="M68" i="3" s="1"/>
  <c r="R68" i="3"/>
  <c r="P68" i="3"/>
  <c r="G69" i="3"/>
  <c r="P26" i="11"/>
  <c r="Q26" i="11"/>
  <c r="K26" i="11"/>
  <c r="L26" i="11" s="1"/>
  <c r="G27" i="11" s="1"/>
  <c r="O26" i="11"/>
  <c r="F27" i="11"/>
  <c r="Q25" i="10"/>
  <c r="K25" i="10"/>
  <c r="L25" i="10" s="1"/>
  <c r="G26" i="10" s="1"/>
  <c r="P25" i="10"/>
  <c r="O25" i="10"/>
  <c r="F26" i="10"/>
  <c r="T26" i="10" s="1"/>
  <c r="U26" i="10" s="1"/>
  <c r="V27" i="10" s="1"/>
  <c r="J18" i="6"/>
  <c r="F19" i="6" s="1"/>
  <c r="L18" i="6"/>
  <c r="G19" i="6" s="1"/>
  <c r="K22" i="5"/>
  <c r="G23" i="5" s="1"/>
  <c r="Q22" i="5"/>
  <c r="R22" i="5"/>
  <c r="L22" i="5"/>
  <c r="M22" i="5" s="1"/>
  <c r="H23" i="5" s="1"/>
  <c r="J23" i="5" s="1"/>
  <c r="P22" i="5"/>
  <c r="S31" i="1"/>
  <c r="M31" i="1"/>
  <c r="N31" i="1" s="1"/>
  <c r="I32" i="1" s="1"/>
  <c r="R31" i="1"/>
  <c r="Q36" i="1"/>
  <c r="H37" i="1"/>
  <c r="R24" i="4"/>
  <c r="L24" i="4"/>
  <c r="M24" i="4" s="1"/>
  <c r="Q24" i="4"/>
  <c r="P26" i="4"/>
  <c r="G27" i="4"/>
  <c r="Q25" i="3"/>
  <c r="L25" i="3"/>
  <c r="M25" i="3" s="1"/>
  <c r="R25" i="3"/>
  <c r="G26" i="3"/>
  <c r="P25" i="3"/>
  <c r="Q23" i="2"/>
  <c r="R23" i="2"/>
  <c r="L23" i="2"/>
  <c r="M23" i="2" s="1"/>
  <c r="H24" i="2" s="1"/>
  <c r="G24" i="2"/>
  <c r="P23" i="2"/>
  <c r="G111" i="3" l="1"/>
  <c r="P110" i="3"/>
  <c r="L110" i="3"/>
  <c r="M110" i="3" s="1"/>
  <c r="R110" i="3"/>
  <c r="G70" i="3"/>
  <c r="P69" i="3"/>
  <c r="R69" i="3"/>
  <c r="L69" i="3"/>
  <c r="M69" i="3" s="1"/>
  <c r="P27" i="11"/>
  <c r="Q27" i="11"/>
  <c r="K27" i="11"/>
  <c r="L27" i="11" s="1"/>
  <c r="G28" i="11" s="1"/>
  <c r="O27" i="11"/>
  <c r="F28" i="11"/>
  <c r="O26" i="10"/>
  <c r="F27" i="10"/>
  <c r="T27" i="10" s="1"/>
  <c r="U27" i="10" s="1"/>
  <c r="V28" i="10" s="1"/>
  <c r="Q26" i="10"/>
  <c r="K26" i="10"/>
  <c r="L26" i="10" s="1"/>
  <c r="G27" i="10" s="1"/>
  <c r="P26" i="10"/>
  <c r="O19" i="6"/>
  <c r="P19" i="6"/>
  <c r="Q19" i="6"/>
  <c r="K19" i="6"/>
  <c r="L19" i="6" s="1"/>
  <c r="G20" i="6" s="1"/>
  <c r="K23" i="5"/>
  <c r="G24" i="5" s="1"/>
  <c r="Q23" i="5"/>
  <c r="R23" i="5"/>
  <c r="L23" i="5"/>
  <c r="M23" i="5" s="1"/>
  <c r="H24" i="5" s="1"/>
  <c r="J24" i="5" s="1"/>
  <c r="P23" i="5"/>
  <c r="H38" i="1"/>
  <c r="Q37" i="1"/>
  <c r="S32" i="1"/>
  <c r="R32" i="1"/>
  <c r="M32" i="1"/>
  <c r="N32" i="1" s="1"/>
  <c r="I33" i="1" s="1"/>
  <c r="R25" i="4"/>
  <c r="L25" i="4"/>
  <c r="M25" i="4" s="1"/>
  <c r="Q25" i="4"/>
  <c r="G28" i="4"/>
  <c r="P27" i="4"/>
  <c r="R26" i="3"/>
  <c r="L26" i="3"/>
  <c r="M26" i="3" s="1"/>
  <c r="Q26" i="3"/>
  <c r="G27" i="3"/>
  <c r="P26" i="3"/>
  <c r="R24" i="2"/>
  <c r="L24" i="2"/>
  <c r="M24" i="2" s="1"/>
  <c r="H25" i="2" s="1"/>
  <c r="Q24" i="2"/>
  <c r="G25" i="2"/>
  <c r="P24" i="2"/>
  <c r="P111" i="3" l="1"/>
  <c r="L111" i="3"/>
  <c r="M111" i="3" s="1"/>
  <c r="R111" i="3"/>
  <c r="G112" i="3"/>
  <c r="P70" i="3"/>
  <c r="R70" i="3"/>
  <c r="L70" i="3"/>
  <c r="M70" i="3" s="1"/>
  <c r="G71" i="3"/>
  <c r="P28" i="11"/>
  <c r="K28" i="11"/>
  <c r="L28" i="11" s="1"/>
  <c r="G29" i="11" s="1"/>
  <c r="Q28" i="11"/>
  <c r="O28" i="11"/>
  <c r="F29" i="11"/>
  <c r="Q27" i="10"/>
  <c r="K27" i="10"/>
  <c r="L27" i="10" s="1"/>
  <c r="G28" i="10" s="1"/>
  <c r="P27" i="10"/>
  <c r="O27" i="10"/>
  <c r="F28" i="10"/>
  <c r="T28" i="10" s="1"/>
  <c r="U28" i="10" s="1"/>
  <c r="V29" i="10" s="1"/>
  <c r="P20" i="6"/>
  <c r="J19" i="6"/>
  <c r="F20" i="6" s="1"/>
  <c r="Q20" i="6" s="1"/>
  <c r="K24" i="5"/>
  <c r="G25" i="5" s="1"/>
  <c r="Q24" i="5"/>
  <c r="R24" i="5"/>
  <c r="L24" i="5"/>
  <c r="M24" i="5" s="1"/>
  <c r="H25" i="5" s="1"/>
  <c r="J25" i="5" s="1"/>
  <c r="P24" i="5"/>
  <c r="S33" i="1"/>
  <c r="M33" i="1"/>
  <c r="N33" i="1" s="1"/>
  <c r="I34" i="1" s="1"/>
  <c r="R33" i="1"/>
  <c r="Q38" i="1"/>
  <c r="H39" i="1"/>
  <c r="R26" i="4"/>
  <c r="L26" i="4"/>
  <c r="M26" i="4" s="1"/>
  <c r="Q26" i="4"/>
  <c r="P28" i="4"/>
  <c r="G29" i="4"/>
  <c r="Q27" i="3"/>
  <c r="L27" i="3"/>
  <c r="M27" i="3" s="1"/>
  <c r="R27" i="3"/>
  <c r="G28" i="3"/>
  <c r="P27" i="3"/>
  <c r="L25" i="2"/>
  <c r="M25" i="2" s="1"/>
  <c r="H26" i="2" s="1"/>
  <c r="R25" i="2"/>
  <c r="Q25" i="2"/>
  <c r="P25" i="2"/>
  <c r="G26" i="2"/>
  <c r="L112" i="3" l="1"/>
  <c r="M112" i="3" s="1"/>
  <c r="R112" i="3"/>
  <c r="G113" i="3"/>
  <c r="P112" i="3"/>
  <c r="L71" i="3"/>
  <c r="M71" i="3" s="1"/>
  <c r="R71" i="3"/>
  <c r="G72" i="3"/>
  <c r="P71" i="3"/>
  <c r="P29" i="11"/>
  <c r="Q29" i="11"/>
  <c r="K29" i="11"/>
  <c r="L29" i="11" s="1"/>
  <c r="G30" i="11" s="1"/>
  <c r="O29" i="11"/>
  <c r="F30" i="11"/>
  <c r="Q28" i="10"/>
  <c r="K28" i="10"/>
  <c r="L28" i="10" s="1"/>
  <c r="G29" i="10" s="1"/>
  <c r="P28" i="10"/>
  <c r="O28" i="10"/>
  <c r="F29" i="10"/>
  <c r="T29" i="10" s="1"/>
  <c r="U29" i="10" s="1"/>
  <c r="V30" i="10" s="1"/>
  <c r="O20" i="6"/>
  <c r="J20" i="6"/>
  <c r="F21" i="6" s="1"/>
  <c r="K20" i="6"/>
  <c r="L20" i="6" s="1"/>
  <c r="G21" i="6" s="1"/>
  <c r="K25" i="5"/>
  <c r="G26" i="5" s="1"/>
  <c r="P25" i="5"/>
  <c r="Q25" i="5"/>
  <c r="R25" i="5"/>
  <c r="L25" i="5"/>
  <c r="M25" i="5" s="1"/>
  <c r="H26" i="5" s="1"/>
  <c r="J26" i="5" s="1"/>
  <c r="S34" i="1"/>
  <c r="R34" i="1"/>
  <c r="M34" i="1"/>
  <c r="N34" i="1" s="1"/>
  <c r="I35" i="1" s="1"/>
  <c r="H40" i="1"/>
  <c r="Q39" i="1"/>
  <c r="Q27" i="4"/>
  <c r="R27" i="4"/>
  <c r="L27" i="4"/>
  <c r="M27" i="4" s="1"/>
  <c r="G30" i="4"/>
  <c r="P29" i="4"/>
  <c r="L28" i="3"/>
  <c r="M28" i="3" s="1"/>
  <c r="R28" i="3"/>
  <c r="Q28" i="3"/>
  <c r="P28" i="3"/>
  <c r="G29" i="3"/>
  <c r="Q26" i="2"/>
  <c r="L26" i="2"/>
  <c r="M26" i="2" s="1"/>
  <c r="H27" i="2" s="1"/>
  <c r="R26" i="2"/>
  <c r="P26" i="2"/>
  <c r="G27" i="2"/>
  <c r="L113" i="3" l="1"/>
  <c r="M113" i="3" s="1"/>
  <c r="R113" i="3"/>
  <c r="G114" i="3"/>
  <c r="P113" i="3"/>
  <c r="L72" i="3"/>
  <c r="M72" i="3" s="1"/>
  <c r="R72" i="3"/>
  <c r="P72" i="3"/>
  <c r="G73" i="3"/>
  <c r="P30" i="11"/>
  <c r="Q30" i="11"/>
  <c r="K30" i="11"/>
  <c r="L30" i="11" s="1"/>
  <c r="G31" i="11" s="1"/>
  <c r="O30" i="11"/>
  <c r="F31" i="11"/>
  <c r="Q29" i="10"/>
  <c r="K29" i="10"/>
  <c r="L29" i="10" s="1"/>
  <c r="G30" i="10" s="1"/>
  <c r="P29" i="10"/>
  <c r="O29" i="10"/>
  <c r="F30" i="10"/>
  <c r="T30" i="10" s="1"/>
  <c r="U30" i="10" s="1"/>
  <c r="V31" i="10" s="1"/>
  <c r="J21" i="6"/>
  <c r="F22" i="6" s="1"/>
  <c r="O21" i="6"/>
  <c r="Q21" i="6"/>
  <c r="K21" i="6"/>
  <c r="L21" i="6" s="1"/>
  <c r="G22" i="6" s="1"/>
  <c r="P21" i="6"/>
  <c r="K26" i="5"/>
  <c r="G27" i="5" s="1"/>
  <c r="Q26" i="5"/>
  <c r="R26" i="5"/>
  <c r="L26" i="5"/>
  <c r="M26" i="5" s="1"/>
  <c r="H27" i="5" s="1"/>
  <c r="J27" i="5" s="1"/>
  <c r="P26" i="5"/>
  <c r="H41" i="1"/>
  <c r="Q40" i="1"/>
  <c r="S35" i="1"/>
  <c r="M35" i="1"/>
  <c r="N35" i="1" s="1"/>
  <c r="I36" i="1" s="1"/>
  <c r="R35" i="1"/>
  <c r="R28" i="4"/>
  <c r="L28" i="4"/>
  <c r="M28" i="4" s="1"/>
  <c r="Q28" i="4"/>
  <c r="P30" i="4"/>
  <c r="G31" i="4"/>
  <c r="Q29" i="3"/>
  <c r="L29" i="3"/>
  <c r="M29" i="3" s="1"/>
  <c r="R29" i="3"/>
  <c r="G30" i="3"/>
  <c r="P29" i="3"/>
  <c r="R27" i="2"/>
  <c r="L27" i="2"/>
  <c r="M27" i="2" s="1"/>
  <c r="H28" i="2" s="1"/>
  <c r="Q27" i="2"/>
  <c r="P27" i="2"/>
  <c r="G28" i="2"/>
  <c r="G115" i="3" l="1"/>
  <c r="P114" i="3"/>
  <c r="R114" i="3"/>
  <c r="L114" i="3"/>
  <c r="M114" i="3" s="1"/>
  <c r="G74" i="3"/>
  <c r="P73" i="3"/>
  <c r="L73" i="3"/>
  <c r="M73" i="3" s="1"/>
  <c r="R73" i="3"/>
  <c r="P31" i="11"/>
  <c r="Q31" i="11"/>
  <c r="K31" i="11"/>
  <c r="L31" i="11" s="1"/>
  <c r="G32" i="11" s="1"/>
  <c r="O31" i="11"/>
  <c r="F32" i="11"/>
  <c r="Q30" i="10"/>
  <c r="K30" i="10"/>
  <c r="L30" i="10" s="1"/>
  <c r="G31" i="10" s="1"/>
  <c r="P30" i="10"/>
  <c r="O30" i="10"/>
  <c r="F31" i="10"/>
  <c r="T31" i="10" s="1"/>
  <c r="U31" i="10" s="1"/>
  <c r="V32" i="10" s="1"/>
  <c r="O22" i="6"/>
  <c r="Q22" i="6"/>
  <c r="K22" i="6"/>
  <c r="L22" i="6" s="1"/>
  <c r="G23" i="6" s="1"/>
  <c r="P22" i="6"/>
  <c r="K27" i="5"/>
  <c r="G28" i="5" s="1"/>
  <c r="P27" i="5"/>
  <c r="Q27" i="5"/>
  <c r="R27" i="5"/>
  <c r="L27" i="5"/>
  <c r="M27" i="5" s="1"/>
  <c r="H28" i="5" s="1"/>
  <c r="J28" i="5" s="1"/>
  <c r="S36" i="1"/>
  <c r="R36" i="1"/>
  <c r="M36" i="1"/>
  <c r="N36" i="1" s="1"/>
  <c r="I37" i="1" s="1"/>
  <c r="H42" i="1"/>
  <c r="Q41" i="1"/>
  <c r="R29" i="4"/>
  <c r="L29" i="4"/>
  <c r="M29" i="4" s="1"/>
  <c r="Q29" i="4"/>
  <c r="P31" i="4"/>
  <c r="G32" i="4"/>
  <c r="R30" i="3"/>
  <c r="L30" i="3"/>
  <c r="M30" i="3" s="1"/>
  <c r="Q30" i="3"/>
  <c r="P30" i="3"/>
  <c r="G31" i="3"/>
  <c r="L28" i="2"/>
  <c r="M28" i="2" s="1"/>
  <c r="H29" i="2" s="1"/>
  <c r="R28" i="2"/>
  <c r="Q28" i="2"/>
  <c r="G29" i="2"/>
  <c r="P28" i="2"/>
  <c r="P115" i="3" l="1"/>
  <c r="L115" i="3"/>
  <c r="M115" i="3" s="1"/>
  <c r="R115" i="3"/>
  <c r="G116" i="3"/>
  <c r="P74" i="3"/>
  <c r="L74" i="3"/>
  <c r="M74" i="3" s="1"/>
  <c r="R74" i="3"/>
  <c r="G75" i="3"/>
  <c r="P32" i="11"/>
  <c r="K32" i="11"/>
  <c r="L32" i="11" s="1"/>
  <c r="G33" i="11" s="1"/>
  <c r="Q32" i="11"/>
  <c r="O32" i="11"/>
  <c r="F33" i="11"/>
  <c r="Q31" i="10"/>
  <c r="K31" i="10"/>
  <c r="L31" i="10" s="1"/>
  <c r="G32" i="10" s="1"/>
  <c r="P31" i="10"/>
  <c r="O31" i="10"/>
  <c r="F32" i="10"/>
  <c r="T32" i="10" s="1"/>
  <c r="U32" i="10" s="1"/>
  <c r="V33" i="10" s="1"/>
  <c r="P23" i="6"/>
  <c r="J22" i="6"/>
  <c r="F23" i="6" s="1"/>
  <c r="Q23" i="6" s="1"/>
  <c r="K28" i="5"/>
  <c r="G29" i="5" s="1"/>
  <c r="Q28" i="5"/>
  <c r="R28" i="5"/>
  <c r="L28" i="5"/>
  <c r="M28" i="5" s="1"/>
  <c r="H29" i="5" s="1"/>
  <c r="J29" i="5" s="1"/>
  <c r="P28" i="5"/>
  <c r="S37" i="1"/>
  <c r="M37" i="1"/>
  <c r="N37" i="1" s="1"/>
  <c r="I38" i="1" s="1"/>
  <c r="R37" i="1"/>
  <c r="Q42" i="1"/>
  <c r="H43" i="1"/>
  <c r="R30" i="4"/>
  <c r="L30" i="4"/>
  <c r="M30" i="4" s="1"/>
  <c r="Q30" i="4"/>
  <c r="P32" i="4"/>
  <c r="G33" i="4"/>
  <c r="Q31" i="3"/>
  <c r="L31" i="3"/>
  <c r="M31" i="3" s="1"/>
  <c r="R31" i="3"/>
  <c r="G32" i="3"/>
  <c r="P31" i="3"/>
  <c r="Q29" i="2"/>
  <c r="L29" i="2"/>
  <c r="M29" i="2" s="1"/>
  <c r="H30" i="2" s="1"/>
  <c r="R29" i="2"/>
  <c r="G30" i="2"/>
  <c r="P29" i="2"/>
  <c r="L116" i="3" l="1"/>
  <c r="M116" i="3" s="1"/>
  <c r="R116" i="3"/>
  <c r="G117" i="3"/>
  <c r="P116" i="3"/>
  <c r="L75" i="3"/>
  <c r="M75" i="3" s="1"/>
  <c r="R75" i="3"/>
  <c r="G76" i="3"/>
  <c r="P75" i="3"/>
  <c r="P33" i="11"/>
  <c r="Q33" i="11"/>
  <c r="K33" i="11"/>
  <c r="L33" i="11" s="1"/>
  <c r="G34" i="11" s="1"/>
  <c r="O33" i="11"/>
  <c r="F34" i="11"/>
  <c r="Q32" i="10"/>
  <c r="K32" i="10"/>
  <c r="L32" i="10" s="1"/>
  <c r="G33" i="10" s="1"/>
  <c r="P32" i="10"/>
  <c r="O32" i="10"/>
  <c r="F33" i="10"/>
  <c r="T33" i="10" s="1"/>
  <c r="U33" i="10" s="1"/>
  <c r="V34" i="10" s="1"/>
  <c r="K23" i="6"/>
  <c r="L23" i="6" s="1"/>
  <c r="G24" i="6" s="1"/>
  <c r="P24" i="6" s="1"/>
  <c r="O23" i="6"/>
  <c r="J23" i="6"/>
  <c r="F24" i="6" s="1"/>
  <c r="K29" i="5"/>
  <c r="G30" i="5" s="1"/>
  <c r="Q29" i="5"/>
  <c r="R29" i="5"/>
  <c r="L29" i="5"/>
  <c r="M29" i="5" s="1"/>
  <c r="H30" i="5" s="1"/>
  <c r="J30" i="5" s="1"/>
  <c r="P29" i="5"/>
  <c r="S38" i="1"/>
  <c r="R38" i="1"/>
  <c r="M38" i="1"/>
  <c r="N38" i="1" s="1"/>
  <c r="I39" i="1" s="1"/>
  <c r="H44" i="1"/>
  <c r="Q43" i="1"/>
  <c r="Q31" i="4"/>
  <c r="R31" i="4"/>
  <c r="L31" i="4"/>
  <c r="M31" i="4" s="1"/>
  <c r="G34" i="4"/>
  <c r="P33" i="4"/>
  <c r="R32" i="3"/>
  <c r="L32" i="3"/>
  <c r="M32" i="3" s="1"/>
  <c r="Q32" i="3"/>
  <c r="P32" i="3"/>
  <c r="G33" i="3"/>
  <c r="Q30" i="2"/>
  <c r="R30" i="2"/>
  <c r="L30" i="2"/>
  <c r="M30" i="2" s="1"/>
  <c r="H31" i="2" s="1"/>
  <c r="P30" i="2"/>
  <c r="G31" i="2"/>
  <c r="L117" i="3" l="1"/>
  <c r="M117" i="3" s="1"/>
  <c r="R117" i="3"/>
  <c r="G118" i="3"/>
  <c r="P117" i="3"/>
  <c r="L76" i="3"/>
  <c r="M76" i="3" s="1"/>
  <c r="R76" i="3"/>
  <c r="P76" i="3"/>
  <c r="G77" i="3"/>
  <c r="P34" i="11"/>
  <c r="Q34" i="11"/>
  <c r="K34" i="11"/>
  <c r="L34" i="11" s="1"/>
  <c r="G35" i="11" s="1"/>
  <c r="O34" i="11"/>
  <c r="F35" i="11"/>
  <c r="Q33" i="10"/>
  <c r="K33" i="10"/>
  <c r="L33" i="10" s="1"/>
  <c r="G34" i="10" s="1"/>
  <c r="P33" i="10"/>
  <c r="O33" i="10"/>
  <c r="F34" i="10"/>
  <c r="T34" i="10" s="1"/>
  <c r="U34" i="10" s="1"/>
  <c r="V35" i="10" s="1"/>
  <c r="J24" i="6"/>
  <c r="F25" i="6" s="1"/>
  <c r="O24" i="6"/>
  <c r="K24" i="6"/>
  <c r="L24" i="6" s="1"/>
  <c r="G25" i="6" s="1"/>
  <c r="Q24" i="6"/>
  <c r="K30" i="5"/>
  <c r="G31" i="5" s="1"/>
  <c r="P30" i="5"/>
  <c r="Q30" i="5"/>
  <c r="R30" i="5"/>
  <c r="L30" i="5"/>
  <c r="M30" i="5" s="1"/>
  <c r="H31" i="5" s="1"/>
  <c r="J31" i="5" s="1"/>
  <c r="S39" i="1"/>
  <c r="M39" i="1"/>
  <c r="N39" i="1" s="1"/>
  <c r="I40" i="1" s="1"/>
  <c r="R39" i="1"/>
  <c r="Q44" i="1"/>
  <c r="H45" i="1"/>
  <c r="R32" i="4"/>
  <c r="L32" i="4"/>
  <c r="M32" i="4" s="1"/>
  <c r="Q32" i="4"/>
  <c r="P34" i="4"/>
  <c r="G35" i="4"/>
  <c r="Q33" i="3"/>
  <c r="R33" i="3"/>
  <c r="L33" i="3"/>
  <c r="M33" i="3" s="1"/>
  <c r="G34" i="3"/>
  <c r="P33" i="3"/>
  <c r="R31" i="2"/>
  <c r="L31" i="2"/>
  <c r="M31" i="2" s="1"/>
  <c r="H32" i="2" s="1"/>
  <c r="Q31" i="2"/>
  <c r="G32" i="2"/>
  <c r="P31" i="2"/>
  <c r="G119" i="3" l="1"/>
  <c r="P118" i="3"/>
  <c r="R118" i="3"/>
  <c r="L118" i="3"/>
  <c r="M118" i="3" s="1"/>
  <c r="G78" i="3"/>
  <c r="P77" i="3"/>
  <c r="L77" i="3"/>
  <c r="M77" i="3" s="1"/>
  <c r="R77" i="3"/>
  <c r="P35" i="11"/>
  <c r="K35" i="11"/>
  <c r="L35" i="11" s="1"/>
  <c r="G36" i="11" s="1"/>
  <c r="Q35" i="11"/>
  <c r="O35" i="11"/>
  <c r="F36" i="11"/>
  <c r="Q34" i="10"/>
  <c r="K34" i="10"/>
  <c r="L34" i="10" s="1"/>
  <c r="G35" i="10" s="1"/>
  <c r="P34" i="10"/>
  <c r="O34" i="10"/>
  <c r="F35" i="10"/>
  <c r="T35" i="10" s="1"/>
  <c r="U35" i="10" s="1"/>
  <c r="V36" i="10" s="1"/>
  <c r="O25" i="6"/>
  <c r="Q25" i="6"/>
  <c r="K25" i="6"/>
  <c r="P25" i="6"/>
  <c r="K31" i="5"/>
  <c r="G32" i="5" s="1"/>
  <c r="Q31" i="5"/>
  <c r="R31" i="5"/>
  <c r="L31" i="5"/>
  <c r="M31" i="5" s="1"/>
  <c r="H32" i="5" s="1"/>
  <c r="J32" i="5" s="1"/>
  <c r="P31" i="5"/>
  <c r="S40" i="1"/>
  <c r="R40" i="1"/>
  <c r="M40" i="1"/>
  <c r="N40" i="1" s="1"/>
  <c r="I41" i="1" s="1"/>
  <c r="Q45" i="1"/>
  <c r="H46" i="1"/>
  <c r="R33" i="4"/>
  <c r="L33" i="4"/>
  <c r="M33" i="4" s="1"/>
  <c r="Q33" i="4"/>
  <c r="P35" i="4"/>
  <c r="G36" i="4"/>
  <c r="R34" i="3"/>
  <c r="L34" i="3"/>
  <c r="M34" i="3" s="1"/>
  <c r="Q34" i="3"/>
  <c r="P34" i="3"/>
  <c r="G35" i="3"/>
  <c r="R32" i="2"/>
  <c r="L32" i="2"/>
  <c r="M32" i="2" s="1"/>
  <c r="H33" i="2" s="1"/>
  <c r="Q32" i="2"/>
  <c r="G33" i="2"/>
  <c r="P32" i="2"/>
  <c r="P119" i="3" l="1"/>
  <c r="L119" i="3"/>
  <c r="M119" i="3" s="1"/>
  <c r="R119" i="3"/>
  <c r="P78" i="3"/>
  <c r="R78" i="3"/>
  <c r="L78" i="3"/>
  <c r="M78" i="3" s="1"/>
  <c r="G79" i="3"/>
  <c r="P36" i="11"/>
  <c r="K36" i="11"/>
  <c r="L36" i="11" s="1"/>
  <c r="G37" i="11" s="1"/>
  <c r="Q36" i="11"/>
  <c r="O36" i="11"/>
  <c r="F37" i="11"/>
  <c r="Q35" i="10"/>
  <c r="K35" i="10"/>
  <c r="L35" i="10" s="1"/>
  <c r="G36" i="10" s="1"/>
  <c r="P35" i="10"/>
  <c r="O35" i="10"/>
  <c r="F36" i="10"/>
  <c r="T36" i="10" s="1"/>
  <c r="U36" i="10" s="1"/>
  <c r="V37" i="10" s="1"/>
  <c r="J25" i="6"/>
  <c r="F26" i="6" s="1"/>
  <c r="L25" i="6"/>
  <c r="G26" i="6" s="1"/>
  <c r="K32" i="5"/>
  <c r="G33" i="5" s="1"/>
  <c r="Q32" i="5"/>
  <c r="R32" i="5"/>
  <c r="L32" i="5"/>
  <c r="M32" i="5" s="1"/>
  <c r="H33" i="5" s="1"/>
  <c r="J33" i="5" s="1"/>
  <c r="P32" i="5"/>
  <c r="H47" i="1"/>
  <c r="Q46" i="1"/>
  <c r="S41" i="1"/>
  <c r="R41" i="1"/>
  <c r="M41" i="1"/>
  <c r="N41" i="1" s="1"/>
  <c r="I42" i="1" s="1"/>
  <c r="R34" i="4"/>
  <c r="L34" i="4"/>
  <c r="M34" i="4" s="1"/>
  <c r="Q34" i="4"/>
  <c r="P36" i="4"/>
  <c r="G37" i="4"/>
  <c r="Q35" i="3"/>
  <c r="R35" i="3"/>
  <c r="L35" i="3"/>
  <c r="M35" i="3" s="1"/>
  <c r="G36" i="3"/>
  <c r="P35" i="3"/>
  <c r="R33" i="2"/>
  <c r="Q33" i="2"/>
  <c r="L33" i="2"/>
  <c r="M33" i="2" s="1"/>
  <c r="H34" i="2" s="1"/>
  <c r="P33" i="2"/>
  <c r="G34" i="2"/>
  <c r="G80" i="3" l="1"/>
  <c r="L79" i="3"/>
  <c r="M79" i="3" s="1"/>
  <c r="R79" i="3"/>
  <c r="P79" i="3"/>
  <c r="P37" i="11"/>
  <c r="Q37" i="11"/>
  <c r="K37" i="11"/>
  <c r="L37" i="11" s="1"/>
  <c r="G38" i="11" s="1"/>
  <c r="O37" i="11"/>
  <c r="F38" i="11"/>
  <c r="Q36" i="10"/>
  <c r="K36" i="10"/>
  <c r="L36" i="10" s="1"/>
  <c r="G37" i="10" s="1"/>
  <c r="P36" i="10"/>
  <c r="O36" i="10"/>
  <c r="F37" i="10"/>
  <c r="T37" i="10" s="1"/>
  <c r="U37" i="10" s="1"/>
  <c r="V38" i="10" s="1"/>
  <c r="J26" i="6"/>
  <c r="F27" i="6" s="1"/>
  <c r="O26" i="6"/>
  <c r="Q26" i="6"/>
  <c r="K26" i="6"/>
  <c r="L26" i="6" s="1"/>
  <c r="G27" i="6" s="1"/>
  <c r="P26" i="6"/>
  <c r="K33" i="5"/>
  <c r="G34" i="5" s="1"/>
  <c r="P33" i="5"/>
  <c r="Q33" i="5"/>
  <c r="R33" i="5"/>
  <c r="L33" i="5"/>
  <c r="M33" i="5" s="1"/>
  <c r="H34" i="5" s="1"/>
  <c r="J34" i="5" s="1"/>
  <c r="S42" i="1"/>
  <c r="R42" i="1"/>
  <c r="M42" i="1"/>
  <c r="N42" i="1" s="1"/>
  <c r="I43" i="1" s="1"/>
  <c r="H48" i="1"/>
  <c r="Q47" i="1"/>
  <c r="Q35" i="4"/>
  <c r="R35" i="4"/>
  <c r="L35" i="4"/>
  <c r="M35" i="4" s="1"/>
  <c r="G38" i="4"/>
  <c r="P37" i="4"/>
  <c r="R36" i="3"/>
  <c r="L36" i="3"/>
  <c r="M36" i="3" s="1"/>
  <c r="Q36" i="3"/>
  <c r="P36" i="3"/>
  <c r="G37" i="3"/>
  <c r="Q34" i="2"/>
  <c r="L34" i="2"/>
  <c r="M34" i="2" s="1"/>
  <c r="H35" i="2" s="1"/>
  <c r="R34" i="2"/>
  <c r="P34" i="2"/>
  <c r="G35" i="2"/>
  <c r="L80" i="3" l="1"/>
  <c r="M80" i="3" s="1"/>
  <c r="R80" i="3"/>
  <c r="G81" i="3"/>
  <c r="P80" i="3"/>
  <c r="P38" i="11"/>
  <c r="Q38" i="11"/>
  <c r="K38" i="11"/>
  <c r="L38" i="11" s="1"/>
  <c r="G39" i="11" s="1"/>
  <c r="O38" i="11"/>
  <c r="F39" i="11"/>
  <c r="Q37" i="10"/>
  <c r="K37" i="10"/>
  <c r="L37" i="10" s="1"/>
  <c r="G38" i="10" s="1"/>
  <c r="P37" i="10"/>
  <c r="O37" i="10"/>
  <c r="F38" i="10"/>
  <c r="T38" i="10" s="1"/>
  <c r="U38" i="10" s="1"/>
  <c r="V39" i="10" s="1"/>
  <c r="O27" i="6"/>
  <c r="P27" i="6"/>
  <c r="Q27" i="6"/>
  <c r="K27" i="6"/>
  <c r="K34" i="5"/>
  <c r="G35" i="5" s="1"/>
  <c r="Q34" i="5"/>
  <c r="R34" i="5"/>
  <c r="L34" i="5"/>
  <c r="M34" i="5" s="1"/>
  <c r="H35" i="5" s="1"/>
  <c r="J35" i="5" s="1"/>
  <c r="P34" i="5"/>
  <c r="S43" i="1"/>
  <c r="R43" i="1"/>
  <c r="M43" i="1"/>
  <c r="N43" i="1" s="1"/>
  <c r="I44" i="1" s="1"/>
  <c r="Q48" i="1"/>
  <c r="H49" i="1"/>
  <c r="R36" i="4"/>
  <c r="L36" i="4"/>
  <c r="M36" i="4" s="1"/>
  <c r="Q36" i="4"/>
  <c r="P38" i="4"/>
  <c r="G39" i="4"/>
  <c r="G38" i="3"/>
  <c r="P37" i="3"/>
  <c r="R37" i="3"/>
  <c r="L37" i="3"/>
  <c r="M37" i="3" s="1"/>
  <c r="Q37" i="3"/>
  <c r="L35" i="2"/>
  <c r="M35" i="2" s="1"/>
  <c r="H36" i="2" s="1"/>
  <c r="R35" i="2"/>
  <c r="Q35" i="2"/>
  <c r="G36" i="2"/>
  <c r="P35" i="2"/>
  <c r="G82" i="3" l="1"/>
  <c r="P81" i="3"/>
  <c r="R81" i="3"/>
  <c r="L81" i="3"/>
  <c r="M81" i="3" s="1"/>
  <c r="P39" i="11"/>
  <c r="Q39" i="11"/>
  <c r="K39" i="11"/>
  <c r="L39" i="11" s="1"/>
  <c r="G40" i="11" s="1"/>
  <c r="O39" i="11"/>
  <c r="F40" i="11"/>
  <c r="Q38" i="10"/>
  <c r="K38" i="10"/>
  <c r="L38" i="10" s="1"/>
  <c r="G39" i="10" s="1"/>
  <c r="P38" i="10"/>
  <c r="O38" i="10"/>
  <c r="F39" i="10"/>
  <c r="T39" i="10" s="1"/>
  <c r="U39" i="10" s="1"/>
  <c r="V40" i="10" s="1"/>
  <c r="L27" i="6"/>
  <c r="G28" i="6" s="1"/>
  <c r="J27" i="6"/>
  <c r="F28" i="6" s="1"/>
  <c r="K35" i="5"/>
  <c r="G36" i="5" s="1"/>
  <c r="Q35" i="5"/>
  <c r="R35" i="5"/>
  <c r="L35" i="5"/>
  <c r="M35" i="5" s="1"/>
  <c r="H36" i="5" s="1"/>
  <c r="J36" i="5" s="1"/>
  <c r="P35" i="5"/>
  <c r="S44" i="1"/>
  <c r="R44" i="1"/>
  <c r="M44" i="1"/>
  <c r="N44" i="1" s="1"/>
  <c r="I45" i="1" s="1"/>
  <c r="Q49" i="1"/>
  <c r="H50" i="1"/>
  <c r="R37" i="4"/>
  <c r="L37" i="4"/>
  <c r="M37" i="4" s="1"/>
  <c r="Q37" i="4"/>
  <c r="P39" i="4"/>
  <c r="G40" i="4"/>
  <c r="Q38" i="3"/>
  <c r="L38" i="3"/>
  <c r="M38" i="3" s="1"/>
  <c r="R38" i="3"/>
  <c r="P38" i="3"/>
  <c r="G39" i="3"/>
  <c r="Q36" i="2"/>
  <c r="R36" i="2"/>
  <c r="L36" i="2"/>
  <c r="M36" i="2" s="1"/>
  <c r="H37" i="2" s="1"/>
  <c r="P36" i="2"/>
  <c r="G37" i="2"/>
  <c r="P82" i="3" l="1"/>
  <c r="R82" i="3"/>
  <c r="L82" i="3"/>
  <c r="M82" i="3" s="1"/>
  <c r="G83" i="3"/>
  <c r="P40" i="11"/>
  <c r="K40" i="11"/>
  <c r="L40" i="11" s="1"/>
  <c r="G41" i="11" s="1"/>
  <c r="Q40" i="11"/>
  <c r="O40" i="11"/>
  <c r="F41" i="11"/>
  <c r="Q39" i="10"/>
  <c r="K39" i="10"/>
  <c r="L39" i="10" s="1"/>
  <c r="G40" i="10" s="1"/>
  <c r="P39" i="10"/>
  <c r="O39" i="10"/>
  <c r="F40" i="10"/>
  <c r="T40" i="10" s="1"/>
  <c r="U40" i="10" s="1"/>
  <c r="V41" i="10" s="1"/>
  <c r="O28" i="6"/>
  <c r="J28" i="6"/>
  <c r="F29" i="6" s="1"/>
  <c r="Q28" i="6"/>
  <c r="K28" i="6"/>
  <c r="L28" i="6" s="1"/>
  <c r="G29" i="6" s="1"/>
  <c r="P28" i="6"/>
  <c r="K36" i="5"/>
  <c r="G37" i="5" s="1"/>
  <c r="Q36" i="5"/>
  <c r="R36" i="5"/>
  <c r="L36" i="5"/>
  <c r="M36" i="5" s="1"/>
  <c r="H37" i="5" s="1"/>
  <c r="J37" i="5" s="1"/>
  <c r="P36" i="5"/>
  <c r="S45" i="1"/>
  <c r="R45" i="1"/>
  <c r="M45" i="1"/>
  <c r="N45" i="1" s="1"/>
  <c r="I46" i="1" s="1"/>
  <c r="Q50" i="1"/>
  <c r="H51" i="1"/>
  <c r="R38" i="4"/>
  <c r="L38" i="4"/>
  <c r="M38" i="4" s="1"/>
  <c r="Q38" i="4"/>
  <c r="P40" i="4"/>
  <c r="G41" i="4"/>
  <c r="G40" i="3"/>
  <c r="P39" i="3"/>
  <c r="Q39" i="3"/>
  <c r="L39" i="3"/>
  <c r="M39" i="3" s="1"/>
  <c r="R39" i="3"/>
  <c r="Q37" i="2"/>
  <c r="L37" i="2"/>
  <c r="M37" i="2" s="1"/>
  <c r="H38" i="2" s="1"/>
  <c r="R37" i="2"/>
  <c r="P37" i="2"/>
  <c r="G38" i="2"/>
  <c r="L83" i="3" l="1"/>
  <c r="M83" i="3" s="1"/>
  <c r="G84" i="3"/>
  <c r="R83" i="3"/>
  <c r="P83" i="3"/>
  <c r="P41" i="11"/>
  <c r="Q41" i="11"/>
  <c r="K41" i="11"/>
  <c r="L41" i="11" s="1"/>
  <c r="G42" i="11" s="1"/>
  <c r="O41" i="11"/>
  <c r="F42" i="11"/>
  <c r="Q40" i="10"/>
  <c r="K40" i="10"/>
  <c r="L40" i="10" s="1"/>
  <c r="G41" i="10" s="1"/>
  <c r="P40" i="10"/>
  <c r="O40" i="10"/>
  <c r="F41" i="10"/>
  <c r="T41" i="10" s="1"/>
  <c r="U41" i="10" s="1"/>
  <c r="V42" i="10" s="1"/>
  <c r="O29" i="6"/>
  <c r="Q29" i="6"/>
  <c r="K29" i="6"/>
  <c r="P29" i="6"/>
  <c r="K37" i="5"/>
  <c r="G38" i="5" s="1"/>
  <c r="P37" i="5"/>
  <c r="Q37" i="5"/>
  <c r="R37" i="5"/>
  <c r="L37" i="5"/>
  <c r="M37" i="5" s="1"/>
  <c r="H38" i="5" s="1"/>
  <c r="J38" i="5" s="1"/>
  <c r="S46" i="1"/>
  <c r="R46" i="1"/>
  <c r="M46" i="1"/>
  <c r="N46" i="1" s="1"/>
  <c r="I47" i="1" s="1"/>
  <c r="Q51" i="1"/>
  <c r="H52" i="1"/>
  <c r="Q39" i="4"/>
  <c r="R39" i="4"/>
  <c r="L39" i="4"/>
  <c r="M39" i="4" s="1"/>
  <c r="G42" i="4"/>
  <c r="P41" i="4"/>
  <c r="R40" i="3"/>
  <c r="L40" i="3"/>
  <c r="M40" i="3" s="1"/>
  <c r="Q40" i="3"/>
  <c r="G41" i="3"/>
  <c r="P40" i="3"/>
  <c r="R38" i="2"/>
  <c r="L38" i="2"/>
  <c r="M38" i="2" s="1"/>
  <c r="H39" i="2" s="1"/>
  <c r="Q38" i="2"/>
  <c r="G39" i="2"/>
  <c r="P38" i="2"/>
  <c r="L84" i="3" l="1"/>
  <c r="M84" i="3" s="1"/>
  <c r="R84" i="3"/>
  <c r="P84" i="3"/>
  <c r="G85" i="3"/>
  <c r="P42" i="11"/>
  <c r="Q42" i="11"/>
  <c r="K42" i="11"/>
  <c r="L42" i="11" s="1"/>
  <c r="G43" i="11" s="1"/>
  <c r="O42" i="11"/>
  <c r="F43" i="11"/>
  <c r="Q41" i="10"/>
  <c r="K41" i="10"/>
  <c r="L41" i="10" s="1"/>
  <c r="G42" i="10" s="1"/>
  <c r="P41" i="10"/>
  <c r="O41" i="10"/>
  <c r="F42" i="10"/>
  <c r="T42" i="10" s="1"/>
  <c r="U42" i="10" s="1"/>
  <c r="V43" i="10" s="1"/>
  <c r="J29" i="6"/>
  <c r="F30" i="6" s="1"/>
  <c r="L29" i="6"/>
  <c r="G30" i="6" s="1"/>
  <c r="K38" i="5"/>
  <c r="G39" i="5" s="1"/>
  <c r="Q38" i="5"/>
  <c r="R38" i="5"/>
  <c r="L38" i="5"/>
  <c r="M38" i="5" s="1"/>
  <c r="H39" i="5" s="1"/>
  <c r="J39" i="5" s="1"/>
  <c r="P38" i="5"/>
  <c r="Q52" i="1"/>
  <c r="H53" i="1"/>
  <c r="S47" i="1"/>
  <c r="R47" i="1"/>
  <c r="M47" i="1"/>
  <c r="N47" i="1" s="1"/>
  <c r="I48" i="1" s="1"/>
  <c r="R40" i="4"/>
  <c r="L40" i="4"/>
  <c r="M40" i="4" s="1"/>
  <c r="Q40" i="4"/>
  <c r="P42" i="4"/>
  <c r="G43" i="4"/>
  <c r="G42" i="3"/>
  <c r="P41" i="3"/>
  <c r="Q41" i="3"/>
  <c r="L41" i="3"/>
  <c r="M41" i="3" s="1"/>
  <c r="R41" i="3"/>
  <c r="R39" i="2"/>
  <c r="Q39" i="2"/>
  <c r="L39" i="2"/>
  <c r="M39" i="2" s="1"/>
  <c r="H40" i="2" s="1"/>
  <c r="G40" i="2"/>
  <c r="P39" i="2"/>
  <c r="G86" i="3" l="1"/>
  <c r="P85" i="3"/>
  <c r="R85" i="3"/>
  <c r="L85" i="3"/>
  <c r="M85" i="3" s="1"/>
  <c r="P43" i="11"/>
  <c r="Q43" i="11"/>
  <c r="K43" i="11"/>
  <c r="L43" i="11" s="1"/>
  <c r="G44" i="11" s="1"/>
  <c r="O43" i="11"/>
  <c r="F44" i="11"/>
  <c r="Q42" i="10"/>
  <c r="K42" i="10"/>
  <c r="L42" i="10" s="1"/>
  <c r="G43" i="10" s="1"/>
  <c r="P42" i="10"/>
  <c r="O42" i="10"/>
  <c r="F43" i="10"/>
  <c r="T43" i="10" s="1"/>
  <c r="U43" i="10" s="1"/>
  <c r="V44" i="10" s="1"/>
  <c r="O30" i="6"/>
  <c r="Q30" i="6"/>
  <c r="K30" i="6"/>
  <c r="P30" i="6"/>
  <c r="K39" i="5"/>
  <c r="G40" i="5" s="1"/>
  <c r="P39" i="5"/>
  <c r="Q39" i="5"/>
  <c r="R39" i="5"/>
  <c r="L39" i="5"/>
  <c r="M39" i="5" s="1"/>
  <c r="H40" i="5" s="1"/>
  <c r="J40" i="5" s="1"/>
  <c r="S48" i="1"/>
  <c r="R48" i="1"/>
  <c r="M48" i="1"/>
  <c r="N48" i="1" s="1"/>
  <c r="I49" i="1" s="1"/>
  <c r="Q53" i="1"/>
  <c r="H54" i="1"/>
  <c r="R41" i="4"/>
  <c r="L41" i="4"/>
  <c r="M41" i="4" s="1"/>
  <c r="Q41" i="4"/>
  <c r="P43" i="4"/>
  <c r="G44" i="4"/>
  <c r="L42" i="3"/>
  <c r="M42" i="3" s="1"/>
  <c r="R42" i="3"/>
  <c r="Q42" i="3"/>
  <c r="P42" i="3"/>
  <c r="G43" i="3"/>
  <c r="Q40" i="2"/>
  <c r="R40" i="2"/>
  <c r="L40" i="2"/>
  <c r="M40" i="2" s="1"/>
  <c r="H41" i="2" s="1"/>
  <c r="P40" i="2"/>
  <c r="G41" i="2"/>
  <c r="P86" i="3" l="1"/>
  <c r="R86" i="3"/>
  <c r="L86" i="3"/>
  <c r="M86" i="3" s="1"/>
  <c r="P44" i="11"/>
  <c r="K44" i="11"/>
  <c r="L44" i="11" s="1"/>
  <c r="G45" i="11" s="1"/>
  <c r="Q44" i="11"/>
  <c r="O44" i="11"/>
  <c r="F45" i="11"/>
  <c r="F44" i="10"/>
  <c r="T44" i="10" s="1"/>
  <c r="U44" i="10" s="1"/>
  <c r="V45" i="10" s="1"/>
  <c r="O43" i="10"/>
  <c r="K43" i="10"/>
  <c r="L43" i="10" s="1"/>
  <c r="G44" i="10" s="1"/>
  <c r="Q43" i="10"/>
  <c r="P43" i="10"/>
  <c r="J30" i="6"/>
  <c r="F31" i="6" s="1"/>
  <c r="L30" i="6"/>
  <c r="G31" i="6" s="1"/>
  <c r="K40" i="5"/>
  <c r="G41" i="5" s="1"/>
  <c r="R40" i="5"/>
  <c r="Q40" i="5"/>
  <c r="L40" i="5"/>
  <c r="M40" i="5" s="1"/>
  <c r="H41" i="5" s="1"/>
  <c r="J41" i="5" s="1"/>
  <c r="P40" i="5"/>
  <c r="S49" i="1"/>
  <c r="M49" i="1"/>
  <c r="N49" i="1" s="1"/>
  <c r="I50" i="1" s="1"/>
  <c r="R49" i="1"/>
  <c r="Q54" i="1"/>
  <c r="H55" i="1"/>
  <c r="R42" i="4"/>
  <c r="L42" i="4"/>
  <c r="M42" i="4" s="1"/>
  <c r="Q42" i="4"/>
  <c r="P44" i="4"/>
  <c r="G45" i="4"/>
  <c r="Q43" i="3"/>
  <c r="L43" i="3"/>
  <c r="M43" i="3" s="1"/>
  <c r="R43" i="3"/>
  <c r="G44" i="3"/>
  <c r="P43" i="3"/>
  <c r="Q41" i="2"/>
  <c r="L41" i="2"/>
  <c r="M41" i="2" s="1"/>
  <c r="H42" i="2" s="1"/>
  <c r="R41" i="2"/>
  <c r="G42" i="2"/>
  <c r="P41" i="2"/>
  <c r="P45" i="11" l="1"/>
  <c r="Q45" i="11"/>
  <c r="K45" i="11"/>
  <c r="L45" i="11" s="1"/>
  <c r="G46" i="11" s="1"/>
  <c r="O45" i="11"/>
  <c r="F46" i="11"/>
  <c r="P44" i="10"/>
  <c r="K44" i="10"/>
  <c r="L44" i="10" s="1"/>
  <c r="G45" i="10" s="1"/>
  <c r="Q44" i="10"/>
  <c r="F45" i="10"/>
  <c r="T45" i="10" s="1"/>
  <c r="U45" i="10" s="1"/>
  <c r="V46" i="10" s="1"/>
  <c r="O44" i="10"/>
  <c r="P31" i="6"/>
  <c r="Q31" i="6"/>
  <c r="K31" i="6"/>
  <c r="L31" i="6" s="1"/>
  <c r="G32" i="6" s="1"/>
  <c r="O31" i="6"/>
  <c r="K41" i="5"/>
  <c r="G42" i="5" s="1"/>
  <c r="R41" i="5"/>
  <c r="L41" i="5"/>
  <c r="M41" i="5" s="1"/>
  <c r="H42" i="5" s="1"/>
  <c r="J42" i="5" s="1"/>
  <c r="Q41" i="5"/>
  <c r="P41" i="5"/>
  <c r="S50" i="1"/>
  <c r="R50" i="1"/>
  <c r="M50" i="1"/>
  <c r="N50" i="1" s="1"/>
  <c r="I51" i="1" s="1"/>
  <c r="H56" i="1"/>
  <c r="H57" i="1" s="1"/>
  <c r="Q55" i="1"/>
  <c r="Q43" i="4"/>
  <c r="R43" i="4"/>
  <c r="L43" i="4"/>
  <c r="M43" i="4" s="1"/>
  <c r="G46" i="4"/>
  <c r="P45" i="4"/>
  <c r="R44" i="3"/>
  <c r="L44" i="3"/>
  <c r="M44" i="3" s="1"/>
  <c r="Q44" i="3"/>
  <c r="P44" i="3"/>
  <c r="G45" i="3"/>
  <c r="R42" i="2"/>
  <c r="L42" i="2"/>
  <c r="M42" i="2" s="1"/>
  <c r="H43" i="2" s="1"/>
  <c r="Q42" i="2"/>
  <c r="G43" i="2"/>
  <c r="P42" i="2"/>
  <c r="P46" i="11" l="1"/>
  <c r="Q46" i="11"/>
  <c r="K46" i="11"/>
  <c r="L46" i="11" s="1"/>
  <c r="G47" i="11" s="1"/>
  <c r="O46" i="11"/>
  <c r="F47" i="11"/>
  <c r="K45" i="10"/>
  <c r="L45" i="10" s="1"/>
  <c r="G46" i="10" s="1"/>
  <c r="Q45" i="10"/>
  <c r="P45" i="10"/>
  <c r="F46" i="10"/>
  <c r="T46" i="10" s="1"/>
  <c r="U46" i="10" s="1"/>
  <c r="V47" i="10" s="1"/>
  <c r="O45" i="10"/>
  <c r="P32" i="6"/>
  <c r="J31" i="6"/>
  <c r="F32" i="6" s="1"/>
  <c r="K42" i="5"/>
  <c r="G43" i="5" s="1"/>
  <c r="R42" i="5"/>
  <c r="L42" i="5"/>
  <c r="M42" i="5" s="1"/>
  <c r="H43" i="5" s="1"/>
  <c r="J43" i="5" s="1"/>
  <c r="Q42" i="5"/>
  <c r="P42" i="5"/>
  <c r="Q57" i="1"/>
  <c r="H58" i="1"/>
  <c r="S51" i="1"/>
  <c r="R51" i="1"/>
  <c r="M51" i="1"/>
  <c r="N51" i="1" s="1"/>
  <c r="I52" i="1" s="1"/>
  <c r="Q56" i="1"/>
  <c r="R44" i="4"/>
  <c r="L44" i="4"/>
  <c r="M44" i="4" s="1"/>
  <c r="Q44" i="4"/>
  <c r="P46" i="4"/>
  <c r="G47" i="4"/>
  <c r="L45" i="3"/>
  <c r="M45" i="3" s="1"/>
  <c r="R45" i="3"/>
  <c r="Q45" i="3"/>
  <c r="P45" i="3"/>
  <c r="Q43" i="2"/>
  <c r="L43" i="2"/>
  <c r="M43" i="2" s="1"/>
  <c r="H44" i="2" s="1"/>
  <c r="R43" i="2"/>
  <c r="G44" i="2"/>
  <c r="P43" i="2"/>
  <c r="P47" i="11" l="1"/>
  <c r="Q47" i="11"/>
  <c r="K47" i="11"/>
  <c r="L47" i="11" s="1"/>
  <c r="G48" i="11" s="1"/>
  <c r="O47" i="11"/>
  <c r="F48" i="11"/>
  <c r="P46" i="10"/>
  <c r="K46" i="10"/>
  <c r="L46" i="10" s="1"/>
  <c r="G47" i="10" s="1"/>
  <c r="Q46" i="10"/>
  <c r="F47" i="10"/>
  <c r="T47" i="10" s="1"/>
  <c r="U47" i="10" s="1"/>
  <c r="V48" i="10" s="1"/>
  <c r="O46" i="10"/>
  <c r="O32" i="6"/>
  <c r="Q32" i="6"/>
  <c r="J32" i="6"/>
  <c r="F33" i="6" s="1"/>
  <c r="K32" i="6"/>
  <c r="L32" i="6" s="1"/>
  <c r="G33" i="6" s="1"/>
  <c r="K43" i="5"/>
  <c r="G44" i="5" s="1"/>
  <c r="P43" i="5"/>
  <c r="R43" i="5"/>
  <c r="L43" i="5"/>
  <c r="M43" i="5" s="1"/>
  <c r="H44" i="5" s="1"/>
  <c r="J44" i="5" s="1"/>
  <c r="Q43" i="5"/>
  <c r="H59" i="1"/>
  <c r="Q58" i="1"/>
  <c r="S52" i="1"/>
  <c r="R52" i="1"/>
  <c r="M52" i="1"/>
  <c r="N52" i="1" s="1"/>
  <c r="I53" i="1" s="1"/>
  <c r="R45" i="4"/>
  <c r="L45" i="4"/>
  <c r="M45" i="4" s="1"/>
  <c r="Q45" i="4"/>
  <c r="P47" i="4"/>
  <c r="G48" i="4"/>
  <c r="L44" i="2"/>
  <c r="M44" i="2" s="1"/>
  <c r="H45" i="2" s="1"/>
  <c r="Q44" i="2"/>
  <c r="R44" i="2"/>
  <c r="P44" i="2"/>
  <c r="G45" i="2"/>
  <c r="P48" i="11" l="1"/>
  <c r="K48" i="11"/>
  <c r="L48" i="11" s="1"/>
  <c r="G49" i="11" s="1"/>
  <c r="Q48" i="11"/>
  <c r="F49" i="11"/>
  <c r="O48" i="11"/>
  <c r="K47" i="10"/>
  <c r="L47" i="10" s="1"/>
  <c r="G48" i="10" s="1"/>
  <c r="Q47" i="10"/>
  <c r="P47" i="10"/>
  <c r="F48" i="10"/>
  <c r="T48" i="10" s="1"/>
  <c r="U48" i="10" s="1"/>
  <c r="V49" i="10" s="1"/>
  <c r="O47" i="10"/>
  <c r="J33" i="6"/>
  <c r="F34" i="6" s="1"/>
  <c r="O33" i="6"/>
  <c r="Q33" i="6"/>
  <c r="K33" i="6"/>
  <c r="L33" i="6" s="1"/>
  <c r="G34" i="6" s="1"/>
  <c r="P33" i="6"/>
  <c r="K44" i="5"/>
  <c r="G45" i="5" s="1"/>
  <c r="R44" i="5"/>
  <c r="L44" i="5"/>
  <c r="M44" i="5" s="1"/>
  <c r="H45" i="5" s="1"/>
  <c r="J45" i="5" s="1"/>
  <c r="Q44" i="5"/>
  <c r="P44" i="5"/>
  <c r="H60" i="1"/>
  <c r="Q59" i="1"/>
  <c r="S53" i="1"/>
  <c r="M53" i="1"/>
  <c r="N53" i="1" s="1"/>
  <c r="I54" i="1" s="1"/>
  <c r="R53" i="1"/>
  <c r="R46" i="4"/>
  <c r="L46" i="4"/>
  <c r="M46" i="4" s="1"/>
  <c r="Q46" i="4"/>
  <c r="P48" i="4"/>
  <c r="G49" i="4"/>
  <c r="Q45" i="2"/>
  <c r="L45" i="2"/>
  <c r="M45" i="2" s="1"/>
  <c r="H46" i="2" s="1"/>
  <c r="R45" i="2"/>
  <c r="G46" i="2"/>
  <c r="P45" i="2"/>
  <c r="P49" i="11" l="1"/>
  <c r="K49" i="11"/>
  <c r="L49" i="11" s="1"/>
  <c r="G50" i="11" s="1"/>
  <c r="Q49" i="11"/>
  <c r="F50" i="11"/>
  <c r="O49" i="11"/>
  <c r="P48" i="10"/>
  <c r="K48" i="10"/>
  <c r="L48" i="10" s="1"/>
  <c r="G49" i="10" s="1"/>
  <c r="Q48" i="10"/>
  <c r="F49" i="10"/>
  <c r="T49" i="10" s="1"/>
  <c r="U49" i="10" s="1"/>
  <c r="V50" i="10" s="1"/>
  <c r="O48" i="10"/>
  <c r="O34" i="6"/>
  <c r="Q34" i="6"/>
  <c r="K34" i="6"/>
  <c r="P34" i="6"/>
  <c r="K45" i="5"/>
  <c r="G46" i="5" s="1"/>
  <c r="R45" i="5"/>
  <c r="L45" i="5"/>
  <c r="M45" i="5" s="1"/>
  <c r="H46" i="5" s="1"/>
  <c r="J46" i="5" s="1"/>
  <c r="Q45" i="5"/>
  <c r="P45" i="5"/>
  <c r="Q60" i="1"/>
  <c r="H61" i="1"/>
  <c r="S54" i="1"/>
  <c r="R54" i="1"/>
  <c r="M54" i="1"/>
  <c r="N54" i="1" s="1"/>
  <c r="I55" i="1" s="1"/>
  <c r="G50" i="4"/>
  <c r="P49" i="4"/>
  <c r="Q47" i="4"/>
  <c r="R47" i="4"/>
  <c r="L47" i="4"/>
  <c r="M47" i="4" s="1"/>
  <c r="R46" i="2"/>
  <c r="L46" i="2"/>
  <c r="M46" i="2" s="1"/>
  <c r="H47" i="2" s="1"/>
  <c r="Q46" i="2"/>
  <c r="P46" i="2"/>
  <c r="G47" i="2"/>
  <c r="P50" i="11" l="1"/>
  <c r="K50" i="11"/>
  <c r="L50" i="11" s="1"/>
  <c r="G51" i="11" s="1"/>
  <c r="Q50" i="11"/>
  <c r="O50" i="11"/>
  <c r="F51" i="11"/>
  <c r="K49" i="10"/>
  <c r="L49" i="10" s="1"/>
  <c r="G50" i="10" s="1"/>
  <c r="Q49" i="10"/>
  <c r="P49" i="10"/>
  <c r="F50" i="10"/>
  <c r="T50" i="10" s="1"/>
  <c r="U50" i="10" s="1"/>
  <c r="V51" i="10" s="1"/>
  <c r="O49" i="10"/>
  <c r="J34" i="6"/>
  <c r="F35" i="6" s="1"/>
  <c r="L34" i="6"/>
  <c r="G35" i="6" s="1"/>
  <c r="K46" i="5"/>
  <c r="G47" i="5" s="1"/>
  <c r="R46" i="5"/>
  <c r="L46" i="5"/>
  <c r="M46" i="5" s="1"/>
  <c r="H47" i="5" s="1"/>
  <c r="J47" i="5" s="1"/>
  <c r="Q46" i="5"/>
  <c r="P46" i="5"/>
  <c r="H62" i="1"/>
  <c r="Q61" i="1"/>
  <c r="S55" i="1"/>
  <c r="R55" i="1"/>
  <c r="M55" i="1"/>
  <c r="N55" i="1" s="1"/>
  <c r="I56" i="1" s="1"/>
  <c r="R48" i="4"/>
  <c r="L48" i="4"/>
  <c r="M48" i="4" s="1"/>
  <c r="Q48" i="4"/>
  <c r="P50" i="4"/>
  <c r="G51" i="4"/>
  <c r="L47" i="2"/>
  <c r="M47" i="2" s="1"/>
  <c r="H48" i="2" s="1"/>
  <c r="R47" i="2"/>
  <c r="Q47" i="2"/>
  <c r="G48" i="2"/>
  <c r="P47" i="2"/>
  <c r="P51" i="11" l="1"/>
  <c r="Q51" i="11"/>
  <c r="K51" i="11"/>
  <c r="L51" i="11" s="1"/>
  <c r="G52" i="11" s="1"/>
  <c r="O51" i="11"/>
  <c r="F52" i="11"/>
  <c r="P50" i="10"/>
  <c r="K50" i="10"/>
  <c r="L50" i="10" s="1"/>
  <c r="G51" i="10" s="1"/>
  <c r="Q50" i="10"/>
  <c r="F51" i="10"/>
  <c r="T51" i="10" s="1"/>
  <c r="U51" i="10" s="1"/>
  <c r="V52" i="10" s="1"/>
  <c r="O50" i="10"/>
  <c r="P35" i="6"/>
  <c r="Q35" i="6"/>
  <c r="K35" i="6"/>
  <c r="O35" i="6"/>
  <c r="K47" i="5"/>
  <c r="G48" i="5" s="1"/>
  <c r="R47" i="5"/>
  <c r="L47" i="5"/>
  <c r="M47" i="5" s="1"/>
  <c r="H48" i="5" s="1"/>
  <c r="J48" i="5" s="1"/>
  <c r="Q47" i="5"/>
  <c r="P47" i="5"/>
  <c r="Q62" i="1"/>
  <c r="H63" i="1"/>
  <c r="S56" i="1"/>
  <c r="R56" i="1"/>
  <c r="M56" i="1"/>
  <c r="R49" i="4"/>
  <c r="L49" i="4"/>
  <c r="M49" i="4" s="1"/>
  <c r="Q49" i="4"/>
  <c r="P51" i="4"/>
  <c r="G52" i="4"/>
  <c r="R48" i="2"/>
  <c r="L48" i="2"/>
  <c r="M48" i="2" s="1"/>
  <c r="H49" i="2" s="1"/>
  <c r="Q48" i="2"/>
  <c r="P48" i="2"/>
  <c r="G49" i="2"/>
  <c r="P52" i="11" l="1"/>
  <c r="K52" i="11"/>
  <c r="L52" i="11" s="1"/>
  <c r="G53" i="11" s="1"/>
  <c r="Q52" i="11"/>
  <c r="F53" i="11"/>
  <c r="O52" i="11"/>
  <c r="K51" i="10"/>
  <c r="L51" i="10" s="1"/>
  <c r="G52" i="10" s="1"/>
  <c r="Q51" i="10"/>
  <c r="P51" i="10"/>
  <c r="F52" i="10"/>
  <c r="T52" i="10" s="1"/>
  <c r="U52" i="10" s="1"/>
  <c r="V53" i="10" s="1"/>
  <c r="O51" i="10"/>
  <c r="L35" i="6"/>
  <c r="G36" i="6" s="1"/>
  <c r="J35" i="6"/>
  <c r="F36" i="6" s="1"/>
  <c r="K48" i="5"/>
  <c r="G49" i="5" s="1"/>
  <c r="R48" i="5"/>
  <c r="L48" i="5"/>
  <c r="M48" i="5" s="1"/>
  <c r="H49" i="5" s="1"/>
  <c r="J49" i="5" s="1"/>
  <c r="Q48" i="5"/>
  <c r="P48" i="5"/>
  <c r="Q63" i="1"/>
  <c r="H64" i="1"/>
  <c r="N56" i="1"/>
  <c r="I57" i="1" s="1"/>
  <c r="R50" i="4"/>
  <c r="L50" i="4"/>
  <c r="M50" i="4" s="1"/>
  <c r="Q50" i="4"/>
  <c r="P52" i="4"/>
  <c r="G53" i="4"/>
  <c r="Q49" i="2"/>
  <c r="R49" i="2"/>
  <c r="L49" i="2"/>
  <c r="M49" i="2" s="1"/>
  <c r="H50" i="2" s="1"/>
  <c r="P49" i="2"/>
  <c r="G50" i="2"/>
  <c r="P53" i="11" l="1"/>
  <c r="K53" i="11"/>
  <c r="L53" i="11" s="1"/>
  <c r="G54" i="11" s="1"/>
  <c r="Q53" i="11"/>
  <c r="F54" i="11"/>
  <c r="O53" i="11"/>
  <c r="P52" i="10"/>
  <c r="K52" i="10"/>
  <c r="L52" i="10" s="1"/>
  <c r="G53" i="10" s="1"/>
  <c r="Q52" i="10"/>
  <c r="F53" i="10"/>
  <c r="T53" i="10" s="1"/>
  <c r="U53" i="10" s="1"/>
  <c r="V54" i="10" s="1"/>
  <c r="O52" i="10"/>
  <c r="Q36" i="6"/>
  <c r="K36" i="6"/>
  <c r="P36" i="6"/>
  <c r="O36" i="6"/>
  <c r="K49" i="5"/>
  <c r="G50" i="5" s="1"/>
  <c r="R49" i="5"/>
  <c r="L49" i="5"/>
  <c r="M49" i="5" s="1"/>
  <c r="H50" i="5" s="1"/>
  <c r="J50" i="5" s="1"/>
  <c r="Q49" i="5"/>
  <c r="P49" i="5"/>
  <c r="Q64" i="1"/>
  <c r="H65" i="1"/>
  <c r="M57" i="1"/>
  <c r="N57" i="1" s="1"/>
  <c r="I58" i="1" s="1"/>
  <c r="R57" i="1"/>
  <c r="S57" i="1"/>
  <c r="Q51" i="4"/>
  <c r="R51" i="4"/>
  <c r="L51" i="4"/>
  <c r="M51" i="4" s="1"/>
  <c r="G54" i="4"/>
  <c r="P53" i="4"/>
  <c r="R50" i="2"/>
  <c r="L50" i="2"/>
  <c r="M50" i="2" s="1"/>
  <c r="H51" i="2" s="1"/>
  <c r="Q50" i="2"/>
  <c r="P50" i="2"/>
  <c r="G51" i="2"/>
  <c r="P54" i="11" l="1"/>
  <c r="K54" i="11"/>
  <c r="L54" i="11" s="1"/>
  <c r="G55" i="11" s="1"/>
  <c r="Q54" i="11"/>
  <c r="O54" i="11"/>
  <c r="F55" i="11"/>
  <c r="K53" i="10"/>
  <c r="L53" i="10" s="1"/>
  <c r="G54" i="10" s="1"/>
  <c r="Q53" i="10"/>
  <c r="P53" i="10"/>
  <c r="F54" i="10"/>
  <c r="T54" i="10" s="1"/>
  <c r="U54" i="10" s="1"/>
  <c r="V55" i="10" s="1"/>
  <c r="O53" i="10"/>
  <c r="J36" i="6"/>
  <c r="F37" i="6" s="1"/>
  <c r="L36" i="6"/>
  <c r="G37" i="6" s="1"/>
  <c r="K50" i="5"/>
  <c r="G51" i="5" s="1"/>
  <c r="R50" i="5"/>
  <c r="L50" i="5"/>
  <c r="M50" i="5" s="1"/>
  <c r="H51" i="5" s="1"/>
  <c r="J51" i="5" s="1"/>
  <c r="Q50" i="5"/>
  <c r="P50" i="5"/>
  <c r="R58" i="1"/>
  <c r="S58" i="1"/>
  <c r="M58" i="1"/>
  <c r="N58" i="1" s="1"/>
  <c r="I59" i="1" s="1"/>
  <c r="Q65" i="1"/>
  <c r="H66" i="1"/>
  <c r="R52" i="4"/>
  <c r="L52" i="4"/>
  <c r="M52" i="4" s="1"/>
  <c r="Q52" i="4"/>
  <c r="P54" i="4"/>
  <c r="G55" i="4"/>
  <c r="G52" i="2"/>
  <c r="P51" i="2"/>
  <c r="L51" i="2"/>
  <c r="M51" i="2" s="1"/>
  <c r="H52" i="2" s="1"/>
  <c r="R51" i="2"/>
  <c r="Q51" i="2"/>
  <c r="P55" i="11" l="1"/>
  <c r="Q55" i="11"/>
  <c r="K55" i="11"/>
  <c r="L55" i="11" s="1"/>
  <c r="G56" i="11" s="1"/>
  <c r="O55" i="11"/>
  <c r="F56" i="11"/>
  <c r="P54" i="10"/>
  <c r="K54" i="10"/>
  <c r="L54" i="10" s="1"/>
  <c r="G55" i="10" s="1"/>
  <c r="Q54" i="10"/>
  <c r="F55" i="10"/>
  <c r="T55" i="10" s="1"/>
  <c r="U55" i="10" s="1"/>
  <c r="V56" i="10" s="1"/>
  <c r="O54" i="10"/>
  <c r="Q37" i="6"/>
  <c r="K37" i="6"/>
  <c r="P37" i="6"/>
  <c r="O37" i="6"/>
  <c r="K51" i="5"/>
  <c r="G52" i="5" s="1"/>
  <c r="R51" i="5"/>
  <c r="L51" i="5"/>
  <c r="M51" i="5" s="1"/>
  <c r="H52" i="5" s="1"/>
  <c r="J52" i="5" s="1"/>
  <c r="Q51" i="5"/>
  <c r="P51" i="5"/>
  <c r="M59" i="1"/>
  <c r="N59" i="1" s="1"/>
  <c r="I60" i="1" s="1"/>
  <c r="R59" i="1"/>
  <c r="S59" i="1"/>
  <c r="Q66" i="1"/>
  <c r="H67" i="1"/>
  <c r="R53" i="4"/>
  <c r="L53" i="4"/>
  <c r="M53" i="4" s="1"/>
  <c r="Q53" i="4"/>
  <c r="P55" i="4"/>
  <c r="G56" i="4"/>
  <c r="Q52" i="2"/>
  <c r="R52" i="2"/>
  <c r="L52" i="2"/>
  <c r="M52" i="2" s="1"/>
  <c r="H53" i="2" s="1"/>
  <c r="P52" i="2"/>
  <c r="G53" i="2"/>
  <c r="P56" i="11" l="1"/>
  <c r="K56" i="11"/>
  <c r="L56" i="11" s="1"/>
  <c r="G57" i="11" s="1"/>
  <c r="Q56" i="11"/>
  <c r="F57" i="11"/>
  <c r="O56" i="11"/>
  <c r="K55" i="10"/>
  <c r="L55" i="10" s="1"/>
  <c r="G56" i="10" s="1"/>
  <c r="Q55" i="10"/>
  <c r="P55" i="10"/>
  <c r="F56" i="10"/>
  <c r="T56" i="10" s="1"/>
  <c r="U56" i="10" s="1"/>
  <c r="V57" i="10" s="1"/>
  <c r="O55" i="10"/>
  <c r="L37" i="6"/>
  <c r="G38" i="6" s="1"/>
  <c r="P38" i="6" s="1"/>
  <c r="J37" i="6"/>
  <c r="F38" i="6" s="1"/>
  <c r="K52" i="5"/>
  <c r="G53" i="5" s="1"/>
  <c r="R52" i="5"/>
  <c r="L52" i="5"/>
  <c r="M52" i="5" s="1"/>
  <c r="H53" i="5" s="1"/>
  <c r="J53" i="5" s="1"/>
  <c r="Q52" i="5"/>
  <c r="P52" i="5"/>
  <c r="Q67" i="1"/>
  <c r="H68" i="1"/>
  <c r="M60" i="1"/>
  <c r="N60" i="1" s="1"/>
  <c r="I61" i="1" s="1"/>
  <c r="S60" i="1"/>
  <c r="R60" i="1"/>
  <c r="R54" i="4"/>
  <c r="L54" i="4"/>
  <c r="M54" i="4" s="1"/>
  <c r="Q54" i="4"/>
  <c r="P56" i="4"/>
  <c r="G57" i="4"/>
  <c r="Q53" i="2"/>
  <c r="R53" i="2"/>
  <c r="L53" i="2"/>
  <c r="M53" i="2" s="1"/>
  <c r="H54" i="2" s="1"/>
  <c r="P53" i="2"/>
  <c r="G54" i="2"/>
  <c r="Q57" i="11" l="1"/>
  <c r="K57" i="11"/>
  <c r="L57" i="11" s="1"/>
  <c r="G58" i="11" s="1"/>
  <c r="P57" i="11"/>
  <c r="O57" i="11"/>
  <c r="F58" i="11"/>
  <c r="P56" i="10"/>
  <c r="K56" i="10"/>
  <c r="L56" i="10" s="1"/>
  <c r="G57" i="10" s="1"/>
  <c r="Q56" i="10"/>
  <c r="F57" i="10"/>
  <c r="T57" i="10" s="1"/>
  <c r="U57" i="10" s="1"/>
  <c r="V58" i="10" s="1"/>
  <c r="O56" i="10"/>
  <c r="K38" i="6"/>
  <c r="L38" i="6" s="1"/>
  <c r="G39" i="6" s="1"/>
  <c r="O38" i="6"/>
  <c r="J38" i="6"/>
  <c r="F39" i="6" s="1"/>
  <c r="Q38" i="6"/>
  <c r="K53" i="5"/>
  <c r="G54" i="5" s="1"/>
  <c r="R53" i="5"/>
  <c r="L53" i="5"/>
  <c r="M53" i="5" s="1"/>
  <c r="H54" i="5" s="1"/>
  <c r="J54" i="5" s="1"/>
  <c r="Q53" i="5"/>
  <c r="P53" i="5"/>
  <c r="S61" i="1"/>
  <c r="R61" i="1"/>
  <c r="M61" i="1"/>
  <c r="N61" i="1" s="1"/>
  <c r="I62" i="1" s="1"/>
  <c r="Q68" i="1"/>
  <c r="H69" i="1"/>
  <c r="Q55" i="4"/>
  <c r="R55" i="4"/>
  <c r="L55" i="4"/>
  <c r="M55" i="4" s="1"/>
  <c r="G58" i="4"/>
  <c r="P57" i="4"/>
  <c r="R54" i="2"/>
  <c r="L54" i="2"/>
  <c r="M54" i="2" s="1"/>
  <c r="H55" i="2" s="1"/>
  <c r="Q54" i="2"/>
  <c r="G55" i="2"/>
  <c r="P54" i="2"/>
  <c r="Q58" i="11" l="1"/>
  <c r="K58" i="11"/>
  <c r="L58" i="11" s="1"/>
  <c r="G59" i="11" s="1"/>
  <c r="P58" i="11"/>
  <c r="F59" i="11"/>
  <c r="O58" i="11"/>
  <c r="K57" i="10"/>
  <c r="L57" i="10" s="1"/>
  <c r="G58" i="10" s="1"/>
  <c r="Q57" i="10"/>
  <c r="P57" i="10"/>
  <c r="F58" i="10"/>
  <c r="T58" i="10" s="1"/>
  <c r="U58" i="10" s="1"/>
  <c r="V59" i="10" s="1"/>
  <c r="O57" i="10"/>
  <c r="P39" i="6"/>
  <c r="O39" i="6"/>
  <c r="K39" i="6"/>
  <c r="L39" i="6" s="1"/>
  <c r="G40" i="6" s="1"/>
  <c r="Q39" i="6"/>
  <c r="J39" i="6"/>
  <c r="F40" i="6" s="1"/>
  <c r="K54" i="5"/>
  <c r="G55" i="5" s="1"/>
  <c r="R54" i="5"/>
  <c r="L54" i="5"/>
  <c r="M54" i="5" s="1"/>
  <c r="H55" i="5" s="1"/>
  <c r="J55" i="5" s="1"/>
  <c r="Q54" i="5"/>
  <c r="P54" i="5"/>
  <c r="M62" i="1"/>
  <c r="N62" i="1" s="1"/>
  <c r="I63" i="1" s="1"/>
  <c r="R62" i="1"/>
  <c r="S62" i="1"/>
  <c r="Q69" i="1"/>
  <c r="H70" i="1"/>
  <c r="R56" i="4"/>
  <c r="L56" i="4"/>
  <c r="M56" i="4" s="1"/>
  <c r="Q56" i="4"/>
  <c r="P58" i="4"/>
  <c r="G59" i="4"/>
  <c r="R55" i="2"/>
  <c r="Q55" i="2"/>
  <c r="L55" i="2"/>
  <c r="M55" i="2" s="1"/>
  <c r="H56" i="2" s="1"/>
  <c r="G56" i="2"/>
  <c r="P55" i="2"/>
  <c r="Q59" i="11" l="1"/>
  <c r="K59" i="11"/>
  <c r="L59" i="11" s="1"/>
  <c r="G60" i="11" s="1"/>
  <c r="P59" i="11"/>
  <c r="F60" i="11"/>
  <c r="O59" i="11"/>
  <c r="P58" i="10"/>
  <c r="K58" i="10"/>
  <c r="L58" i="10" s="1"/>
  <c r="G59" i="10" s="1"/>
  <c r="Q58" i="10"/>
  <c r="F59" i="10"/>
  <c r="T59" i="10" s="1"/>
  <c r="U59" i="10" s="1"/>
  <c r="V60" i="10" s="1"/>
  <c r="O58" i="10"/>
  <c r="O40" i="6"/>
  <c r="J40" i="6"/>
  <c r="F41" i="6" s="1"/>
  <c r="Q40" i="6"/>
  <c r="K40" i="6"/>
  <c r="L40" i="6" s="1"/>
  <c r="G41" i="6" s="1"/>
  <c r="P40" i="6"/>
  <c r="K55" i="5"/>
  <c r="G56" i="5" s="1"/>
  <c r="R55" i="5"/>
  <c r="L55" i="5"/>
  <c r="M55" i="5" s="1"/>
  <c r="H56" i="5" s="1"/>
  <c r="J56" i="5" s="1"/>
  <c r="Q55" i="5"/>
  <c r="P55" i="5"/>
  <c r="Q70" i="1"/>
  <c r="H71" i="1"/>
  <c r="M63" i="1"/>
  <c r="N63" i="1" s="1"/>
  <c r="I64" i="1" s="1"/>
  <c r="S63" i="1"/>
  <c r="R63" i="1"/>
  <c r="R57" i="4"/>
  <c r="L57" i="4"/>
  <c r="M57" i="4" s="1"/>
  <c r="Q57" i="4"/>
  <c r="P59" i="4"/>
  <c r="G60" i="4"/>
  <c r="Q56" i="2"/>
  <c r="R56" i="2"/>
  <c r="L56" i="2"/>
  <c r="M56" i="2" s="1"/>
  <c r="H57" i="2" s="1"/>
  <c r="P56" i="2"/>
  <c r="G57" i="2"/>
  <c r="Q60" i="11" l="1"/>
  <c r="K60" i="11"/>
  <c r="L60" i="11" s="1"/>
  <c r="G61" i="11" s="1"/>
  <c r="P60" i="11"/>
  <c r="F61" i="11"/>
  <c r="O60" i="11"/>
  <c r="K59" i="10"/>
  <c r="L59" i="10" s="1"/>
  <c r="G60" i="10" s="1"/>
  <c r="Q59" i="10"/>
  <c r="P59" i="10"/>
  <c r="F60" i="10"/>
  <c r="T60" i="10" s="1"/>
  <c r="U60" i="10" s="1"/>
  <c r="V61" i="10" s="1"/>
  <c r="O59" i="10"/>
  <c r="Q41" i="6"/>
  <c r="K41" i="6"/>
  <c r="L41" i="6" s="1"/>
  <c r="G42" i="6" s="1"/>
  <c r="P41" i="6"/>
  <c r="O41" i="6"/>
  <c r="K56" i="5"/>
  <c r="G57" i="5" s="1"/>
  <c r="R56" i="5"/>
  <c r="L56" i="5"/>
  <c r="M56" i="5" s="1"/>
  <c r="H57" i="5" s="1"/>
  <c r="J57" i="5" s="1"/>
  <c r="Q56" i="5"/>
  <c r="P56" i="5"/>
  <c r="M64" i="1"/>
  <c r="N64" i="1" s="1"/>
  <c r="I65" i="1" s="1"/>
  <c r="S64" i="1"/>
  <c r="R64" i="1"/>
  <c r="H72" i="1"/>
  <c r="Q71" i="1"/>
  <c r="R58" i="4"/>
  <c r="L58" i="4"/>
  <c r="M58" i="4" s="1"/>
  <c r="Q58" i="4"/>
  <c r="P60" i="4"/>
  <c r="G61" i="4"/>
  <c r="Q57" i="2"/>
  <c r="L57" i="2"/>
  <c r="M57" i="2" s="1"/>
  <c r="H58" i="2" s="1"/>
  <c r="R57" i="2"/>
  <c r="G58" i="2"/>
  <c r="P57" i="2"/>
  <c r="Q61" i="11" l="1"/>
  <c r="K61" i="11"/>
  <c r="L61" i="11" s="1"/>
  <c r="G62" i="11" s="1"/>
  <c r="P61" i="11"/>
  <c r="O61" i="11"/>
  <c r="F62" i="11"/>
  <c r="Q60" i="10"/>
  <c r="P60" i="10"/>
  <c r="K60" i="10"/>
  <c r="L60" i="10" s="1"/>
  <c r="G61" i="10" s="1"/>
  <c r="O60" i="10"/>
  <c r="F61" i="10"/>
  <c r="T61" i="10" s="1"/>
  <c r="U61" i="10" s="1"/>
  <c r="V62" i="10" s="1"/>
  <c r="P42" i="6"/>
  <c r="J41" i="6"/>
  <c r="F42" i="6" s="1"/>
  <c r="Q42" i="6" s="1"/>
  <c r="K57" i="5"/>
  <c r="G58" i="5" s="1"/>
  <c r="R57" i="5"/>
  <c r="L57" i="5"/>
  <c r="M57" i="5" s="1"/>
  <c r="H58" i="5" s="1"/>
  <c r="J58" i="5" s="1"/>
  <c r="Q57" i="5"/>
  <c r="P57" i="5"/>
  <c r="H73" i="1"/>
  <c r="Q72" i="1"/>
  <c r="M65" i="1"/>
  <c r="N65" i="1" s="1"/>
  <c r="I66" i="1" s="1"/>
  <c r="S65" i="1"/>
  <c r="R65" i="1"/>
  <c r="Q59" i="4"/>
  <c r="R59" i="4"/>
  <c r="L59" i="4"/>
  <c r="M59" i="4" s="1"/>
  <c r="P61" i="4"/>
  <c r="G62" i="4"/>
  <c r="R58" i="2"/>
  <c r="L58" i="2"/>
  <c r="M58" i="2" s="1"/>
  <c r="H59" i="2" s="1"/>
  <c r="Q58" i="2"/>
  <c r="G59" i="2"/>
  <c r="P58" i="2"/>
  <c r="Q62" i="11" l="1"/>
  <c r="K62" i="11"/>
  <c r="L62" i="11" s="1"/>
  <c r="P62" i="11"/>
  <c r="G63" i="11"/>
  <c r="F63" i="11"/>
  <c r="O62" i="11"/>
  <c r="Q61" i="10"/>
  <c r="P61" i="10"/>
  <c r="K61" i="10"/>
  <c r="L61" i="10" s="1"/>
  <c r="G62" i="10" s="1"/>
  <c r="O61" i="10"/>
  <c r="F62" i="10"/>
  <c r="T62" i="10" s="1"/>
  <c r="U62" i="10" s="1"/>
  <c r="V63" i="10" s="1"/>
  <c r="K42" i="6"/>
  <c r="L42" i="6" s="1"/>
  <c r="G43" i="6" s="1"/>
  <c r="J42" i="6"/>
  <c r="F43" i="6" s="1"/>
  <c r="O42" i="6"/>
  <c r="K58" i="5"/>
  <c r="G59" i="5" s="1"/>
  <c r="R58" i="5"/>
  <c r="L58" i="5"/>
  <c r="M58" i="5" s="1"/>
  <c r="H59" i="5" s="1"/>
  <c r="J59" i="5" s="1"/>
  <c r="Q58" i="5"/>
  <c r="P58" i="5"/>
  <c r="M66" i="1"/>
  <c r="N66" i="1" s="1"/>
  <c r="I67" i="1" s="1"/>
  <c r="S66" i="1"/>
  <c r="R66" i="1"/>
  <c r="Q73" i="1"/>
  <c r="H74" i="1"/>
  <c r="R60" i="4"/>
  <c r="L60" i="4"/>
  <c r="M60" i="4" s="1"/>
  <c r="Q60" i="4"/>
  <c r="G63" i="4"/>
  <c r="P62" i="4"/>
  <c r="Q59" i="2"/>
  <c r="R59" i="2"/>
  <c r="L59" i="2"/>
  <c r="M59" i="2" s="1"/>
  <c r="H60" i="2" s="1"/>
  <c r="G60" i="2"/>
  <c r="P59" i="2"/>
  <c r="Q63" i="11" l="1"/>
  <c r="K63" i="11"/>
  <c r="L63" i="11" s="1"/>
  <c r="P63" i="11"/>
  <c r="G64" i="11"/>
  <c r="F64" i="11"/>
  <c r="O63" i="11"/>
  <c r="Q62" i="10"/>
  <c r="P62" i="10"/>
  <c r="K62" i="10"/>
  <c r="L62" i="10" s="1"/>
  <c r="G63" i="10" s="1"/>
  <c r="O62" i="10"/>
  <c r="F63" i="10"/>
  <c r="T63" i="10" s="1"/>
  <c r="U63" i="10" s="1"/>
  <c r="V64" i="10" s="1"/>
  <c r="J43" i="6"/>
  <c r="F44" i="6" s="1"/>
  <c r="O43" i="6"/>
  <c r="P43" i="6"/>
  <c r="Q43" i="6"/>
  <c r="K43" i="6"/>
  <c r="L43" i="6" s="1"/>
  <c r="G44" i="6" s="1"/>
  <c r="K59" i="5"/>
  <c r="G60" i="5" s="1"/>
  <c r="R59" i="5"/>
  <c r="L59" i="5"/>
  <c r="M59" i="5" s="1"/>
  <c r="H60" i="5" s="1"/>
  <c r="J60" i="5" s="1"/>
  <c r="Q59" i="5"/>
  <c r="P59" i="5"/>
  <c r="Q74" i="1"/>
  <c r="H75" i="1"/>
  <c r="M67" i="1"/>
  <c r="N67" i="1" s="1"/>
  <c r="I68" i="1" s="1"/>
  <c r="S67" i="1"/>
  <c r="R67" i="1"/>
  <c r="L61" i="4"/>
  <c r="M61" i="4" s="1"/>
  <c r="R61" i="4"/>
  <c r="Q61" i="4"/>
  <c r="P63" i="4"/>
  <c r="G64" i="4"/>
  <c r="L60" i="2"/>
  <c r="M60" i="2" s="1"/>
  <c r="H61" i="2" s="1"/>
  <c r="R60" i="2"/>
  <c r="Q60" i="2"/>
  <c r="P60" i="2"/>
  <c r="G61" i="2"/>
  <c r="Q64" i="11" l="1"/>
  <c r="K64" i="11"/>
  <c r="L64" i="11" s="1"/>
  <c r="G65" i="11" s="1"/>
  <c r="P64" i="11"/>
  <c r="F65" i="11"/>
  <c r="O64" i="11"/>
  <c r="Q63" i="10"/>
  <c r="P63" i="10"/>
  <c r="K63" i="10"/>
  <c r="L63" i="10" s="1"/>
  <c r="G64" i="10" s="1"/>
  <c r="O63" i="10"/>
  <c r="F64" i="10"/>
  <c r="T64" i="10" s="1"/>
  <c r="U64" i="10" s="1"/>
  <c r="V65" i="10" s="1"/>
  <c r="Q44" i="6"/>
  <c r="K44" i="6"/>
  <c r="P44" i="6"/>
  <c r="O44" i="6"/>
  <c r="K60" i="5"/>
  <c r="G61" i="5" s="1"/>
  <c r="R60" i="5"/>
  <c r="L60" i="5"/>
  <c r="M60" i="5" s="1"/>
  <c r="H61" i="5" s="1"/>
  <c r="J61" i="5" s="1"/>
  <c r="Q60" i="5"/>
  <c r="P60" i="5"/>
  <c r="M68" i="1"/>
  <c r="N68" i="1" s="1"/>
  <c r="I69" i="1" s="1"/>
  <c r="R68" i="1"/>
  <c r="S68" i="1"/>
  <c r="Q75" i="1"/>
  <c r="H76" i="1"/>
  <c r="Q62" i="4"/>
  <c r="L62" i="4"/>
  <c r="M62" i="4" s="1"/>
  <c r="R62" i="4"/>
  <c r="G65" i="4"/>
  <c r="P64" i="4"/>
  <c r="Q61" i="2"/>
  <c r="L61" i="2"/>
  <c r="M61" i="2" s="1"/>
  <c r="H62" i="2" s="1"/>
  <c r="R61" i="2"/>
  <c r="G62" i="2"/>
  <c r="P61" i="2"/>
  <c r="Q65" i="11" l="1"/>
  <c r="K65" i="11"/>
  <c r="L65" i="11" s="1"/>
  <c r="G66" i="11" s="1"/>
  <c r="P65" i="11"/>
  <c r="O65" i="11"/>
  <c r="F66" i="11"/>
  <c r="Q64" i="10"/>
  <c r="P64" i="10"/>
  <c r="K64" i="10"/>
  <c r="L64" i="10" s="1"/>
  <c r="G65" i="10" s="1"/>
  <c r="O64" i="10"/>
  <c r="F65" i="10"/>
  <c r="T65" i="10" s="1"/>
  <c r="U65" i="10" s="1"/>
  <c r="V66" i="10" s="1"/>
  <c r="L44" i="6"/>
  <c r="G45" i="6" s="1"/>
  <c r="P45" i="6" s="1"/>
  <c r="J44" i="6"/>
  <c r="F45" i="6" s="1"/>
  <c r="K61" i="5"/>
  <c r="G62" i="5" s="1"/>
  <c r="R61" i="5"/>
  <c r="L61" i="5"/>
  <c r="M61" i="5" s="1"/>
  <c r="H62" i="5" s="1"/>
  <c r="J62" i="5" s="1"/>
  <c r="Q61" i="5"/>
  <c r="P61" i="5"/>
  <c r="Q76" i="1"/>
  <c r="H77" i="1"/>
  <c r="M69" i="1"/>
  <c r="N69" i="1" s="1"/>
  <c r="I70" i="1" s="1"/>
  <c r="S69" i="1"/>
  <c r="R69" i="1"/>
  <c r="P65" i="4"/>
  <c r="G66" i="4"/>
  <c r="R63" i="4"/>
  <c r="L63" i="4"/>
  <c r="M63" i="4" s="1"/>
  <c r="Q63" i="4"/>
  <c r="R62" i="2"/>
  <c r="L62" i="2"/>
  <c r="M62" i="2" s="1"/>
  <c r="H63" i="2" s="1"/>
  <c r="Q62" i="2"/>
  <c r="P62" i="2"/>
  <c r="G63" i="2"/>
  <c r="Q66" i="11" l="1"/>
  <c r="K66" i="11"/>
  <c r="L66" i="11" s="1"/>
  <c r="G67" i="11" s="1"/>
  <c r="P66" i="11"/>
  <c r="F67" i="11"/>
  <c r="O66" i="11"/>
  <c r="Q65" i="10"/>
  <c r="P65" i="10"/>
  <c r="K65" i="10"/>
  <c r="L65" i="10" s="1"/>
  <c r="G66" i="10" s="1"/>
  <c r="O65" i="10"/>
  <c r="F66" i="10"/>
  <c r="T66" i="10" s="1"/>
  <c r="U66" i="10" s="1"/>
  <c r="V67" i="10" s="1"/>
  <c r="K45" i="6"/>
  <c r="L45" i="6" s="1"/>
  <c r="G46" i="6" s="1"/>
  <c r="J45" i="6"/>
  <c r="F46" i="6"/>
  <c r="O45" i="6"/>
  <c r="Q45" i="6"/>
  <c r="K62" i="5"/>
  <c r="G63" i="5" s="1"/>
  <c r="R62" i="5"/>
  <c r="L62" i="5"/>
  <c r="M62" i="5" s="1"/>
  <c r="H63" i="5" s="1"/>
  <c r="J63" i="5" s="1"/>
  <c r="Q62" i="5"/>
  <c r="P62" i="5"/>
  <c r="Q77" i="1"/>
  <c r="H78" i="1"/>
  <c r="M70" i="1"/>
  <c r="N70" i="1" s="1"/>
  <c r="I71" i="1" s="1"/>
  <c r="S70" i="1"/>
  <c r="R70" i="1"/>
  <c r="L64" i="4"/>
  <c r="M64" i="4" s="1"/>
  <c r="R64" i="4"/>
  <c r="Q64" i="4"/>
  <c r="P66" i="4"/>
  <c r="G67" i="4"/>
  <c r="L63" i="2"/>
  <c r="M63" i="2" s="1"/>
  <c r="H64" i="2" s="1"/>
  <c r="R63" i="2"/>
  <c r="Q63" i="2"/>
  <c r="G64" i="2"/>
  <c r="P63" i="2"/>
  <c r="Q67" i="11" l="1"/>
  <c r="K67" i="11"/>
  <c r="L67" i="11" s="1"/>
  <c r="P67" i="11"/>
  <c r="G68" i="11"/>
  <c r="F68" i="11"/>
  <c r="O67" i="11"/>
  <c r="Q66" i="10"/>
  <c r="P66" i="10"/>
  <c r="K66" i="10"/>
  <c r="L66" i="10" s="1"/>
  <c r="G67" i="10" s="1"/>
  <c r="O66" i="10"/>
  <c r="F67" i="10"/>
  <c r="T67" i="10" s="1"/>
  <c r="U67" i="10" s="1"/>
  <c r="V68" i="10" s="1"/>
  <c r="J46" i="6"/>
  <c r="F47" i="6" s="1"/>
  <c r="O46" i="6"/>
  <c r="Q46" i="6"/>
  <c r="K46" i="6"/>
  <c r="L46" i="6" s="1"/>
  <c r="G47" i="6" s="1"/>
  <c r="P46" i="6"/>
  <c r="K63" i="5"/>
  <c r="G64" i="5" s="1"/>
  <c r="R63" i="5"/>
  <c r="L63" i="5"/>
  <c r="M63" i="5" s="1"/>
  <c r="H64" i="5" s="1"/>
  <c r="J64" i="5" s="1"/>
  <c r="Q63" i="5"/>
  <c r="P63" i="5"/>
  <c r="Q78" i="1"/>
  <c r="H79" i="1"/>
  <c r="S71" i="1"/>
  <c r="M71" i="1"/>
  <c r="N71" i="1" s="1"/>
  <c r="I72" i="1" s="1"/>
  <c r="R71" i="1"/>
  <c r="L65" i="4"/>
  <c r="M65" i="4" s="1"/>
  <c r="R65" i="4"/>
  <c r="Q65" i="4"/>
  <c r="P67" i="4"/>
  <c r="G68" i="4"/>
  <c r="R64" i="2"/>
  <c r="L64" i="2"/>
  <c r="M64" i="2" s="1"/>
  <c r="H65" i="2" s="1"/>
  <c r="Q64" i="2"/>
  <c r="P64" i="2"/>
  <c r="G65" i="2"/>
  <c r="Q68" i="11" l="1"/>
  <c r="K68" i="11"/>
  <c r="L68" i="11" s="1"/>
  <c r="P68" i="11"/>
  <c r="G69" i="11"/>
  <c r="F69" i="11"/>
  <c r="O68" i="11"/>
  <c r="Q67" i="10"/>
  <c r="P67" i="10"/>
  <c r="K67" i="10"/>
  <c r="L67" i="10" s="1"/>
  <c r="G68" i="10" s="1"/>
  <c r="O67" i="10"/>
  <c r="F68" i="10"/>
  <c r="T68" i="10" s="1"/>
  <c r="U68" i="10" s="1"/>
  <c r="V69" i="10" s="1"/>
  <c r="P47" i="6"/>
  <c r="Q47" i="6"/>
  <c r="K47" i="6"/>
  <c r="O47" i="6"/>
  <c r="K64" i="5"/>
  <c r="G65" i="5" s="1"/>
  <c r="R64" i="5"/>
  <c r="L64" i="5"/>
  <c r="M64" i="5" s="1"/>
  <c r="H65" i="5" s="1"/>
  <c r="J65" i="5" s="1"/>
  <c r="Q64" i="5"/>
  <c r="P64" i="5"/>
  <c r="S72" i="1"/>
  <c r="R72" i="1"/>
  <c r="M72" i="1"/>
  <c r="N72" i="1" s="1"/>
  <c r="I73" i="1" s="1"/>
  <c r="Q79" i="1"/>
  <c r="H80" i="1"/>
  <c r="Q66" i="4"/>
  <c r="R66" i="4"/>
  <c r="L66" i="4"/>
  <c r="M66" i="4" s="1"/>
  <c r="G69" i="4"/>
  <c r="P68" i="4"/>
  <c r="Q65" i="2"/>
  <c r="R65" i="2"/>
  <c r="L65" i="2"/>
  <c r="M65" i="2" s="1"/>
  <c r="H66" i="2" s="1"/>
  <c r="P65" i="2"/>
  <c r="G66" i="2"/>
  <c r="Q69" i="11" l="1"/>
  <c r="K69" i="11"/>
  <c r="L69" i="11" s="1"/>
  <c r="P69" i="11"/>
  <c r="G70" i="11"/>
  <c r="O69" i="11"/>
  <c r="F70" i="11"/>
  <c r="Q68" i="10"/>
  <c r="P68" i="10"/>
  <c r="K68" i="10"/>
  <c r="L68" i="10" s="1"/>
  <c r="G69" i="10" s="1"/>
  <c r="O68" i="10"/>
  <c r="F69" i="10"/>
  <c r="T69" i="10" s="1"/>
  <c r="U69" i="10" s="1"/>
  <c r="V70" i="10" s="1"/>
  <c r="L47" i="6"/>
  <c r="G48" i="6" s="1"/>
  <c r="P48" i="6" s="1"/>
  <c r="J47" i="6"/>
  <c r="F48" i="6" s="1"/>
  <c r="K65" i="5"/>
  <c r="G66" i="5" s="1"/>
  <c r="R65" i="5"/>
  <c r="L65" i="5"/>
  <c r="M65" i="5" s="1"/>
  <c r="H66" i="5" s="1"/>
  <c r="J66" i="5" s="1"/>
  <c r="Q65" i="5"/>
  <c r="P65" i="5"/>
  <c r="S73" i="1"/>
  <c r="M73" i="1"/>
  <c r="N73" i="1" s="1"/>
  <c r="I74" i="1" s="1"/>
  <c r="R73" i="1"/>
  <c r="Q80" i="1"/>
  <c r="H81" i="1"/>
  <c r="P69" i="4"/>
  <c r="G70" i="4"/>
  <c r="R67" i="4"/>
  <c r="L67" i="4"/>
  <c r="M67" i="4" s="1"/>
  <c r="Q67" i="4"/>
  <c r="R66" i="2"/>
  <c r="L66" i="2"/>
  <c r="M66" i="2" s="1"/>
  <c r="H67" i="2" s="1"/>
  <c r="Q66" i="2"/>
  <c r="P66" i="2"/>
  <c r="G67" i="2"/>
  <c r="Q70" i="11" l="1"/>
  <c r="K70" i="11"/>
  <c r="L70" i="11" s="1"/>
  <c r="G71" i="11" s="1"/>
  <c r="P70" i="11"/>
  <c r="F71" i="11"/>
  <c r="O70" i="11"/>
  <c r="Q69" i="10"/>
  <c r="P69" i="10"/>
  <c r="K69" i="10"/>
  <c r="L69" i="10" s="1"/>
  <c r="G70" i="10" s="1"/>
  <c r="O69" i="10"/>
  <c r="F70" i="10"/>
  <c r="T70" i="10" s="1"/>
  <c r="U70" i="10" s="1"/>
  <c r="V71" i="10" s="1"/>
  <c r="K48" i="6"/>
  <c r="L48" i="6" s="1"/>
  <c r="G49" i="6" s="1"/>
  <c r="P49" i="6" s="1"/>
  <c r="J48" i="6"/>
  <c r="F49" i="6" s="1"/>
  <c r="O48" i="6"/>
  <c r="Q48" i="6"/>
  <c r="K66" i="5"/>
  <c r="G67" i="5" s="1"/>
  <c r="R66" i="5"/>
  <c r="L66" i="5"/>
  <c r="M66" i="5" s="1"/>
  <c r="H67" i="5" s="1"/>
  <c r="J67" i="5" s="1"/>
  <c r="Q66" i="5"/>
  <c r="P66" i="5"/>
  <c r="S74" i="1"/>
  <c r="R74" i="1"/>
  <c r="M74" i="1"/>
  <c r="N74" i="1" s="1"/>
  <c r="I75" i="1" s="1"/>
  <c r="Q81" i="1"/>
  <c r="H82" i="1"/>
  <c r="L68" i="4"/>
  <c r="M68" i="4" s="1"/>
  <c r="R68" i="4"/>
  <c r="Q68" i="4"/>
  <c r="P70" i="4"/>
  <c r="G71" i="4"/>
  <c r="L67" i="2"/>
  <c r="M67" i="2" s="1"/>
  <c r="H68" i="2" s="1"/>
  <c r="R67" i="2"/>
  <c r="Q67" i="2"/>
  <c r="G68" i="2"/>
  <c r="P67" i="2"/>
  <c r="Q71" i="11" l="1"/>
  <c r="K71" i="11"/>
  <c r="L71" i="11" s="1"/>
  <c r="G72" i="11" s="1"/>
  <c r="P71" i="11"/>
  <c r="F72" i="11"/>
  <c r="O71" i="11"/>
  <c r="Q70" i="10"/>
  <c r="P70" i="10"/>
  <c r="K70" i="10"/>
  <c r="L70" i="10" s="1"/>
  <c r="G71" i="10" s="1"/>
  <c r="O70" i="10"/>
  <c r="F71" i="10"/>
  <c r="T71" i="10" s="1"/>
  <c r="U71" i="10" s="1"/>
  <c r="V72" i="10" s="1"/>
  <c r="Q49" i="6"/>
  <c r="J49" i="6"/>
  <c r="F50" i="6"/>
  <c r="O49" i="6"/>
  <c r="K49" i="6"/>
  <c r="L49" i="6" s="1"/>
  <c r="G50" i="6" s="1"/>
  <c r="K67" i="5"/>
  <c r="G68" i="5" s="1"/>
  <c r="R67" i="5"/>
  <c r="L67" i="5"/>
  <c r="M67" i="5" s="1"/>
  <c r="H68" i="5" s="1"/>
  <c r="J68" i="5" s="1"/>
  <c r="Q67" i="5"/>
  <c r="P67" i="5"/>
  <c r="S75" i="1"/>
  <c r="R75" i="1"/>
  <c r="M75" i="1"/>
  <c r="N75" i="1" s="1"/>
  <c r="I76" i="1" s="1"/>
  <c r="Q82" i="1"/>
  <c r="H83" i="1"/>
  <c r="R69" i="4"/>
  <c r="Q69" i="4"/>
  <c r="L69" i="4"/>
  <c r="M69" i="4" s="1"/>
  <c r="G72" i="4"/>
  <c r="P71" i="4"/>
  <c r="R68" i="2"/>
  <c r="Q68" i="2"/>
  <c r="L68" i="2"/>
  <c r="M68" i="2" s="1"/>
  <c r="H69" i="2" s="1"/>
  <c r="P68" i="2"/>
  <c r="G69" i="2"/>
  <c r="Q72" i="11" l="1"/>
  <c r="K72" i="11"/>
  <c r="L72" i="11" s="1"/>
  <c r="G73" i="11" s="1"/>
  <c r="P72" i="11"/>
  <c r="F73" i="11"/>
  <c r="O72" i="11"/>
  <c r="Q71" i="10"/>
  <c r="P71" i="10"/>
  <c r="K71" i="10"/>
  <c r="L71" i="10" s="1"/>
  <c r="G72" i="10" s="1"/>
  <c r="O71" i="10"/>
  <c r="F72" i="10"/>
  <c r="T72" i="10" s="1"/>
  <c r="U72" i="10" s="1"/>
  <c r="V73" i="10" s="1"/>
  <c r="O50" i="6"/>
  <c r="Q50" i="6"/>
  <c r="K50" i="6"/>
  <c r="L50" i="6" s="1"/>
  <c r="G51" i="6" s="1"/>
  <c r="P50" i="6"/>
  <c r="K68" i="5"/>
  <c r="G69" i="5" s="1"/>
  <c r="R68" i="5"/>
  <c r="L68" i="5"/>
  <c r="M68" i="5" s="1"/>
  <c r="H69" i="5" s="1"/>
  <c r="J69" i="5" s="1"/>
  <c r="Q68" i="5"/>
  <c r="P68" i="5"/>
  <c r="S76" i="1"/>
  <c r="R76" i="1"/>
  <c r="M76" i="1"/>
  <c r="N76" i="1" s="1"/>
  <c r="I77" i="1" s="1"/>
  <c r="Q83" i="1"/>
  <c r="H84" i="1"/>
  <c r="Q70" i="4"/>
  <c r="L70" i="4"/>
  <c r="M70" i="4" s="1"/>
  <c r="R70" i="4"/>
  <c r="G73" i="4"/>
  <c r="P72" i="4"/>
  <c r="Q69" i="2"/>
  <c r="R69" i="2"/>
  <c r="L69" i="2"/>
  <c r="M69" i="2" s="1"/>
  <c r="H70" i="2" s="1"/>
  <c r="P69" i="2"/>
  <c r="G70" i="2"/>
  <c r="Q73" i="11" l="1"/>
  <c r="K73" i="11"/>
  <c r="L73" i="11" s="1"/>
  <c r="G74" i="11" s="1"/>
  <c r="P73" i="11"/>
  <c r="O73" i="11"/>
  <c r="F74" i="11"/>
  <c r="Q72" i="10"/>
  <c r="K72" i="10"/>
  <c r="L72" i="10" s="1"/>
  <c r="G73" i="10" s="1"/>
  <c r="P72" i="10"/>
  <c r="O72" i="10"/>
  <c r="F73" i="10"/>
  <c r="T73" i="10" s="1"/>
  <c r="U73" i="10" s="1"/>
  <c r="V74" i="10" s="1"/>
  <c r="P51" i="6"/>
  <c r="J50" i="6"/>
  <c r="F51" i="6" s="1"/>
  <c r="K51" i="6" s="1"/>
  <c r="K69" i="5"/>
  <c r="G70" i="5" s="1"/>
  <c r="R69" i="5"/>
  <c r="L69" i="5"/>
  <c r="M69" i="5" s="1"/>
  <c r="H70" i="5" s="1"/>
  <c r="J70" i="5" s="1"/>
  <c r="Q69" i="5"/>
  <c r="P69" i="5"/>
  <c r="S77" i="1"/>
  <c r="R77" i="1"/>
  <c r="M77" i="1"/>
  <c r="N77" i="1" s="1"/>
  <c r="I78" i="1" s="1"/>
  <c r="Q84" i="1"/>
  <c r="H85" i="1"/>
  <c r="R71" i="4"/>
  <c r="L71" i="4"/>
  <c r="M71" i="4" s="1"/>
  <c r="Q71" i="4"/>
  <c r="P73" i="4"/>
  <c r="G74" i="4"/>
  <c r="R70" i="2"/>
  <c r="L70" i="2"/>
  <c r="M70" i="2" s="1"/>
  <c r="H71" i="2" s="1"/>
  <c r="Q70" i="2"/>
  <c r="G71" i="2"/>
  <c r="P70" i="2"/>
  <c r="O74" i="11" l="1"/>
  <c r="F75" i="11"/>
  <c r="Q74" i="11"/>
  <c r="K74" i="11"/>
  <c r="L74" i="11" s="1"/>
  <c r="G75" i="11" s="1"/>
  <c r="P74" i="11"/>
  <c r="O73" i="10"/>
  <c r="F74" i="10"/>
  <c r="T74" i="10" s="1"/>
  <c r="U74" i="10" s="1"/>
  <c r="V75" i="10" s="1"/>
  <c r="Q73" i="10"/>
  <c r="K73" i="10"/>
  <c r="L73" i="10" s="1"/>
  <c r="G74" i="10" s="1"/>
  <c r="P73" i="10"/>
  <c r="Q51" i="6"/>
  <c r="L51" i="6"/>
  <c r="G52" i="6" s="1"/>
  <c r="P52" i="6" s="1"/>
  <c r="O51" i="6"/>
  <c r="J51" i="6"/>
  <c r="F52" i="6" s="1"/>
  <c r="K70" i="5"/>
  <c r="G71" i="5" s="1"/>
  <c r="R70" i="5"/>
  <c r="L70" i="5"/>
  <c r="M70" i="5" s="1"/>
  <c r="H71" i="5" s="1"/>
  <c r="J71" i="5" s="1"/>
  <c r="Q70" i="5"/>
  <c r="P70" i="5"/>
  <c r="Q85" i="1"/>
  <c r="H86" i="1"/>
  <c r="S78" i="1"/>
  <c r="R78" i="1"/>
  <c r="M78" i="1"/>
  <c r="N78" i="1" s="1"/>
  <c r="I79" i="1" s="1"/>
  <c r="G75" i="4"/>
  <c r="P74" i="4"/>
  <c r="R72" i="4"/>
  <c r="Q72" i="4"/>
  <c r="L72" i="4"/>
  <c r="M72" i="4" s="1"/>
  <c r="R71" i="2"/>
  <c r="Q71" i="2"/>
  <c r="L71" i="2"/>
  <c r="M71" i="2" s="1"/>
  <c r="H72" i="2" s="1"/>
  <c r="G72" i="2"/>
  <c r="P71" i="2"/>
  <c r="Q75" i="11" l="1"/>
  <c r="K75" i="11"/>
  <c r="L75" i="11" s="1"/>
  <c r="G76" i="11" s="1"/>
  <c r="P75" i="11"/>
  <c r="F76" i="11"/>
  <c r="O75" i="11"/>
  <c r="O74" i="10"/>
  <c r="F75" i="10"/>
  <c r="T75" i="10" s="1"/>
  <c r="U75" i="10" s="1"/>
  <c r="V76" i="10" s="1"/>
  <c r="Q74" i="10"/>
  <c r="K74" i="10"/>
  <c r="L74" i="10" s="1"/>
  <c r="G75" i="10" s="1"/>
  <c r="P74" i="10"/>
  <c r="O52" i="6"/>
  <c r="Q52" i="6"/>
  <c r="K52" i="6"/>
  <c r="L52" i="6" s="1"/>
  <c r="G53" i="6" s="1"/>
  <c r="J52" i="6"/>
  <c r="F53" i="6" s="1"/>
  <c r="K71" i="5"/>
  <c r="G72" i="5" s="1"/>
  <c r="R71" i="5"/>
  <c r="L71" i="5"/>
  <c r="M71" i="5" s="1"/>
  <c r="H72" i="5" s="1"/>
  <c r="J72" i="5" s="1"/>
  <c r="Q71" i="5"/>
  <c r="P71" i="5"/>
  <c r="H87" i="1"/>
  <c r="Q86" i="1"/>
  <c r="S79" i="1"/>
  <c r="R79" i="1"/>
  <c r="M79" i="1"/>
  <c r="N79" i="1" s="1"/>
  <c r="I80" i="1" s="1"/>
  <c r="Q73" i="4"/>
  <c r="L73" i="4"/>
  <c r="M73" i="4" s="1"/>
  <c r="R73" i="4"/>
  <c r="G76" i="4"/>
  <c r="P75" i="4"/>
  <c r="Q72" i="2"/>
  <c r="R72" i="2"/>
  <c r="L72" i="2"/>
  <c r="M72" i="2" s="1"/>
  <c r="H73" i="2" s="1"/>
  <c r="P72" i="2"/>
  <c r="G73" i="2"/>
  <c r="Q76" i="11" l="1"/>
  <c r="K76" i="11"/>
  <c r="L76" i="11" s="1"/>
  <c r="G77" i="11" s="1"/>
  <c r="P76" i="11"/>
  <c r="F77" i="11"/>
  <c r="O76" i="11"/>
  <c r="Q75" i="10"/>
  <c r="K75" i="10"/>
  <c r="L75" i="10" s="1"/>
  <c r="G76" i="10" s="1"/>
  <c r="P75" i="10"/>
  <c r="O75" i="10"/>
  <c r="F76" i="10"/>
  <c r="T76" i="10" s="1"/>
  <c r="U76" i="10" s="1"/>
  <c r="V77" i="10" s="1"/>
  <c r="O53" i="6"/>
  <c r="Q53" i="6"/>
  <c r="K53" i="6"/>
  <c r="L53" i="6" s="1"/>
  <c r="G54" i="6" s="1"/>
  <c r="P53" i="6"/>
  <c r="K72" i="5"/>
  <c r="G73" i="5" s="1"/>
  <c r="R72" i="5"/>
  <c r="L72" i="5"/>
  <c r="M72" i="5" s="1"/>
  <c r="H73" i="5" s="1"/>
  <c r="J73" i="5" s="1"/>
  <c r="Q72" i="5"/>
  <c r="P72" i="5"/>
  <c r="S80" i="1"/>
  <c r="R80" i="1"/>
  <c r="M80" i="1"/>
  <c r="N80" i="1" s="1"/>
  <c r="I81" i="1" s="1"/>
  <c r="H88" i="1"/>
  <c r="Q87" i="1"/>
  <c r="Q74" i="4"/>
  <c r="L74" i="4"/>
  <c r="M74" i="4" s="1"/>
  <c r="R74" i="4"/>
  <c r="G77" i="4"/>
  <c r="P76" i="4"/>
  <c r="Q73" i="2"/>
  <c r="L73" i="2"/>
  <c r="M73" i="2" s="1"/>
  <c r="H74" i="2" s="1"/>
  <c r="R73" i="2"/>
  <c r="G74" i="2"/>
  <c r="P73" i="2"/>
  <c r="Q77" i="11" l="1"/>
  <c r="K77" i="11"/>
  <c r="L77" i="11" s="1"/>
  <c r="G78" i="11" s="1"/>
  <c r="P77" i="11"/>
  <c r="O77" i="11"/>
  <c r="F78" i="11"/>
  <c r="O76" i="10"/>
  <c r="F77" i="10"/>
  <c r="T77" i="10" s="1"/>
  <c r="U77" i="10" s="1"/>
  <c r="V78" i="10" s="1"/>
  <c r="Q76" i="10"/>
  <c r="K76" i="10"/>
  <c r="L76" i="10" s="1"/>
  <c r="G77" i="10" s="1"/>
  <c r="P76" i="10"/>
  <c r="P54" i="6"/>
  <c r="J53" i="6"/>
  <c r="F54" i="6" s="1"/>
  <c r="Q54" i="6" s="1"/>
  <c r="K73" i="5"/>
  <c r="G74" i="5" s="1"/>
  <c r="R73" i="5"/>
  <c r="L73" i="5"/>
  <c r="M73" i="5" s="1"/>
  <c r="H74" i="5" s="1"/>
  <c r="J74" i="5" s="1"/>
  <c r="Q73" i="5"/>
  <c r="P73" i="5"/>
  <c r="S81" i="1"/>
  <c r="M81" i="1"/>
  <c r="N81" i="1" s="1"/>
  <c r="I82" i="1" s="1"/>
  <c r="R81" i="1"/>
  <c r="H89" i="1"/>
  <c r="Q88" i="1"/>
  <c r="R75" i="4"/>
  <c r="L75" i="4"/>
  <c r="M75" i="4" s="1"/>
  <c r="Q75" i="4"/>
  <c r="P77" i="4"/>
  <c r="G78" i="4"/>
  <c r="R74" i="2"/>
  <c r="L74" i="2"/>
  <c r="M74" i="2" s="1"/>
  <c r="H75" i="2" s="1"/>
  <c r="Q74" i="2"/>
  <c r="G75" i="2"/>
  <c r="P74" i="2"/>
  <c r="O78" i="11" l="1"/>
  <c r="F79" i="11"/>
  <c r="Q78" i="11"/>
  <c r="K78" i="11"/>
  <c r="L78" i="11" s="1"/>
  <c r="G79" i="11" s="1"/>
  <c r="P78" i="11"/>
  <c r="Q77" i="10"/>
  <c r="K77" i="10"/>
  <c r="L77" i="10" s="1"/>
  <c r="G78" i="10" s="1"/>
  <c r="P77" i="10"/>
  <c r="O77" i="10"/>
  <c r="F78" i="10"/>
  <c r="T78" i="10" s="1"/>
  <c r="U78" i="10" s="1"/>
  <c r="V79" i="10" s="1"/>
  <c r="J54" i="6"/>
  <c r="F55" i="6" s="1"/>
  <c r="O54" i="6"/>
  <c r="K54" i="6"/>
  <c r="L54" i="6" s="1"/>
  <c r="G55" i="6" s="1"/>
  <c r="K74" i="5"/>
  <c r="G75" i="5" s="1"/>
  <c r="R74" i="5"/>
  <c r="L74" i="5"/>
  <c r="M74" i="5" s="1"/>
  <c r="H75" i="5" s="1"/>
  <c r="J75" i="5" s="1"/>
  <c r="Q74" i="5"/>
  <c r="P74" i="5"/>
  <c r="S82" i="1"/>
  <c r="M82" i="1"/>
  <c r="N82" i="1" s="1"/>
  <c r="I83" i="1" s="1"/>
  <c r="R82" i="1"/>
  <c r="Q89" i="1"/>
  <c r="H90" i="1"/>
  <c r="Q76" i="4"/>
  <c r="L76" i="4"/>
  <c r="M76" i="4" s="1"/>
  <c r="R76" i="4"/>
  <c r="G79" i="4"/>
  <c r="P78" i="4"/>
  <c r="Q75" i="2"/>
  <c r="R75" i="2"/>
  <c r="L75" i="2"/>
  <c r="M75" i="2" s="1"/>
  <c r="H76" i="2" s="1"/>
  <c r="G76" i="2"/>
  <c r="P75" i="2"/>
  <c r="Q79" i="11" l="1"/>
  <c r="K79" i="11"/>
  <c r="L79" i="11" s="1"/>
  <c r="G80" i="11" s="1"/>
  <c r="P79" i="11"/>
  <c r="F80" i="11"/>
  <c r="O79" i="11"/>
  <c r="K78" i="10"/>
  <c r="L78" i="10" s="1"/>
  <c r="G79" i="10" s="1"/>
  <c r="Q78" i="10"/>
  <c r="P78" i="10"/>
  <c r="O78" i="10"/>
  <c r="F79" i="10"/>
  <c r="T79" i="10" s="1"/>
  <c r="U79" i="10" s="1"/>
  <c r="V80" i="10" s="1"/>
  <c r="J55" i="6"/>
  <c r="F56" i="6" s="1"/>
  <c r="P55" i="6"/>
  <c r="Q55" i="6"/>
  <c r="K55" i="6"/>
  <c r="L55" i="6" s="1"/>
  <c r="G56" i="6" s="1"/>
  <c r="O55" i="6"/>
  <c r="K75" i="5"/>
  <c r="G76" i="5" s="1"/>
  <c r="R75" i="5"/>
  <c r="L75" i="5"/>
  <c r="M75" i="5" s="1"/>
  <c r="H76" i="5" s="1"/>
  <c r="J76" i="5" s="1"/>
  <c r="Q75" i="5"/>
  <c r="P75" i="5"/>
  <c r="S83" i="1"/>
  <c r="R83" i="1"/>
  <c r="M83" i="1"/>
  <c r="N83" i="1" s="1"/>
  <c r="I84" i="1" s="1"/>
  <c r="H91" i="1"/>
  <c r="Q90" i="1"/>
  <c r="L77" i="4"/>
  <c r="M77" i="4" s="1"/>
  <c r="R77" i="4"/>
  <c r="Q77" i="4"/>
  <c r="P79" i="4"/>
  <c r="G80" i="4"/>
  <c r="L76" i="2"/>
  <c r="M76" i="2" s="1"/>
  <c r="H77" i="2" s="1"/>
  <c r="Q76" i="2"/>
  <c r="R76" i="2"/>
  <c r="P76" i="2"/>
  <c r="G77" i="2"/>
  <c r="Q80" i="11" l="1"/>
  <c r="K80" i="11"/>
  <c r="L80" i="11" s="1"/>
  <c r="G81" i="11" s="1"/>
  <c r="P80" i="11"/>
  <c r="F81" i="11"/>
  <c r="O80" i="11"/>
  <c r="Q79" i="10"/>
  <c r="P79" i="10"/>
  <c r="K79" i="10"/>
  <c r="L79" i="10" s="1"/>
  <c r="G80" i="10" s="1"/>
  <c r="O79" i="10"/>
  <c r="F80" i="10"/>
  <c r="T80" i="10" s="1"/>
  <c r="U80" i="10" s="1"/>
  <c r="V81" i="10" s="1"/>
  <c r="J56" i="6"/>
  <c r="F57" i="6" s="1"/>
  <c r="Q56" i="6"/>
  <c r="K56" i="6"/>
  <c r="L56" i="6" s="1"/>
  <c r="G57" i="6" s="1"/>
  <c r="P56" i="6"/>
  <c r="O56" i="6"/>
  <c r="K76" i="5"/>
  <c r="G77" i="5" s="1"/>
  <c r="R76" i="5"/>
  <c r="L76" i="5"/>
  <c r="M76" i="5" s="1"/>
  <c r="H77" i="5" s="1"/>
  <c r="J77" i="5" s="1"/>
  <c r="Q76" i="5"/>
  <c r="P76" i="5"/>
  <c r="S84" i="1"/>
  <c r="R84" i="1"/>
  <c r="M84" i="1"/>
  <c r="N84" i="1" s="1"/>
  <c r="I85" i="1" s="1"/>
  <c r="H92" i="1"/>
  <c r="Q91" i="1"/>
  <c r="Q78" i="4"/>
  <c r="L78" i="4"/>
  <c r="M78" i="4" s="1"/>
  <c r="R78" i="4"/>
  <c r="G81" i="4"/>
  <c r="P80" i="4"/>
  <c r="Q77" i="2"/>
  <c r="R77" i="2"/>
  <c r="L77" i="2"/>
  <c r="M77" i="2" s="1"/>
  <c r="H78" i="2" s="1"/>
  <c r="G78" i="2"/>
  <c r="P77" i="2"/>
  <c r="Q81" i="11" l="1"/>
  <c r="K81" i="11"/>
  <c r="L81" i="11" s="1"/>
  <c r="G82" i="11" s="1"/>
  <c r="P81" i="11"/>
  <c r="O81" i="11"/>
  <c r="F82" i="11"/>
  <c r="K80" i="10"/>
  <c r="L80" i="10" s="1"/>
  <c r="G81" i="10" s="1"/>
  <c r="Q80" i="10"/>
  <c r="P80" i="10"/>
  <c r="O80" i="10"/>
  <c r="F81" i="10"/>
  <c r="T81" i="10" s="1"/>
  <c r="U81" i="10" s="1"/>
  <c r="V82" i="10" s="1"/>
  <c r="O57" i="6"/>
  <c r="Q57" i="6"/>
  <c r="K57" i="6"/>
  <c r="P57" i="6"/>
  <c r="K77" i="5"/>
  <c r="G78" i="5" s="1"/>
  <c r="R77" i="5"/>
  <c r="L77" i="5"/>
  <c r="M77" i="5" s="1"/>
  <c r="H78" i="5" s="1"/>
  <c r="J78" i="5" s="1"/>
  <c r="Q77" i="5"/>
  <c r="P77" i="5"/>
  <c r="S85" i="1"/>
  <c r="R85" i="1"/>
  <c r="M85" i="1"/>
  <c r="N85" i="1" s="1"/>
  <c r="I86" i="1" s="1"/>
  <c r="H93" i="1"/>
  <c r="Q92" i="1"/>
  <c r="R79" i="4"/>
  <c r="L79" i="4"/>
  <c r="M79" i="4" s="1"/>
  <c r="Q79" i="4"/>
  <c r="P81" i="4"/>
  <c r="G82" i="4"/>
  <c r="R78" i="2"/>
  <c r="L78" i="2"/>
  <c r="M78" i="2" s="1"/>
  <c r="H79" i="2" s="1"/>
  <c r="Q78" i="2"/>
  <c r="P78" i="2"/>
  <c r="G79" i="2"/>
  <c r="Q82" i="11" l="1"/>
  <c r="K82" i="11"/>
  <c r="L82" i="11" s="1"/>
  <c r="G83" i="11" s="1"/>
  <c r="P82" i="11"/>
  <c r="F83" i="11"/>
  <c r="O82" i="11"/>
  <c r="Q81" i="10"/>
  <c r="P81" i="10"/>
  <c r="K81" i="10"/>
  <c r="L81" i="10" s="1"/>
  <c r="G82" i="10" s="1"/>
  <c r="O81" i="10"/>
  <c r="F82" i="10"/>
  <c r="T82" i="10" s="1"/>
  <c r="U82" i="10" s="1"/>
  <c r="V83" i="10" s="1"/>
  <c r="L57" i="6"/>
  <c r="G58" i="6" s="1"/>
  <c r="P58" i="6" s="1"/>
  <c r="J57" i="6"/>
  <c r="F58" i="6" s="1"/>
  <c r="K78" i="5"/>
  <c r="G79" i="5" s="1"/>
  <c r="R78" i="5"/>
  <c r="L78" i="5"/>
  <c r="M78" i="5" s="1"/>
  <c r="H79" i="5" s="1"/>
  <c r="J79" i="5" s="1"/>
  <c r="Q78" i="5"/>
  <c r="P78" i="5"/>
  <c r="M86" i="1"/>
  <c r="N86" i="1" s="1"/>
  <c r="I87" i="1" s="1"/>
  <c r="S86" i="1"/>
  <c r="R86" i="1"/>
  <c r="H94" i="1"/>
  <c r="Q93" i="1"/>
  <c r="L80" i="4"/>
  <c r="M80" i="4" s="1"/>
  <c r="R80" i="4"/>
  <c r="Q80" i="4"/>
  <c r="P82" i="4"/>
  <c r="G83" i="4"/>
  <c r="G80" i="2"/>
  <c r="P79" i="2"/>
  <c r="L79" i="2"/>
  <c r="M79" i="2" s="1"/>
  <c r="H80" i="2" s="1"/>
  <c r="R79" i="2"/>
  <c r="Q79" i="2"/>
  <c r="Q83" i="11" l="1"/>
  <c r="K83" i="11"/>
  <c r="L83" i="11" s="1"/>
  <c r="G84" i="11" s="1"/>
  <c r="P83" i="11"/>
  <c r="F84" i="11"/>
  <c r="O83" i="11"/>
  <c r="K58" i="6"/>
  <c r="L58" i="6" s="1"/>
  <c r="G59" i="6" s="1"/>
  <c r="P59" i="6" s="1"/>
  <c r="K82" i="10"/>
  <c r="L82" i="10" s="1"/>
  <c r="G83" i="10" s="1"/>
  <c r="Q82" i="10"/>
  <c r="P82" i="10"/>
  <c r="O82" i="10"/>
  <c r="F83" i="10"/>
  <c r="T83" i="10" s="1"/>
  <c r="U83" i="10" s="1"/>
  <c r="V84" i="10" s="1"/>
  <c r="O58" i="6"/>
  <c r="J58" i="6"/>
  <c r="F59" i="6" s="1"/>
  <c r="Q58" i="6"/>
  <c r="K79" i="5"/>
  <c r="G80" i="5" s="1"/>
  <c r="R79" i="5"/>
  <c r="L79" i="5"/>
  <c r="M79" i="5" s="1"/>
  <c r="H80" i="5" s="1"/>
  <c r="J80" i="5" s="1"/>
  <c r="Q79" i="5"/>
  <c r="P79" i="5"/>
  <c r="M87" i="1"/>
  <c r="N87" i="1" s="1"/>
  <c r="I88" i="1" s="1"/>
  <c r="S87" i="1"/>
  <c r="R87" i="1"/>
  <c r="H95" i="1"/>
  <c r="Q94" i="1"/>
  <c r="L81" i="4"/>
  <c r="M81" i="4" s="1"/>
  <c r="R81" i="4"/>
  <c r="Q81" i="4"/>
  <c r="P83" i="4"/>
  <c r="G84" i="4"/>
  <c r="R80" i="2"/>
  <c r="L80" i="2"/>
  <c r="M80" i="2" s="1"/>
  <c r="H81" i="2" s="1"/>
  <c r="Q80" i="2"/>
  <c r="P80" i="2"/>
  <c r="G81" i="2"/>
  <c r="Q84" i="11" l="1"/>
  <c r="K84" i="11"/>
  <c r="L84" i="11" s="1"/>
  <c r="G85" i="11" s="1"/>
  <c r="P84" i="11"/>
  <c r="F85" i="11"/>
  <c r="O84" i="11"/>
  <c r="Q83" i="10"/>
  <c r="P83" i="10"/>
  <c r="K83" i="10"/>
  <c r="L83" i="10" s="1"/>
  <c r="G84" i="10" s="1"/>
  <c r="O83" i="10"/>
  <c r="F84" i="10"/>
  <c r="T84" i="10" s="1"/>
  <c r="U84" i="10" s="1"/>
  <c r="V85" i="10" s="1"/>
  <c r="O59" i="6"/>
  <c r="Q59" i="6"/>
  <c r="K59" i="6"/>
  <c r="L59" i="6" s="1"/>
  <c r="G60" i="6" s="1"/>
  <c r="J59" i="6"/>
  <c r="F60" i="6" s="1"/>
  <c r="K80" i="5"/>
  <c r="G81" i="5" s="1"/>
  <c r="R80" i="5"/>
  <c r="L80" i="5"/>
  <c r="M80" i="5" s="1"/>
  <c r="H81" i="5" s="1"/>
  <c r="J81" i="5" s="1"/>
  <c r="Q80" i="5"/>
  <c r="P80" i="5"/>
  <c r="M88" i="1"/>
  <c r="N88" i="1" s="1"/>
  <c r="I89" i="1" s="1"/>
  <c r="S88" i="1"/>
  <c r="R88" i="1"/>
  <c r="H96" i="1"/>
  <c r="Q95" i="1"/>
  <c r="Q82" i="4"/>
  <c r="R82" i="4"/>
  <c r="L82" i="4"/>
  <c r="M82" i="4" s="1"/>
  <c r="G85" i="4"/>
  <c r="P84" i="4"/>
  <c r="Q81" i="2"/>
  <c r="R81" i="2"/>
  <c r="L81" i="2"/>
  <c r="M81" i="2" s="1"/>
  <c r="H82" i="2" s="1"/>
  <c r="P81" i="2"/>
  <c r="G82" i="2"/>
  <c r="Q85" i="11" l="1"/>
  <c r="K85" i="11"/>
  <c r="L85" i="11" s="1"/>
  <c r="G86" i="11" s="1"/>
  <c r="P85" i="11"/>
  <c r="F86" i="11"/>
  <c r="O85" i="11"/>
  <c r="K84" i="10"/>
  <c r="L84" i="10" s="1"/>
  <c r="G85" i="10" s="1"/>
  <c r="Q84" i="10"/>
  <c r="P84" i="10"/>
  <c r="O84" i="10"/>
  <c r="F85" i="10"/>
  <c r="T85" i="10" s="1"/>
  <c r="U85" i="10" s="1"/>
  <c r="V86" i="10" s="1"/>
  <c r="O60" i="6"/>
  <c r="Q60" i="6"/>
  <c r="K60" i="6"/>
  <c r="P60" i="6"/>
  <c r="K81" i="5"/>
  <c r="G82" i="5" s="1"/>
  <c r="R81" i="5"/>
  <c r="L81" i="5"/>
  <c r="M81" i="5" s="1"/>
  <c r="H82" i="5" s="1"/>
  <c r="J82" i="5" s="1"/>
  <c r="Q81" i="5"/>
  <c r="P81" i="5"/>
  <c r="M89" i="1"/>
  <c r="N89" i="1" s="1"/>
  <c r="I90" i="1" s="1"/>
  <c r="R89" i="1"/>
  <c r="S89" i="1"/>
  <c r="H97" i="1"/>
  <c r="Q96" i="1"/>
  <c r="R83" i="4"/>
  <c r="L83" i="4"/>
  <c r="M83" i="4" s="1"/>
  <c r="Q83" i="4"/>
  <c r="P85" i="4"/>
  <c r="G86" i="4"/>
  <c r="R82" i="2"/>
  <c r="L82" i="2"/>
  <c r="M82" i="2" s="1"/>
  <c r="H83" i="2" s="1"/>
  <c r="Q82" i="2"/>
  <c r="G83" i="2"/>
  <c r="P82" i="2"/>
  <c r="Q86" i="11" l="1"/>
  <c r="K86" i="11"/>
  <c r="L86" i="11" s="1"/>
  <c r="G87" i="11" s="1"/>
  <c r="P86" i="11"/>
  <c r="F87" i="11"/>
  <c r="O86" i="11"/>
  <c r="Q85" i="10"/>
  <c r="P85" i="10"/>
  <c r="K85" i="10"/>
  <c r="L85" i="10" s="1"/>
  <c r="G86" i="10" s="1"/>
  <c r="O85" i="10"/>
  <c r="F86" i="10"/>
  <c r="T86" i="10" s="1"/>
  <c r="U86" i="10" s="1"/>
  <c r="V87" i="10" s="1"/>
  <c r="J60" i="6"/>
  <c r="F61" i="6" s="1"/>
  <c r="L60" i="6"/>
  <c r="G61" i="6" s="1"/>
  <c r="K82" i="5"/>
  <c r="G83" i="5" s="1"/>
  <c r="P82" i="5"/>
  <c r="R82" i="5"/>
  <c r="L82" i="5"/>
  <c r="M82" i="5" s="1"/>
  <c r="H83" i="5" s="1"/>
  <c r="J83" i="5" s="1"/>
  <c r="Q82" i="5"/>
  <c r="H98" i="1"/>
  <c r="Q97" i="1"/>
  <c r="M90" i="1"/>
  <c r="N90" i="1" s="1"/>
  <c r="I91" i="1" s="1"/>
  <c r="R90" i="1"/>
  <c r="S90" i="1"/>
  <c r="P83" i="2"/>
  <c r="G84" i="2"/>
  <c r="P86" i="4"/>
  <c r="G87" i="4"/>
  <c r="L84" i="4"/>
  <c r="M84" i="4" s="1"/>
  <c r="R84" i="4"/>
  <c r="Q84" i="4"/>
  <c r="R83" i="2"/>
  <c r="Q83" i="2"/>
  <c r="L83" i="2"/>
  <c r="M83" i="2" s="1"/>
  <c r="H84" i="2" s="1"/>
  <c r="Q87" i="11" l="1"/>
  <c r="K87" i="11"/>
  <c r="L87" i="11" s="1"/>
  <c r="G88" i="11" s="1"/>
  <c r="P87" i="11"/>
  <c r="F88" i="11"/>
  <c r="O87" i="11"/>
  <c r="K86" i="10"/>
  <c r="L86" i="10" s="1"/>
  <c r="G87" i="10" s="1"/>
  <c r="Q86" i="10"/>
  <c r="P86" i="10"/>
  <c r="O86" i="10"/>
  <c r="F87" i="10"/>
  <c r="T87" i="10" s="1"/>
  <c r="U87" i="10" s="1"/>
  <c r="V88" i="10" s="1"/>
  <c r="Q61" i="6"/>
  <c r="K61" i="6"/>
  <c r="P61" i="6"/>
  <c r="O61" i="6"/>
  <c r="K83" i="5"/>
  <c r="G84" i="5" s="1"/>
  <c r="R83" i="5"/>
  <c r="L83" i="5"/>
  <c r="M83" i="5" s="1"/>
  <c r="H84" i="5" s="1"/>
  <c r="J84" i="5" s="1"/>
  <c r="Q83" i="5"/>
  <c r="P83" i="5"/>
  <c r="M91" i="1"/>
  <c r="N91" i="1" s="1"/>
  <c r="I92" i="1" s="1"/>
  <c r="S91" i="1"/>
  <c r="R91" i="1"/>
  <c r="Q98" i="1"/>
  <c r="H99" i="1"/>
  <c r="G85" i="2"/>
  <c r="P84" i="2"/>
  <c r="R85" i="4"/>
  <c r="Q85" i="4"/>
  <c r="L85" i="4"/>
  <c r="M85" i="4" s="1"/>
  <c r="G88" i="4"/>
  <c r="P87" i="4"/>
  <c r="Q84" i="2"/>
  <c r="R84" i="2"/>
  <c r="L84" i="2"/>
  <c r="M84" i="2" s="1"/>
  <c r="H85" i="2" s="1"/>
  <c r="P88" i="11" l="1"/>
  <c r="K88" i="11"/>
  <c r="L88" i="11" s="1"/>
  <c r="G89" i="11" s="1"/>
  <c r="Q88" i="11"/>
  <c r="F89" i="11"/>
  <c r="O88" i="11"/>
  <c r="Q87" i="10"/>
  <c r="P87" i="10"/>
  <c r="K87" i="10"/>
  <c r="L87" i="10" s="1"/>
  <c r="G88" i="10" s="1"/>
  <c r="O87" i="10"/>
  <c r="F88" i="10"/>
  <c r="T88" i="10" s="1"/>
  <c r="U88" i="10" s="1"/>
  <c r="V89" i="10" s="1"/>
  <c r="L61" i="6"/>
  <c r="G62" i="6" s="1"/>
  <c r="P62" i="6" s="1"/>
  <c r="J61" i="6"/>
  <c r="F62" i="6" s="1"/>
  <c r="K84" i="5"/>
  <c r="G85" i="5" s="1"/>
  <c r="R84" i="5"/>
  <c r="L84" i="5"/>
  <c r="M84" i="5" s="1"/>
  <c r="H85" i="5" s="1"/>
  <c r="J85" i="5" s="1"/>
  <c r="Q84" i="5"/>
  <c r="P84" i="5"/>
  <c r="M92" i="1"/>
  <c r="N92" i="1" s="1"/>
  <c r="I93" i="1" s="1"/>
  <c r="S92" i="1"/>
  <c r="R92" i="1"/>
  <c r="Q99" i="1"/>
  <c r="H100" i="1"/>
  <c r="P85" i="2"/>
  <c r="G86" i="2"/>
  <c r="Q86" i="4"/>
  <c r="L86" i="4"/>
  <c r="M86" i="4" s="1"/>
  <c r="R86" i="4"/>
  <c r="G89" i="4"/>
  <c r="P88" i="4"/>
  <c r="Q85" i="2"/>
  <c r="L85" i="2"/>
  <c r="M85" i="2" s="1"/>
  <c r="H86" i="2" s="1"/>
  <c r="R85" i="2"/>
  <c r="Q89" i="11" l="1"/>
  <c r="K89" i="11"/>
  <c r="L89" i="11" s="1"/>
  <c r="G90" i="11" s="1"/>
  <c r="P89" i="11"/>
  <c r="F90" i="11"/>
  <c r="O89" i="11"/>
  <c r="K88" i="10"/>
  <c r="L88" i="10" s="1"/>
  <c r="G89" i="10" s="1"/>
  <c r="Q88" i="10"/>
  <c r="P88" i="10"/>
  <c r="O88" i="10"/>
  <c r="F89" i="10"/>
  <c r="T89" i="10" s="1"/>
  <c r="U89" i="10" s="1"/>
  <c r="V90" i="10" s="1"/>
  <c r="K62" i="6"/>
  <c r="L62" i="6" s="1"/>
  <c r="G63" i="6" s="1"/>
  <c r="P63" i="6" s="1"/>
  <c r="O62" i="6"/>
  <c r="J62" i="6"/>
  <c r="F63" i="6" s="1"/>
  <c r="Q62" i="6"/>
  <c r="K85" i="5"/>
  <c r="G86" i="5" s="1"/>
  <c r="R85" i="5"/>
  <c r="L85" i="5"/>
  <c r="M85" i="5" s="1"/>
  <c r="H86" i="5" s="1"/>
  <c r="J86" i="5" s="1"/>
  <c r="Q85" i="5"/>
  <c r="P85" i="5"/>
  <c r="M93" i="1"/>
  <c r="N93" i="1" s="1"/>
  <c r="I94" i="1" s="1"/>
  <c r="S93" i="1"/>
  <c r="R93" i="1"/>
  <c r="H101" i="1"/>
  <c r="Q100" i="1"/>
  <c r="G87" i="2"/>
  <c r="P86" i="2"/>
  <c r="R87" i="4"/>
  <c r="L87" i="4"/>
  <c r="M87" i="4" s="1"/>
  <c r="Q87" i="4"/>
  <c r="P89" i="4"/>
  <c r="G90" i="4"/>
  <c r="R86" i="2"/>
  <c r="Q86" i="2"/>
  <c r="L86" i="2"/>
  <c r="M86" i="2" s="1"/>
  <c r="H87" i="2" s="1"/>
  <c r="Q90" i="11" l="1"/>
  <c r="K90" i="11"/>
  <c r="L90" i="11" s="1"/>
  <c r="G91" i="11" s="1"/>
  <c r="P90" i="11"/>
  <c r="O90" i="11"/>
  <c r="F91" i="11"/>
  <c r="Q89" i="10"/>
  <c r="P89" i="10"/>
  <c r="K89" i="10"/>
  <c r="L89" i="10" s="1"/>
  <c r="G90" i="10" s="1"/>
  <c r="O89" i="10"/>
  <c r="F90" i="10"/>
  <c r="T90" i="10" s="1"/>
  <c r="U90" i="10" s="1"/>
  <c r="V91" i="10" s="1"/>
  <c r="O63" i="6"/>
  <c r="Q63" i="6"/>
  <c r="K63" i="6"/>
  <c r="J63" i="6"/>
  <c r="F64" i="6" s="1"/>
  <c r="K86" i="5"/>
  <c r="G87" i="5" s="1"/>
  <c r="R86" i="5"/>
  <c r="L86" i="5"/>
  <c r="M86" i="5" s="1"/>
  <c r="H87" i="5" s="1"/>
  <c r="J87" i="5" s="1"/>
  <c r="Q86" i="5"/>
  <c r="P86" i="5"/>
  <c r="M94" i="1"/>
  <c r="N94" i="1" s="1"/>
  <c r="I95" i="1" s="1"/>
  <c r="S94" i="1"/>
  <c r="R94" i="1"/>
  <c r="Q101" i="1"/>
  <c r="H102" i="1"/>
  <c r="G88" i="2"/>
  <c r="P87" i="2"/>
  <c r="R88" i="4"/>
  <c r="Q88" i="4"/>
  <c r="L88" i="4"/>
  <c r="M88" i="4" s="1"/>
  <c r="G91" i="4"/>
  <c r="P90" i="4"/>
  <c r="L87" i="2"/>
  <c r="M87" i="2" s="1"/>
  <c r="H88" i="2" s="1"/>
  <c r="R87" i="2"/>
  <c r="Q87" i="2"/>
  <c r="F92" i="11" l="1"/>
  <c r="O91" i="11"/>
  <c r="Q91" i="11"/>
  <c r="K91" i="11"/>
  <c r="L91" i="11" s="1"/>
  <c r="G92" i="11" s="1"/>
  <c r="P91" i="11"/>
  <c r="K90" i="10"/>
  <c r="L90" i="10" s="1"/>
  <c r="G91" i="10" s="1"/>
  <c r="Q90" i="10"/>
  <c r="P90" i="10"/>
  <c r="O90" i="10"/>
  <c r="F91" i="10"/>
  <c r="T91" i="10" s="1"/>
  <c r="U91" i="10" s="1"/>
  <c r="V92" i="10" s="1"/>
  <c r="L63" i="6"/>
  <c r="G64" i="6" s="1"/>
  <c r="K64" i="6" s="1"/>
  <c r="O64" i="6"/>
  <c r="K87" i="5"/>
  <c r="G88" i="5" s="1"/>
  <c r="R87" i="5"/>
  <c r="L87" i="5"/>
  <c r="M87" i="5" s="1"/>
  <c r="H88" i="5" s="1"/>
  <c r="J88" i="5" s="1"/>
  <c r="Q87" i="5"/>
  <c r="P87" i="5"/>
  <c r="Q102" i="1"/>
  <c r="H103" i="1"/>
  <c r="R95" i="1"/>
  <c r="S95" i="1"/>
  <c r="M95" i="1"/>
  <c r="N95" i="1" s="1"/>
  <c r="I96" i="1" s="1"/>
  <c r="G89" i="2"/>
  <c r="P88" i="2"/>
  <c r="Q89" i="4"/>
  <c r="L89" i="4"/>
  <c r="M89" i="4" s="1"/>
  <c r="R89" i="4"/>
  <c r="G92" i="4"/>
  <c r="P91" i="4"/>
  <c r="R88" i="2"/>
  <c r="L88" i="2"/>
  <c r="M88" i="2" s="1"/>
  <c r="H89" i="2" s="1"/>
  <c r="Q88" i="2"/>
  <c r="Q92" i="11" l="1"/>
  <c r="K92" i="11"/>
  <c r="L92" i="11" s="1"/>
  <c r="G93" i="11" s="1"/>
  <c r="P92" i="11"/>
  <c r="F93" i="11"/>
  <c r="O92" i="11"/>
  <c r="P64" i="6"/>
  <c r="Q64" i="6"/>
  <c r="Q91" i="10"/>
  <c r="P91" i="10"/>
  <c r="K91" i="10"/>
  <c r="L91" i="10" s="1"/>
  <c r="G92" i="10" s="1"/>
  <c r="O91" i="10"/>
  <c r="F92" i="10"/>
  <c r="T92" i="10" s="1"/>
  <c r="U92" i="10" s="1"/>
  <c r="V93" i="10" s="1"/>
  <c r="J64" i="6"/>
  <c r="F65" i="6" s="1"/>
  <c r="L64" i="6"/>
  <c r="G65" i="6" s="1"/>
  <c r="K88" i="5"/>
  <c r="G89" i="5" s="1"/>
  <c r="Q88" i="5"/>
  <c r="R88" i="5"/>
  <c r="L88" i="5"/>
  <c r="M88" i="5" s="1"/>
  <c r="H89" i="5" s="1"/>
  <c r="J89" i="5" s="1"/>
  <c r="P88" i="5"/>
  <c r="R96" i="1"/>
  <c r="M96" i="1"/>
  <c r="N96" i="1" s="1"/>
  <c r="I97" i="1" s="1"/>
  <c r="S96" i="1"/>
  <c r="Q103" i="1"/>
  <c r="H104" i="1"/>
  <c r="P89" i="2"/>
  <c r="G90" i="2"/>
  <c r="Q90" i="4"/>
  <c r="L90" i="4"/>
  <c r="M90" i="4" s="1"/>
  <c r="R90" i="4"/>
  <c r="G93" i="4"/>
  <c r="P92" i="4"/>
  <c r="Q89" i="2"/>
  <c r="R89" i="2"/>
  <c r="L89" i="2"/>
  <c r="M89" i="2" s="1"/>
  <c r="H90" i="2" s="1"/>
  <c r="Q93" i="11" l="1"/>
  <c r="K93" i="11"/>
  <c r="L93" i="11" s="1"/>
  <c r="G94" i="11" s="1"/>
  <c r="P93" i="11"/>
  <c r="F94" i="11"/>
  <c r="O93" i="11"/>
  <c r="K92" i="10"/>
  <c r="L92" i="10" s="1"/>
  <c r="G93" i="10" s="1"/>
  <c r="Q92" i="10"/>
  <c r="P92" i="10"/>
  <c r="O92" i="10"/>
  <c r="F93" i="10"/>
  <c r="T93" i="10" s="1"/>
  <c r="U93" i="10" s="1"/>
  <c r="V94" i="10" s="1"/>
  <c r="Q65" i="6"/>
  <c r="K65" i="6"/>
  <c r="P65" i="6"/>
  <c r="O65" i="6"/>
  <c r="K89" i="5"/>
  <c r="G90" i="5" s="1"/>
  <c r="Q89" i="5"/>
  <c r="R89" i="5"/>
  <c r="L89" i="5"/>
  <c r="M89" i="5" s="1"/>
  <c r="H90" i="5" s="1"/>
  <c r="J90" i="5" s="1"/>
  <c r="P89" i="5"/>
  <c r="Q104" i="1"/>
  <c r="H105" i="1"/>
  <c r="M97" i="1"/>
  <c r="N97" i="1" s="1"/>
  <c r="I98" i="1" s="1"/>
  <c r="S97" i="1"/>
  <c r="R97" i="1"/>
  <c r="G91" i="2"/>
  <c r="P90" i="2"/>
  <c r="R91" i="4"/>
  <c r="L91" i="4"/>
  <c r="M91" i="4" s="1"/>
  <c r="Q91" i="4"/>
  <c r="P93" i="4"/>
  <c r="G94" i="4"/>
  <c r="L90" i="2"/>
  <c r="M90" i="2" s="1"/>
  <c r="H91" i="2" s="1"/>
  <c r="R90" i="2"/>
  <c r="Q90" i="2"/>
  <c r="Q94" i="11" l="1"/>
  <c r="K94" i="11"/>
  <c r="L94" i="11" s="1"/>
  <c r="G95" i="11" s="1"/>
  <c r="P94" i="11"/>
  <c r="O94" i="11"/>
  <c r="F95" i="11"/>
  <c r="Q93" i="10"/>
  <c r="P93" i="10"/>
  <c r="K93" i="10"/>
  <c r="L93" i="10" s="1"/>
  <c r="G94" i="10" s="1"/>
  <c r="O93" i="10"/>
  <c r="F94" i="10"/>
  <c r="T94" i="10" s="1"/>
  <c r="U94" i="10" s="1"/>
  <c r="V95" i="10" s="1"/>
  <c r="J65" i="6"/>
  <c r="F66" i="6" s="1"/>
  <c r="L65" i="6"/>
  <c r="G66" i="6" s="1"/>
  <c r="K90" i="5"/>
  <c r="G91" i="5" s="1"/>
  <c r="Q90" i="5"/>
  <c r="R90" i="5"/>
  <c r="L90" i="5"/>
  <c r="M90" i="5" s="1"/>
  <c r="H91" i="5" s="1"/>
  <c r="J91" i="5" s="1"/>
  <c r="P90" i="5"/>
  <c r="R98" i="1"/>
  <c r="M98" i="1"/>
  <c r="N98" i="1" s="1"/>
  <c r="I99" i="1" s="1"/>
  <c r="S98" i="1"/>
  <c r="Q105" i="1"/>
  <c r="H106" i="1"/>
  <c r="P91" i="2"/>
  <c r="G92" i="2"/>
  <c r="Q92" i="4"/>
  <c r="L92" i="4"/>
  <c r="M92" i="4" s="1"/>
  <c r="R92" i="4"/>
  <c r="G95" i="4"/>
  <c r="P94" i="4"/>
  <c r="R91" i="2"/>
  <c r="L91" i="2"/>
  <c r="M91" i="2" s="1"/>
  <c r="H92" i="2" s="1"/>
  <c r="Q91" i="2"/>
  <c r="Q95" i="11" l="1"/>
  <c r="K95" i="11"/>
  <c r="L95" i="11" s="1"/>
  <c r="G96" i="11" s="1"/>
  <c r="P95" i="11"/>
  <c r="F96" i="11"/>
  <c r="O95" i="11"/>
  <c r="K94" i="10"/>
  <c r="L94" i="10" s="1"/>
  <c r="G95" i="10" s="1"/>
  <c r="Q94" i="10"/>
  <c r="P94" i="10"/>
  <c r="O94" i="10"/>
  <c r="F95" i="10"/>
  <c r="T95" i="10" s="1"/>
  <c r="U95" i="10" s="1"/>
  <c r="V96" i="10" s="1"/>
  <c r="K66" i="6"/>
  <c r="Q66" i="6"/>
  <c r="P66" i="6"/>
  <c r="O66" i="6"/>
  <c r="K91" i="5"/>
  <c r="G92" i="5" s="1"/>
  <c r="L91" i="5"/>
  <c r="M91" i="5" s="1"/>
  <c r="H92" i="5" s="1"/>
  <c r="J92" i="5" s="1"/>
  <c r="Q91" i="5"/>
  <c r="R91" i="5"/>
  <c r="P91" i="5"/>
  <c r="R99" i="1"/>
  <c r="M99" i="1"/>
  <c r="N99" i="1" s="1"/>
  <c r="I100" i="1" s="1"/>
  <c r="S99" i="1"/>
  <c r="Q106" i="1"/>
  <c r="H107" i="1"/>
  <c r="G93" i="2"/>
  <c r="P92" i="2"/>
  <c r="L93" i="4"/>
  <c r="M93" i="4" s="1"/>
  <c r="R93" i="4"/>
  <c r="Q93" i="4"/>
  <c r="P95" i="4"/>
  <c r="G96" i="4"/>
  <c r="Q92" i="2"/>
  <c r="R92" i="2"/>
  <c r="L92" i="2"/>
  <c r="M92" i="2" s="1"/>
  <c r="H93" i="2" s="1"/>
  <c r="Q96" i="11" l="1"/>
  <c r="K96" i="11"/>
  <c r="L96" i="11" s="1"/>
  <c r="G97" i="11" s="1"/>
  <c r="P96" i="11"/>
  <c r="F97" i="11"/>
  <c r="O96" i="11"/>
  <c r="Q95" i="10"/>
  <c r="P95" i="10"/>
  <c r="K95" i="10"/>
  <c r="L95" i="10" s="1"/>
  <c r="G96" i="10" s="1"/>
  <c r="O95" i="10"/>
  <c r="F96" i="10"/>
  <c r="T96" i="10" s="1"/>
  <c r="U96" i="10" s="1"/>
  <c r="V97" i="10" s="1"/>
  <c r="L66" i="6"/>
  <c r="G67" i="6" s="1"/>
  <c r="J66" i="6"/>
  <c r="F67" i="6" s="1"/>
  <c r="K92" i="5"/>
  <c r="G93" i="5" s="1"/>
  <c r="Q92" i="5"/>
  <c r="R92" i="5"/>
  <c r="L92" i="5"/>
  <c r="M92" i="5" s="1"/>
  <c r="H93" i="5" s="1"/>
  <c r="J93" i="5" s="1"/>
  <c r="P92" i="5"/>
  <c r="S100" i="1"/>
  <c r="R100" i="1"/>
  <c r="M100" i="1"/>
  <c r="N100" i="1" s="1"/>
  <c r="I101" i="1" s="1"/>
  <c r="H108" i="1"/>
  <c r="Q107" i="1"/>
  <c r="P93" i="2"/>
  <c r="G94" i="2"/>
  <c r="Q94" i="4"/>
  <c r="L94" i="4"/>
  <c r="M94" i="4" s="1"/>
  <c r="R94" i="4"/>
  <c r="G97" i="4"/>
  <c r="P96" i="4"/>
  <c r="R93" i="2"/>
  <c r="Q93" i="2"/>
  <c r="L93" i="2"/>
  <c r="M93" i="2" s="1"/>
  <c r="H94" i="2" s="1"/>
  <c r="Q97" i="11" l="1"/>
  <c r="K97" i="11"/>
  <c r="L97" i="11" s="1"/>
  <c r="G98" i="11" s="1"/>
  <c r="P97" i="11"/>
  <c r="F98" i="11"/>
  <c r="O97" i="11"/>
  <c r="K96" i="10"/>
  <c r="L96" i="10" s="1"/>
  <c r="G97" i="10" s="1"/>
  <c r="Q96" i="10"/>
  <c r="P96" i="10"/>
  <c r="O96" i="10"/>
  <c r="F97" i="10"/>
  <c r="T97" i="10" s="1"/>
  <c r="U97" i="10" s="1"/>
  <c r="V98" i="10" s="1"/>
  <c r="O67" i="6"/>
  <c r="J67" i="6"/>
  <c r="F68" i="6" s="1"/>
  <c r="P67" i="6"/>
  <c r="K67" i="6"/>
  <c r="L67" i="6" s="1"/>
  <c r="G68" i="6" s="1"/>
  <c r="Q67" i="6"/>
  <c r="K93" i="5"/>
  <c r="G94" i="5" s="1"/>
  <c r="L93" i="5"/>
  <c r="M93" i="5" s="1"/>
  <c r="H94" i="5" s="1"/>
  <c r="J94" i="5" s="1"/>
  <c r="R93" i="5"/>
  <c r="Q93" i="5"/>
  <c r="P93" i="5"/>
  <c r="R101" i="1"/>
  <c r="S101" i="1"/>
  <c r="M101" i="1"/>
  <c r="N101" i="1" s="1"/>
  <c r="I102" i="1" s="1"/>
  <c r="Q108" i="1"/>
  <c r="H109" i="1"/>
  <c r="P94" i="2"/>
  <c r="G95" i="2"/>
  <c r="R95" i="4"/>
  <c r="L95" i="4"/>
  <c r="M95" i="4" s="1"/>
  <c r="Q95" i="4"/>
  <c r="P97" i="4"/>
  <c r="G98" i="4"/>
  <c r="Q94" i="2"/>
  <c r="R94" i="2"/>
  <c r="L94" i="2"/>
  <c r="M94" i="2" s="1"/>
  <c r="H95" i="2" s="1"/>
  <c r="Q98" i="11" l="1"/>
  <c r="K98" i="11"/>
  <c r="L98" i="11" s="1"/>
  <c r="G99" i="11" s="1"/>
  <c r="P98" i="11"/>
  <c r="O98" i="11"/>
  <c r="F99" i="11"/>
  <c r="Q97" i="10"/>
  <c r="P97" i="10"/>
  <c r="K97" i="10"/>
  <c r="L97" i="10" s="1"/>
  <c r="G98" i="10" s="1"/>
  <c r="O97" i="10"/>
  <c r="F98" i="10"/>
  <c r="T98" i="10" s="1"/>
  <c r="U98" i="10" s="1"/>
  <c r="V99" i="10" s="1"/>
  <c r="Q68" i="6"/>
  <c r="K68" i="6"/>
  <c r="L68" i="6" s="1"/>
  <c r="G69" i="6" s="1"/>
  <c r="P68" i="6"/>
  <c r="O68" i="6"/>
  <c r="K94" i="5"/>
  <c r="G95" i="5" s="1"/>
  <c r="Q94" i="5"/>
  <c r="R94" i="5"/>
  <c r="L94" i="5"/>
  <c r="M94" i="5" s="1"/>
  <c r="H95" i="5" s="1"/>
  <c r="J95" i="5" s="1"/>
  <c r="P94" i="5"/>
  <c r="R102" i="1"/>
  <c r="M102" i="1"/>
  <c r="N102" i="1" s="1"/>
  <c r="I103" i="1" s="1"/>
  <c r="S102" i="1"/>
  <c r="Q109" i="1"/>
  <c r="H110" i="1"/>
  <c r="P95" i="2"/>
  <c r="G96" i="2"/>
  <c r="P98" i="4"/>
  <c r="G99" i="4"/>
  <c r="L96" i="4"/>
  <c r="M96" i="4" s="1"/>
  <c r="R96" i="4"/>
  <c r="Q96" i="4"/>
  <c r="Q95" i="2"/>
  <c r="L95" i="2"/>
  <c r="M95" i="2" s="1"/>
  <c r="H96" i="2" s="1"/>
  <c r="R95" i="2"/>
  <c r="Q99" i="11" l="1"/>
  <c r="K99" i="11"/>
  <c r="L99" i="11" s="1"/>
  <c r="G100" i="11" s="1"/>
  <c r="P99" i="11"/>
  <c r="F100" i="11"/>
  <c r="O99" i="11"/>
  <c r="K98" i="10"/>
  <c r="L98" i="10" s="1"/>
  <c r="G99" i="10" s="1"/>
  <c r="Q98" i="10"/>
  <c r="P98" i="10"/>
  <c r="O98" i="10"/>
  <c r="F99" i="10"/>
  <c r="T99" i="10" s="1"/>
  <c r="U99" i="10" s="1"/>
  <c r="V100" i="10" s="1"/>
  <c r="P69" i="6"/>
  <c r="J68" i="6"/>
  <c r="F69" i="6" s="1"/>
  <c r="K69" i="6" s="1"/>
  <c r="L69" i="6" s="1"/>
  <c r="G70" i="6" s="1"/>
  <c r="K95" i="5"/>
  <c r="G96" i="5" s="1"/>
  <c r="L95" i="5"/>
  <c r="M95" i="5" s="1"/>
  <c r="H96" i="5" s="1"/>
  <c r="J96" i="5" s="1"/>
  <c r="R95" i="5"/>
  <c r="Q95" i="5"/>
  <c r="P95" i="5"/>
  <c r="R103" i="1"/>
  <c r="M103" i="1"/>
  <c r="N103" i="1" s="1"/>
  <c r="I104" i="1" s="1"/>
  <c r="S103" i="1"/>
  <c r="Q110" i="1"/>
  <c r="H111" i="1"/>
  <c r="G97" i="2"/>
  <c r="P96" i="2"/>
  <c r="L97" i="4"/>
  <c r="M97" i="4" s="1"/>
  <c r="R97" i="4"/>
  <c r="Q97" i="4"/>
  <c r="G100" i="4"/>
  <c r="P99" i="4"/>
  <c r="R96" i="2"/>
  <c r="L96" i="2"/>
  <c r="M96" i="2" s="1"/>
  <c r="H97" i="2" s="1"/>
  <c r="Q96" i="2"/>
  <c r="Q100" i="11" l="1"/>
  <c r="K100" i="11"/>
  <c r="L100" i="11" s="1"/>
  <c r="G101" i="11" s="1"/>
  <c r="P100" i="11"/>
  <c r="F101" i="11"/>
  <c r="O100" i="11"/>
  <c r="Q99" i="10"/>
  <c r="P99" i="10"/>
  <c r="K99" i="10"/>
  <c r="L99" i="10" s="1"/>
  <c r="G100" i="10" s="1"/>
  <c r="O99" i="10"/>
  <c r="F100" i="10"/>
  <c r="T100" i="10" s="1"/>
  <c r="U100" i="10" s="1"/>
  <c r="V101" i="10" s="1"/>
  <c r="Q69" i="6"/>
  <c r="P70" i="6"/>
  <c r="J69" i="6"/>
  <c r="F70" i="6" s="1"/>
  <c r="Q70" i="6" s="1"/>
  <c r="O69" i="6"/>
  <c r="K96" i="5"/>
  <c r="G97" i="5" s="1"/>
  <c r="Q96" i="5"/>
  <c r="R96" i="5"/>
  <c r="L96" i="5"/>
  <c r="M96" i="5" s="1"/>
  <c r="H97" i="5" s="1"/>
  <c r="J97" i="5" s="1"/>
  <c r="P96" i="5"/>
  <c r="M104" i="1"/>
  <c r="N104" i="1" s="1"/>
  <c r="I105" i="1" s="1"/>
  <c r="S104" i="1"/>
  <c r="R104" i="1"/>
  <c r="H112" i="1"/>
  <c r="Q111" i="1"/>
  <c r="P97" i="2"/>
  <c r="G98" i="2"/>
  <c r="G101" i="4"/>
  <c r="P100" i="4"/>
  <c r="Q98" i="4"/>
  <c r="R98" i="4"/>
  <c r="L98" i="4"/>
  <c r="M98" i="4" s="1"/>
  <c r="Q97" i="2"/>
  <c r="L97" i="2"/>
  <c r="M97" i="2" s="1"/>
  <c r="H98" i="2" s="1"/>
  <c r="R97" i="2"/>
  <c r="Q101" i="11" l="1"/>
  <c r="K101" i="11"/>
  <c r="L101" i="11" s="1"/>
  <c r="G102" i="11" s="1"/>
  <c r="P101" i="11"/>
  <c r="F102" i="11"/>
  <c r="O101" i="11"/>
  <c r="K100" i="10"/>
  <c r="L100" i="10" s="1"/>
  <c r="G101" i="10" s="1"/>
  <c r="Q100" i="10"/>
  <c r="P100" i="10"/>
  <c r="O100" i="10"/>
  <c r="F101" i="10"/>
  <c r="T101" i="10" s="1"/>
  <c r="U101" i="10" s="1"/>
  <c r="V102" i="10" s="1"/>
  <c r="O70" i="6"/>
  <c r="K70" i="6"/>
  <c r="L70" i="6" s="1"/>
  <c r="G71" i="6" s="1"/>
  <c r="J70" i="6"/>
  <c r="F71" i="6" s="1"/>
  <c r="K97" i="5"/>
  <c r="G98" i="5" s="1"/>
  <c r="L97" i="5"/>
  <c r="M97" i="5" s="1"/>
  <c r="H98" i="5" s="1"/>
  <c r="J98" i="5" s="1"/>
  <c r="R97" i="5"/>
  <c r="Q97" i="5"/>
  <c r="P97" i="5"/>
  <c r="M105" i="1"/>
  <c r="N105" i="1" s="1"/>
  <c r="I106" i="1" s="1"/>
  <c r="R105" i="1"/>
  <c r="S105" i="1"/>
  <c r="Q112" i="1"/>
  <c r="H113" i="1"/>
  <c r="P98" i="2"/>
  <c r="G99" i="2"/>
  <c r="Q99" i="4"/>
  <c r="R99" i="4"/>
  <c r="L99" i="4"/>
  <c r="M99" i="4" s="1"/>
  <c r="G102" i="4"/>
  <c r="P101" i="4"/>
  <c r="Q98" i="2"/>
  <c r="R98" i="2"/>
  <c r="L98" i="2"/>
  <c r="M98" i="2" s="1"/>
  <c r="H99" i="2" s="1"/>
  <c r="Q102" i="11" l="1"/>
  <c r="K102" i="11"/>
  <c r="L102" i="11" s="1"/>
  <c r="G103" i="11" s="1"/>
  <c r="P102" i="11"/>
  <c r="O102" i="11"/>
  <c r="F103" i="11"/>
  <c r="Q101" i="10"/>
  <c r="P101" i="10"/>
  <c r="K101" i="10"/>
  <c r="L101" i="10" s="1"/>
  <c r="G102" i="10" s="1"/>
  <c r="O101" i="10"/>
  <c r="F102" i="10"/>
  <c r="T102" i="10" s="1"/>
  <c r="U102" i="10" s="1"/>
  <c r="V103" i="10" s="1"/>
  <c r="J71" i="6"/>
  <c r="Q71" i="6"/>
  <c r="P71" i="6"/>
  <c r="K71" i="6"/>
  <c r="L71" i="6" s="1"/>
  <c r="G72" i="6" s="1"/>
  <c r="F72" i="6"/>
  <c r="O71" i="6"/>
  <c r="K98" i="5"/>
  <c r="G99" i="5" s="1"/>
  <c r="Q98" i="5"/>
  <c r="R98" i="5"/>
  <c r="L98" i="5"/>
  <c r="M98" i="5" s="1"/>
  <c r="H99" i="5" s="1"/>
  <c r="J99" i="5" s="1"/>
  <c r="P98" i="5"/>
  <c r="M106" i="1"/>
  <c r="N106" i="1" s="1"/>
  <c r="I107" i="1" s="1"/>
  <c r="S106" i="1"/>
  <c r="R106" i="1"/>
  <c r="H114" i="1"/>
  <c r="Q113" i="1"/>
  <c r="G100" i="2"/>
  <c r="P99" i="2"/>
  <c r="R100" i="4"/>
  <c r="L100" i="4"/>
  <c r="M100" i="4" s="1"/>
  <c r="Q100" i="4"/>
  <c r="P102" i="4"/>
  <c r="G103" i="4"/>
  <c r="L99" i="2"/>
  <c r="M99" i="2" s="1"/>
  <c r="H100" i="2" s="1"/>
  <c r="Q99" i="2"/>
  <c r="R99" i="2"/>
  <c r="Q103" i="11" l="1"/>
  <c r="K103" i="11"/>
  <c r="L103" i="11" s="1"/>
  <c r="G104" i="11" s="1"/>
  <c r="P103" i="11"/>
  <c r="F104" i="11"/>
  <c r="O103" i="11"/>
  <c r="K102" i="10"/>
  <c r="L102" i="10" s="1"/>
  <c r="G103" i="10" s="1"/>
  <c r="Q102" i="10"/>
  <c r="P102" i="10"/>
  <c r="O102" i="10"/>
  <c r="F103" i="10"/>
  <c r="T103" i="10" s="1"/>
  <c r="U103" i="10" s="1"/>
  <c r="V104" i="10" s="1"/>
  <c r="Q72" i="6"/>
  <c r="K72" i="6"/>
  <c r="L72" i="6" s="1"/>
  <c r="G73" i="6" s="1"/>
  <c r="P72" i="6"/>
  <c r="O72" i="6"/>
  <c r="K99" i="5"/>
  <c r="G100" i="5" s="1"/>
  <c r="L99" i="5"/>
  <c r="M99" i="5" s="1"/>
  <c r="H100" i="5" s="1"/>
  <c r="J100" i="5" s="1"/>
  <c r="Q99" i="5"/>
  <c r="R99" i="5"/>
  <c r="P99" i="5"/>
  <c r="S107" i="1"/>
  <c r="M107" i="1"/>
  <c r="N107" i="1" s="1"/>
  <c r="I108" i="1" s="1"/>
  <c r="R107" i="1"/>
  <c r="Q114" i="1"/>
  <c r="H115" i="1"/>
  <c r="G101" i="2"/>
  <c r="P100" i="2"/>
  <c r="L101" i="4"/>
  <c r="M101" i="4" s="1"/>
  <c r="R101" i="4"/>
  <c r="Q101" i="4"/>
  <c r="P103" i="4"/>
  <c r="G104" i="4"/>
  <c r="R100" i="2"/>
  <c r="L100" i="2"/>
  <c r="M100" i="2" s="1"/>
  <c r="H101" i="2" s="1"/>
  <c r="Q100" i="2"/>
  <c r="Q104" i="11" l="1"/>
  <c r="K104" i="11"/>
  <c r="L104" i="11" s="1"/>
  <c r="G105" i="11" s="1"/>
  <c r="P104" i="11"/>
  <c r="F105" i="11"/>
  <c r="O104" i="11"/>
  <c r="Q103" i="10"/>
  <c r="P103" i="10"/>
  <c r="K103" i="10"/>
  <c r="L103" i="10" s="1"/>
  <c r="G104" i="10" s="1"/>
  <c r="O103" i="10"/>
  <c r="F104" i="10"/>
  <c r="T104" i="10" s="1"/>
  <c r="U104" i="10" s="1"/>
  <c r="V105" i="10" s="1"/>
  <c r="P73" i="6"/>
  <c r="J72" i="6"/>
  <c r="F73" i="6" s="1"/>
  <c r="K73" i="6" s="1"/>
  <c r="L73" i="6" s="1"/>
  <c r="G74" i="6" s="1"/>
  <c r="K100" i="5"/>
  <c r="G101" i="5" s="1"/>
  <c r="Q100" i="5"/>
  <c r="R100" i="5"/>
  <c r="L100" i="5"/>
  <c r="M100" i="5" s="1"/>
  <c r="H101" i="5" s="1"/>
  <c r="J101" i="5" s="1"/>
  <c r="P100" i="5"/>
  <c r="M108" i="1"/>
  <c r="N108" i="1" s="1"/>
  <c r="I109" i="1" s="1"/>
  <c r="S108" i="1"/>
  <c r="R108" i="1"/>
  <c r="H116" i="1"/>
  <c r="Q115" i="1"/>
  <c r="P101" i="2"/>
  <c r="G102" i="2"/>
  <c r="Q102" i="4"/>
  <c r="L102" i="4"/>
  <c r="M102" i="4" s="1"/>
  <c r="R102" i="4"/>
  <c r="G105" i="4"/>
  <c r="P104" i="4"/>
  <c r="L101" i="2"/>
  <c r="M101" i="2" s="1"/>
  <c r="H102" i="2" s="1"/>
  <c r="Q101" i="2"/>
  <c r="R101" i="2"/>
  <c r="F106" i="11" l="1"/>
  <c r="O105" i="11"/>
  <c r="Q105" i="11"/>
  <c r="K105" i="11"/>
  <c r="L105" i="11" s="1"/>
  <c r="G106" i="11" s="1"/>
  <c r="P105" i="11"/>
  <c r="K104" i="10"/>
  <c r="L104" i="10" s="1"/>
  <c r="G105" i="10" s="1"/>
  <c r="Q104" i="10"/>
  <c r="P104" i="10"/>
  <c r="O104" i="10"/>
  <c r="F105" i="10"/>
  <c r="T105" i="10" s="1"/>
  <c r="U105" i="10" s="1"/>
  <c r="V106" i="10" s="1"/>
  <c r="P74" i="6"/>
  <c r="O73" i="6"/>
  <c r="J73" i="6"/>
  <c r="F74" i="6" s="1"/>
  <c r="Q73" i="6"/>
  <c r="K101" i="5"/>
  <c r="L101" i="5"/>
  <c r="M101" i="5" s="1"/>
  <c r="R101" i="5"/>
  <c r="Q101" i="5"/>
  <c r="P101" i="5"/>
  <c r="M109" i="1"/>
  <c r="N109" i="1" s="1"/>
  <c r="I110" i="1" s="1"/>
  <c r="S109" i="1"/>
  <c r="R109" i="1"/>
  <c r="Q116" i="1"/>
  <c r="H117" i="1"/>
  <c r="G103" i="2"/>
  <c r="P102" i="2"/>
  <c r="Q103" i="4"/>
  <c r="R103" i="4"/>
  <c r="L103" i="4"/>
  <c r="M103" i="4" s="1"/>
  <c r="G106" i="4"/>
  <c r="P105" i="4"/>
  <c r="Q102" i="2"/>
  <c r="L102" i="2"/>
  <c r="M102" i="2" s="1"/>
  <c r="H103" i="2" s="1"/>
  <c r="R102" i="2"/>
  <c r="Q106" i="11" l="1"/>
  <c r="K106" i="11"/>
  <c r="L106" i="11" s="1"/>
  <c r="G107" i="11" s="1"/>
  <c r="P106" i="11"/>
  <c r="O106" i="11"/>
  <c r="F107" i="11"/>
  <c r="P105" i="10"/>
  <c r="Q105" i="10"/>
  <c r="K105" i="10"/>
  <c r="L105" i="10" s="1"/>
  <c r="G106" i="10" s="1"/>
  <c r="O105" i="10"/>
  <c r="F106" i="10"/>
  <c r="T106" i="10" s="1"/>
  <c r="U106" i="10" s="1"/>
  <c r="V107" i="10" s="1"/>
  <c r="O74" i="6"/>
  <c r="Q74" i="6"/>
  <c r="K74" i="6"/>
  <c r="L74" i="6" s="1"/>
  <c r="G75" i="6" s="1"/>
  <c r="J74" i="6"/>
  <c r="F75" i="6" s="1"/>
  <c r="M110" i="1"/>
  <c r="N110" i="1" s="1"/>
  <c r="I111" i="1" s="1"/>
  <c r="R110" i="1"/>
  <c r="S110" i="1"/>
  <c r="H118" i="1"/>
  <c r="Q117" i="1"/>
  <c r="P103" i="2"/>
  <c r="G104" i="2"/>
  <c r="R104" i="4"/>
  <c r="L104" i="4"/>
  <c r="M104" i="4" s="1"/>
  <c r="Q104" i="4"/>
  <c r="P106" i="4"/>
  <c r="G107" i="4"/>
  <c r="L103" i="2"/>
  <c r="M103" i="2" s="1"/>
  <c r="H104" i="2" s="1"/>
  <c r="R103" i="2"/>
  <c r="Q103" i="2"/>
  <c r="Q107" i="11" l="1"/>
  <c r="K107" i="11"/>
  <c r="L107" i="11" s="1"/>
  <c r="G108" i="11" s="1"/>
  <c r="P107" i="11"/>
  <c r="F108" i="11"/>
  <c r="O107" i="11"/>
  <c r="P106" i="10"/>
  <c r="Q106" i="10"/>
  <c r="K106" i="10"/>
  <c r="L106" i="10" s="1"/>
  <c r="G107" i="10" s="1"/>
  <c r="O106" i="10"/>
  <c r="F107" i="10"/>
  <c r="T107" i="10" s="1"/>
  <c r="U107" i="10" s="1"/>
  <c r="V108" i="10" s="1"/>
  <c r="O75" i="6"/>
  <c r="P75" i="6"/>
  <c r="Q75" i="6"/>
  <c r="K75" i="6"/>
  <c r="M111" i="1"/>
  <c r="N111" i="1" s="1"/>
  <c r="I112" i="1" s="1"/>
  <c r="S111" i="1"/>
  <c r="R111" i="1"/>
  <c r="H119" i="1"/>
  <c r="Q118" i="1"/>
  <c r="G105" i="2"/>
  <c r="P104" i="2"/>
  <c r="R105" i="4"/>
  <c r="Q105" i="4"/>
  <c r="L105" i="4"/>
  <c r="M105" i="4" s="1"/>
  <c r="G108" i="4"/>
  <c r="P107" i="4"/>
  <c r="R104" i="2"/>
  <c r="L104" i="2"/>
  <c r="M104" i="2" s="1"/>
  <c r="H105" i="2" s="1"/>
  <c r="Q104" i="2"/>
  <c r="Q108" i="11" l="1"/>
  <c r="K108" i="11"/>
  <c r="L108" i="11" s="1"/>
  <c r="G109" i="11" s="1"/>
  <c r="P108" i="11"/>
  <c r="F109" i="11"/>
  <c r="O108" i="11"/>
  <c r="P107" i="10"/>
  <c r="K107" i="10"/>
  <c r="L107" i="10" s="1"/>
  <c r="G108" i="10" s="1"/>
  <c r="Q107" i="10"/>
  <c r="O107" i="10"/>
  <c r="F108" i="10"/>
  <c r="T108" i="10" s="1"/>
  <c r="U108" i="10" s="1"/>
  <c r="V109" i="10" s="1"/>
  <c r="L75" i="6"/>
  <c r="G76" i="6" s="1"/>
  <c r="J75" i="6"/>
  <c r="F76" i="6" s="1"/>
  <c r="M112" i="1"/>
  <c r="N112" i="1" s="1"/>
  <c r="I113" i="1" s="1"/>
  <c r="S112" i="1"/>
  <c r="R112" i="1"/>
  <c r="Q119" i="1"/>
  <c r="H120" i="1"/>
  <c r="P105" i="2"/>
  <c r="G106" i="2"/>
  <c r="Q106" i="4"/>
  <c r="R106" i="4"/>
  <c r="L106" i="4"/>
  <c r="M106" i="4" s="1"/>
  <c r="G109" i="4"/>
  <c r="P108" i="4"/>
  <c r="Q105" i="2"/>
  <c r="L105" i="2"/>
  <c r="M105" i="2" s="1"/>
  <c r="H106" i="2" s="1"/>
  <c r="R105" i="2"/>
  <c r="Q109" i="11" l="1"/>
  <c r="K109" i="11"/>
  <c r="L109" i="11" s="1"/>
  <c r="G110" i="11" s="1"/>
  <c r="P109" i="11"/>
  <c r="F110" i="11"/>
  <c r="O109" i="11"/>
  <c r="P108" i="10"/>
  <c r="K108" i="10"/>
  <c r="L108" i="10" s="1"/>
  <c r="G109" i="10" s="1"/>
  <c r="Q108" i="10"/>
  <c r="O108" i="10"/>
  <c r="F109" i="10"/>
  <c r="T109" i="10" s="1"/>
  <c r="U109" i="10" s="1"/>
  <c r="V110" i="10" s="1"/>
  <c r="O76" i="6"/>
  <c r="J76" i="6"/>
  <c r="F77" i="6" s="1"/>
  <c r="Q76" i="6"/>
  <c r="K76" i="6"/>
  <c r="L76" i="6" s="1"/>
  <c r="G77" i="6" s="1"/>
  <c r="P76" i="6"/>
  <c r="R113" i="1"/>
  <c r="M113" i="1"/>
  <c r="N113" i="1" s="1"/>
  <c r="I114" i="1" s="1"/>
  <c r="S113" i="1"/>
  <c r="Q120" i="1"/>
  <c r="H121" i="1"/>
  <c r="P106" i="2"/>
  <c r="G107" i="2"/>
  <c r="Q107" i="4"/>
  <c r="R107" i="4"/>
  <c r="L107" i="4"/>
  <c r="M107" i="4" s="1"/>
  <c r="G110" i="4"/>
  <c r="P109" i="4"/>
  <c r="L106" i="2"/>
  <c r="M106" i="2" s="1"/>
  <c r="H107" i="2" s="1"/>
  <c r="Q106" i="2"/>
  <c r="R106" i="2"/>
  <c r="Q110" i="11" l="1"/>
  <c r="K110" i="11"/>
  <c r="L110" i="11" s="1"/>
  <c r="P110" i="11"/>
  <c r="G111" i="11"/>
  <c r="O110" i="11"/>
  <c r="F111" i="11"/>
  <c r="P109" i="10"/>
  <c r="Q109" i="10"/>
  <c r="K109" i="10"/>
  <c r="L109" i="10" s="1"/>
  <c r="G110" i="10" s="1"/>
  <c r="O109" i="10"/>
  <c r="F110" i="10"/>
  <c r="T110" i="10" s="1"/>
  <c r="U110" i="10" s="1"/>
  <c r="V111" i="10" s="1"/>
  <c r="Q77" i="6"/>
  <c r="K77" i="6"/>
  <c r="L77" i="6" s="1"/>
  <c r="G78" i="6" s="1"/>
  <c r="P77" i="6"/>
  <c r="O77" i="6"/>
  <c r="H122" i="1"/>
  <c r="Q121" i="1"/>
  <c r="M114" i="1"/>
  <c r="N114" i="1" s="1"/>
  <c r="I115" i="1" s="1"/>
  <c r="S114" i="1"/>
  <c r="R114" i="1"/>
  <c r="P107" i="2"/>
  <c r="G108" i="2"/>
  <c r="R108" i="4"/>
  <c r="L108" i="4"/>
  <c r="M108" i="4" s="1"/>
  <c r="Q108" i="4"/>
  <c r="P110" i="4"/>
  <c r="G111" i="4"/>
  <c r="R107" i="2"/>
  <c r="Q107" i="2"/>
  <c r="L107" i="2"/>
  <c r="M107" i="2" s="1"/>
  <c r="H108" i="2" s="1"/>
  <c r="F112" i="11" l="1"/>
  <c r="O111" i="11"/>
  <c r="Q111" i="11"/>
  <c r="K111" i="11"/>
  <c r="L111" i="11" s="1"/>
  <c r="G112" i="11" s="1"/>
  <c r="P111" i="11"/>
  <c r="P110" i="10"/>
  <c r="Q110" i="10"/>
  <c r="K110" i="10"/>
  <c r="L110" i="10" s="1"/>
  <c r="G111" i="10" s="1"/>
  <c r="O110" i="10"/>
  <c r="F111" i="10"/>
  <c r="T111" i="10" s="1"/>
  <c r="U111" i="10" s="1"/>
  <c r="V112" i="10" s="1"/>
  <c r="P78" i="6"/>
  <c r="J77" i="6"/>
  <c r="F78" i="6" s="1"/>
  <c r="M115" i="1"/>
  <c r="N115" i="1" s="1"/>
  <c r="I116" i="1" s="1"/>
  <c r="S115" i="1"/>
  <c r="R115" i="1"/>
  <c r="Q122" i="1"/>
  <c r="H123" i="1"/>
  <c r="G109" i="2"/>
  <c r="P108" i="2"/>
  <c r="L109" i="4"/>
  <c r="M109" i="4" s="1"/>
  <c r="R109" i="4"/>
  <c r="Q109" i="4"/>
  <c r="P111" i="4"/>
  <c r="G112" i="4"/>
  <c r="Q108" i="2"/>
  <c r="R108" i="2"/>
  <c r="L108" i="2"/>
  <c r="M108" i="2" s="1"/>
  <c r="H109" i="2" s="1"/>
  <c r="Q112" i="11" l="1"/>
  <c r="K112" i="11"/>
  <c r="L112" i="11" s="1"/>
  <c r="G113" i="11" s="1"/>
  <c r="P112" i="11"/>
  <c r="F113" i="11"/>
  <c r="O112" i="11"/>
  <c r="P111" i="10"/>
  <c r="K111" i="10"/>
  <c r="L111" i="10" s="1"/>
  <c r="G112" i="10" s="1"/>
  <c r="Q111" i="10"/>
  <c r="O111" i="10"/>
  <c r="F112" i="10"/>
  <c r="T112" i="10" s="1"/>
  <c r="U112" i="10" s="1"/>
  <c r="V113" i="10" s="1"/>
  <c r="O78" i="6"/>
  <c r="K78" i="6"/>
  <c r="L78" i="6" s="1"/>
  <c r="G79" i="6" s="1"/>
  <c r="J78" i="6"/>
  <c r="F79" i="6" s="1"/>
  <c r="Q78" i="6"/>
  <c r="M116" i="1"/>
  <c r="N116" i="1" s="1"/>
  <c r="I117" i="1" s="1"/>
  <c r="R116" i="1"/>
  <c r="S116" i="1"/>
  <c r="H124" i="1"/>
  <c r="Q123" i="1"/>
  <c r="P109" i="2"/>
  <c r="G110" i="2"/>
  <c r="Q110" i="4"/>
  <c r="L110" i="4"/>
  <c r="M110" i="4" s="1"/>
  <c r="R110" i="4"/>
  <c r="G113" i="4"/>
  <c r="P112" i="4"/>
  <c r="R109" i="2"/>
  <c r="Q109" i="2"/>
  <c r="L109" i="2"/>
  <c r="M109" i="2" s="1"/>
  <c r="H110" i="2" s="1"/>
  <c r="Q113" i="11" l="1"/>
  <c r="K113" i="11"/>
  <c r="L113" i="11" s="1"/>
  <c r="P113" i="11"/>
  <c r="G114" i="11"/>
  <c r="F114" i="11"/>
  <c r="O113" i="11"/>
  <c r="P112" i="10"/>
  <c r="K112" i="10"/>
  <c r="L112" i="10" s="1"/>
  <c r="G113" i="10" s="1"/>
  <c r="Q112" i="10"/>
  <c r="O112" i="10"/>
  <c r="F113" i="10"/>
  <c r="T113" i="10" s="1"/>
  <c r="U113" i="10" s="1"/>
  <c r="V114" i="10" s="1"/>
  <c r="J79" i="6"/>
  <c r="P79" i="6"/>
  <c r="Q79" i="6"/>
  <c r="K79" i="6"/>
  <c r="L79" i="6" s="1"/>
  <c r="G80" i="6" s="1"/>
  <c r="O79" i="6"/>
  <c r="F80" i="6"/>
  <c r="M117" i="1"/>
  <c r="N117" i="1" s="1"/>
  <c r="I118" i="1" s="1"/>
  <c r="R117" i="1"/>
  <c r="S117" i="1"/>
  <c r="H125" i="1"/>
  <c r="Q124" i="1"/>
  <c r="P110" i="2"/>
  <c r="G111" i="2"/>
  <c r="Q111" i="4"/>
  <c r="R111" i="4"/>
  <c r="L111" i="4"/>
  <c r="M111" i="4" s="1"/>
  <c r="G114" i="4"/>
  <c r="P113" i="4"/>
  <c r="Q110" i="2"/>
  <c r="L110" i="2"/>
  <c r="M110" i="2" s="1"/>
  <c r="H111" i="2" s="1"/>
  <c r="R110" i="2"/>
  <c r="Q114" i="11" l="1"/>
  <c r="K114" i="11"/>
  <c r="L114" i="11" s="1"/>
  <c r="G115" i="11" s="1"/>
  <c r="P114" i="11"/>
  <c r="O114" i="11"/>
  <c r="F115" i="11"/>
  <c r="P113" i="10"/>
  <c r="Q113" i="10"/>
  <c r="K113" i="10"/>
  <c r="L113" i="10" s="1"/>
  <c r="G114" i="10" s="1"/>
  <c r="O113" i="10"/>
  <c r="F114" i="10"/>
  <c r="T114" i="10" s="1"/>
  <c r="U114" i="10" s="1"/>
  <c r="V115" i="10" s="1"/>
  <c r="O80" i="6"/>
  <c r="Q80" i="6"/>
  <c r="K80" i="6"/>
  <c r="P80" i="6"/>
  <c r="R118" i="1"/>
  <c r="M118" i="1"/>
  <c r="N118" i="1" s="1"/>
  <c r="I119" i="1" s="1"/>
  <c r="S118" i="1"/>
  <c r="Q125" i="1"/>
  <c r="H126" i="1"/>
  <c r="G112" i="2"/>
  <c r="P111" i="2"/>
  <c r="R112" i="4"/>
  <c r="L112" i="4"/>
  <c r="M112" i="4" s="1"/>
  <c r="Q112" i="4"/>
  <c r="P114" i="4"/>
  <c r="G115" i="4"/>
  <c r="L111" i="2"/>
  <c r="M111" i="2" s="1"/>
  <c r="H112" i="2" s="1"/>
  <c r="R111" i="2"/>
  <c r="Q111" i="2"/>
  <c r="Q115" i="11" l="1"/>
  <c r="K115" i="11"/>
  <c r="L115" i="11" s="1"/>
  <c r="G116" i="11" s="1"/>
  <c r="P115" i="11"/>
  <c r="F116" i="11"/>
  <c r="O115" i="11"/>
  <c r="P114" i="10"/>
  <c r="Q114" i="10"/>
  <c r="K114" i="10"/>
  <c r="L114" i="10" s="1"/>
  <c r="G115" i="10" s="1"/>
  <c r="O114" i="10"/>
  <c r="F115" i="10"/>
  <c r="T115" i="10" s="1"/>
  <c r="U115" i="10" s="1"/>
  <c r="V116" i="10" s="1"/>
  <c r="J80" i="6"/>
  <c r="F81" i="6" s="1"/>
  <c r="L80" i="6"/>
  <c r="G81" i="6" s="1"/>
  <c r="Q126" i="1"/>
  <c r="H127" i="1"/>
  <c r="R119" i="1"/>
  <c r="M119" i="1"/>
  <c r="N119" i="1" s="1"/>
  <c r="I120" i="1" s="1"/>
  <c r="S119" i="1"/>
  <c r="G113" i="2"/>
  <c r="P112" i="2"/>
  <c r="R113" i="4"/>
  <c r="Q113" i="4"/>
  <c r="L113" i="4"/>
  <c r="M113" i="4" s="1"/>
  <c r="G116" i="4"/>
  <c r="P115" i="4"/>
  <c r="R112" i="2"/>
  <c r="L112" i="2"/>
  <c r="M112" i="2" s="1"/>
  <c r="H113" i="2" s="1"/>
  <c r="Q112" i="2"/>
  <c r="Q116" i="11" l="1"/>
  <c r="K116" i="11"/>
  <c r="L116" i="11" s="1"/>
  <c r="P116" i="11"/>
  <c r="G117" i="11"/>
  <c r="F117" i="11"/>
  <c r="O116" i="11"/>
  <c r="P115" i="10"/>
  <c r="K115" i="10"/>
  <c r="L115" i="10" s="1"/>
  <c r="G116" i="10" s="1"/>
  <c r="Q115" i="10"/>
  <c r="O115" i="10"/>
  <c r="F116" i="10"/>
  <c r="T116" i="10" s="1"/>
  <c r="U116" i="10" s="1"/>
  <c r="V117" i="10" s="1"/>
  <c r="O81" i="6"/>
  <c r="Q81" i="6"/>
  <c r="K81" i="6"/>
  <c r="L81" i="6" s="1"/>
  <c r="G82" i="6" s="1"/>
  <c r="P81" i="6"/>
  <c r="R120" i="1"/>
  <c r="M120" i="1"/>
  <c r="N120" i="1" s="1"/>
  <c r="I121" i="1" s="1"/>
  <c r="S120" i="1"/>
  <c r="H128" i="1"/>
  <c r="Q127" i="1"/>
  <c r="P113" i="2"/>
  <c r="G114" i="2"/>
  <c r="Q114" i="4"/>
  <c r="R114" i="4"/>
  <c r="L114" i="4"/>
  <c r="M114" i="4" s="1"/>
  <c r="G117" i="4"/>
  <c r="P116" i="4"/>
  <c r="Q113" i="2"/>
  <c r="R113" i="2"/>
  <c r="L113" i="2"/>
  <c r="M113" i="2" s="1"/>
  <c r="H114" i="2" s="1"/>
  <c r="Q117" i="11" l="1"/>
  <c r="K117" i="11"/>
  <c r="L117" i="11" s="1"/>
  <c r="P117" i="11"/>
  <c r="G118" i="11"/>
  <c r="F118" i="11"/>
  <c r="O117" i="11"/>
  <c r="P116" i="10"/>
  <c r="K116" i="10"/>
  <c r="L116" i="10" s="1"/>
  <c r="G117" i="10" s="1"/>
  <c r="Q116" i="10"/>
  <c r="O116" i="10"/>
  <c r="F117" i="10"/>
  <c r="T117" i="10" s="1"/>
  <c r="U117" i="10" s="1"/>
  <c r="V118" i="10" s="1"/>
  <c r="P82" i="6"/>
  <c r="J81" i="6"/>
  <c r="F82" i="6" s="1"/>
  <c r="K82" i="6" s="1"/>
  <c r="L82" i="6" s="1"/>
  <c r="G83" i="6" s="1"/>
  <c r="R121" i="1"/>
  <c r="S121" i="1"/>
  <c r="M121" i="1"/>
  <c r="N121" i="1" s="1"/>
  <c r="I122" i="1" s="1"/>
  <c r="Q128" i="1"/>
  <c r="H129" i="1"/>
  <c r="G115" i="2"/>
  <c r="P114" i="2"/>
  <c r="Q115" i="4"/>
  <c r="R115" i="4"/>
  <c r="L115" i="4"/>
  <c r="M115" i="4" s="1"/>
  <c r="G118" i="4"/>
  <c r="P117" i="4"/>
  <c r="Q114" i="2"/>
  <c r="L114" i="2"/>
  <c r="M114" i="2" s="1"/>
  <c r="H115" i="2" s="1"/>
  <c r="R114" i="2"/>
  <c r="Q118" i="11" l="1"/>
  <c r="K118" i="11"/>
  <c r="L118" i="11" s="1"/>
  <c r="G119" i="11" s="1"/>
  <c r="P118" i="11"/>
  <c r="O118" i="11"/>
  <c r="F119" i="11"/>
  <c r="P117" i="10"/>
  <c r="Q117" i="10"/>
  <c r="K117" i="10"/>
  <c r="L117" i="10" s="1"/>
  <c r="G118" i="10" s="1"/>
  <c r="O117" i="10"/>
  <c r="F118" i="10"/>
  <c r="T118" i="10" s="1"/>
  <c r="U118" i="10" s="1"/>
  <c r="V119" i="10" s="1"/>
  <c r="P83" i="6"/>
  <c r="O82" i="6"/>
  <c r="J82" i="6"/>
  <c r="F83" i="6" s="1"/>
  <c r="Q82" i="6"/>
  <c r="R122" i="1"/>
  <c r="M122" i="1"/>
  <c r="N122" i="1" s="1"/>
  <c r="I123" i="1" s="1"/>
  <c r="S122" i="1"/>
  <c r="H130" i="1"/>
  <c r="Q129" i="1"/>
  <c r="G116" i="2"/>
  <c r="P115" i="2"/>
  <c r="R116" i="4"/>
  <c r="L116" i="4"/>
  <c r="M116" i="4" s="1"/>
  <c r="Q116" i="4"/>
  <c r="P118" i="4"/>
  <c r="G119" i="4"/>
  <c r="Q115" i="2"/>
  <c r="L115" i="2"/>
  <c r="M115" i="2" s="1"/>
  <c r="H116" i="2" s="1"/>
  <c r="R115" i="2"/>
  <c r="Q119" i="11" l="1"/>
  <c r="K119" i="11"/>
  <c r="L119" i="11" s="1"/>
  <c r="G120" i="11" s="1"/>
  <c r="P119" i="11"/>
  <c r="F120" i="11"/>
  <c r="O119" i="11"/>
  <c r="P118" i="10"/>
  <c r="Q118" i="10"/>
  <c r="K118" i="10"/>
  <c r="L118" i="10" s="1"/>
  <c r="G119" i="10" s="1"/>
  <c r="O118" i="10"/>
  <c r="F119" i="10"/>
  <c r="T119" i="10" s="1"/>
  <c r="U119" i="10" s="1"/>
  <c r="V120" i="10" s="1"/>
  <c r="O83" i="6"/>
  <c r="K83" i="6"/>
  <c r="L83" i="6" s="1"/>
  <c r="G84" i="6" s="1"/>
  <c r="Q83" i="6"/>
  <c r="J83" i="6"/>
  <c r="F84" i="6" s="1"/>
  <c r="M123" i="1"/>
  <c r="N123" i="1" s="1"/>
  <c r="I124" i="1" s="1"/>
  <c r="S123" i="1"/>
  <c r="R123" i="1"/>
  <c r="Q130" i="1"/>
  <c r="H131" i="1"/>
  <c r="P116" i="2"/>
  <c r="G117" i="2"/>
  <c r="L117" i="4"/>
  <c r="M117" i="4" s="1"/>
  <c r="R117" i="4"/>
  <c r="Q117" i="4"/>
  <c r="P119" i="4"/>
  <c r="G120" i="4"/>
  <c r="Q116" i="2"/>
  <c r="L116" i="2"/>
  <c r="M116" i="2" s="1"/>
  <c r="H117" i="2" s="1"/>
  <c r="R116" i="2"/>
  <c r="Q120" i="11" l="1"/>
  <c r="K120" i="11"/>
  <c r="L120" i="11" s="1"/>
  <c r="P120" i="11"/>
  <c r="G121" i="11"/>
  <c r="F121" i="11"/>
  <c r="O120" i="11"/>
  <c r="P119" i="10"/>
  <c r="K119" i="10"/>
  <c r="L119" i="10" s="1"/>
  <c r="G120" i="10" s="1"/>
  <c r="Q119" i="10"/>
  <c r="O119" i="10"/>
  <c r="F120" i="10"/>
  <c r="T120" i="10" s="1"/>
  <c r="U120" i="10" s="1"/>
  <c r="V121" i="10" s="1"/>
  <c r="O84" i="6"/>
  <c r="Q84" i="6"/>
  <c r="K84" i="6"/>
  <c r="P84" i="6"/>
  <c r="R124" i="1"/>
  <c r="M124" i="1"/>
  <c r="N124" i="1" s="1"/>
  <c r="I125" i="1" s="1"/>
  <c r="S124" i="1"/>
  <c r="Q131" i="1"/>
  <c r="H132" i="1"/>
  <c r="G118" i="2"/>
  <c r="P117" i="2"/>
  <c r="Q118" i="4"/>
  <c r="L118" i="4"/>
  <c r="M118" i="4" s="1"/>
  <c r="R118" i="4"/>
  <c r="G121" i="4"/>
  <c r="P120" i="4"/>
  <c r="R117" i="2"/>
  <c r="L117" i="2"/>
  <c r="M117" i="2" s="1"/>
  <c r="H118" i="2" s="1"/>
  <c r="Q117" i="2"/>
  <c r="F122" i="11" l="1"/>
  <c r="O121" i="11"/>
  <c r="Q121" i="11"/>
  <c r="K121" i="11"/>
  <c r="L121" i="11" s="1"/>
  <c r="G122" i="11" s="1"/>
  <c r="P121" i="11"/>
  <c r="P120" i="10"/>
  <c r="K120" i="10"/>
  <c r="L120" i="10" s="1"/>
  <c r="G121" i="10" s="1"/>
  <c r="Q120" i="10"/>
  <c r="O120" i="10"/>
  <c r="F121" i="10"/>
  <c r="T121" i="10" s="1"/>
  <c r="U121" i="10" s="1"/>
  <c r="V122" i="10" s="1"/>
  <c r="J84" i="6"/>
  <c r="F85" i="6" s="1"/>
  <c r="L84" i="6"/>
  <c r="G85" i="6" s="1"/>
  <c r="R125" i="1"/>
  <c r="M125" i="1"/>
  <c r="N125" i="1" s="1"/>
  <c r="I126" i="1" s="1"/>
  <c r="S125" i="1"/>
  <c r="H133" i="1"/>
  <c r="Q132" i="1"/>
  <c r="G119" i="2"/>
  <c r="P118" i="2"/>
  <c r="Q119" i="4"/>
  <c r="R119" i="4"/>
  <c r="L119" i="4"/>
  <c r="M119" i="4" s="1"/>
  <c r="G122" i="4"/>
  <c r="P121" i="4"/>
  <c r="R118" i="2"/>
  <c r="Q118" i="2"/>
  <c r="L118" i="2"/>
  <c r="M118" i="2" s="1"/>
  <c r="H119" i="2" s="1"/>
  <c r="Q122" i="11" l="1"/>
  <c r="K122" i="11"/>
  <c r="L122" i="11" s="1"/>
  <c r="G123" i="11" s="1"/>
  <c r="P122" i="11"/>
  <c r="O122" i="11"/>
  <c r="F123" i="11"/>
  <c r="P121" i="10"/>
  <c r="Q121" i="10"/>
  <c r="K121" i="10"/>
  <c r="L121" i="10" s="1"/>
  <c r="G122" i="10" s="1"/>
  <c r="O121" i="10"/>
  <c r="F122" i="10"/>
  <c r="T122" i="10" s="1"/>
  <c r="U122" i="10" s="1"/>
  <c r="V123" i="10" s="1"/>
  <c r="O85" i="6"/>
  <c r="Q85" i="6"/>
  <c r="K85" i="6"/>
  <c r="L85" i="6" s="1"/>
  <c r="G86" i="6" s="1"/>
  <c r="P85" i="6"/>
  <c r="R126" i="1"/>
  <c r="M126" i="1"/>
  <c r="N126" i="1" s="1"/>
  <c r="I127" i="1" s="1"/>
  <c r="S126" i="1"/>
  <c r="H134" i="1"/>
  <c r="Q133" i="1"/>
  <c r="G120" i="2"/>
  <c r="P119" i="2"/>
  <c r="R120" i="4"/>
  <c r="L120" i="4"/>
  <c r="M120" i="4" s="1"/>
  <c r="Q120" i="4"/>
  <c r="P122" i="4"/>
  <c r="G123" i="4"/>
  <c r="R119" i="2"/>
  <c r="Q119" i="2"/>
  <c r="L119" i="2"/>
  <c r="M119" i="2" s="1"/>
  <c r="H120" i="2" s="1"/>
  <c r="Q123" i="11" l="1"/>
  <c r="K123" i="11"/>
  <c r="L123" i="11" s="1"/>
  <c r="G124" i="11" s="1"/>
  <c r="P123" i="11"/>
  <c r="F124" i="11"/>
  <c r="O123" i="11"/>
  <c r="P122" i="10"/>
  <c r="Q122" i="10"/>
  <c r="K122" i="10"/>
  <c r="L122" i="10" s="1"/>
  <c r="G123" i="10" s="1"/>
  <c r="O122" i="10"/>
  <c r="F123" i="10"/>
  <c r="T123" i="10" s="1"/>
  <c r="U123" i="10" s="1"/>
  <c r="V124" i="10" s="1"/>
  <c r="P86" i="6"/>
  <c r="J85" i="6"/>
  <c r="F86" i="6" s="1"/>
  <c r="K86" i="6" s="1"/>
  <c r="L86" i="6" s="1"/>
  <c r="G87" i="6" s="1"/>
  <c r="R127" i="1"/>
  <c r="S127" i="1"/>
  <c r="M127" i="1"/>
  <c r="N127" i="1" s="1"/>
  <c r="I128" i="1" s="1"/>
  <c r="Q134" i="1"/>
  <c r="H135" i="1"/>
  <c r="G121" i="2"/>
  <c r="P120" i="2"/>
  <c r="R121" i="4"/>
  <c r="Q121" i="4"/>
  <c r="L121" i="4"/>
  <c r="M121" i="4" s="1"/>
  <c r="G124" i="4"/>
  <c r="P123" i="4"/>
  <c r="Q120" i="2"/>
  <c r="R120" i="2"/>
  <c r="L120" i="2"/>
  <c r="M120" i="2" s="1"/>
  <c r="H121" i="2" s="1"/>
  <c r="Q124" i="11" l="1"/>
  <c r="K124" i="11"/>
  <c r="L124" i="11" s="1"/>
  <c r="P124" i="11"/>
  <c r="G125" i="11"/>
  <c r="F125" i="11"/>
  <c r="O124" i="11"/>
  <c r="P123" i="10"/>
  <c r="K123" i="10"/>
  <c r="L123" i="10" s="1"/>
  <c r="G124" i="10" s="1"/>
  <c r="Q123" i="10"/>
  <c r="O123" i="10"/>
  <c r="F124" i="10"/>
  <c r="T124" i="10" s="1"/>
  <c r="U124" i="10" s="1"/>
  <c r="V125" i="10" s="1"/>
  <c r="P87" i="6"/>
  <c r="O86" i="6"/>
  <c r="J86" i="6"/>
  <c r="F87" i="6" s="1"/>
  <c r="Q86" i="6"/>
  <c r="R128" i="1"/>
  <c r="S128" i="1"/>
  <c r="M128" i="1"/>
  <c r="N128" i="1" s="1"/>
  <c r="I129" i="1" s="1"/>
  <c r="Q135" i="1"/>
  <c r="H136" i="1"/>
  <c r="P121" i="2"/>
  <c r="G122" i="2"/>
  <c r="Q122" i="4"/>
  <c r="R122" i="4"/>
  <c r="L122" i="4"/>
  <c r="M122" i="4" s="1"/>
  <c r="G125" i="4"/>
  <c r="P124" i="4"/>
  <c r="R121" i="2"/>
  <c r="Q121" i="2"/>
  <c r="L121" i="2"/>
  <c r="M121" i="2" s="1"/>
  <c r="H122" i="2" s="1"/>
  <c r="Q125" i="11" l="1"/>
  <c r="K125" i="11"/>
  <c r="L125" i="11" s="1"/>
  <c r="P125" i="11"/>
  <c r="G126" i="11"/>
  <c r="F126" i="11"/>
  <c r="O125" i="11"/>
  <c r="P124" i="10"/>
  <c r="K124" i="10"/>
  <c r="L124" i="10" s="1"/>
  <c r="G125" i="10" s="1"/>
  <c r="Q124" i="10"/>
  <c r="O124" i="10"/>
  <c r="F125" i="10"/>
  <c r="T125" i="10" s="1"/>
  <c r="U125" i="10" s="1"/>
  <c r="V126" i="10" s="1"/>
  <c r="O87" i="6"/>
  <c r="Q87" i="6"/>
  <c r="K87" i="6"/>
  <c r="L87" i="6" s="1"/>
  <c r="G88" i="6" s="1"/>
  <c r="J87" i="6"/>
  <c r="F88" i="6" s="1"/>
  <c r="Q136" i="1"/>
  <c r="H137" i="1"/>
  <c r="R129" i="1"/>
  <c r="M129" i="1"/>
  <c r="N129" i="1" s="1"/>
  <c r="I130" i="1" s="1"/>
  <c r="S129" i="1"/>
  <c r="G123" i="2"/>
  <c r="P122" i="2"/>
  <c r="Q123" i="4"/>
  <c r="R123" i="4"/>
  <c r="L123" i="4"/>
  <c r="M123" i="4" s="1"/>
  <c r="G126" i="4"/>
  <c r="P125" i="4"/>
  <c r="L122" i="2"/>
  <c r="M122" i="2" s="1"/>
  <c r="H123" i="2" s="1"/>
  <c r="Q122" i="2"/>
  <c r="R122" i="2"/>
  <c r="Q126" i="11" l="1"/>
  <c r="K126" i="11"/>
  <c r="L126" i="11" s="1"/>
  <c r="P126" i="11"/>
  <c r="G127" i="11"/>
  <c r="O126" i="11"/>
  <c r="F127" i="11"/>
  <c r="P125" i="10"/>
  <c r="Q125" i="10"/>
  <c r="K125" i="10"/>
  <c r="L125" i="10" s="1"/>
  <c r="G126" i="10" s="1"/>
  <c r="O125" i="10"/>
  <c r="F126" i="10"/>
  <c r="T126" i="10" s="1"/>
  <c r="U126" i="10" s="1"/>
  <c r="V127" i="10" s="1"/>
  <c r="O88" i="6"/>
  <c r="Q88" i="6"/>
  <c r="K88" i="6"/>
  <c r="P88" i="6"/>
  <c r="R130" i="1"/>
  <c r="M130" i="1"/>
  <c r="N130" i="1" s="1"/>
  <c r="I131" i="1" s="1"/>
  <c r="S130" i="1"/>
  <c r="Q137" i="1"/>
  <c r="H138" i="1"/>
  <c r="G124" i="2"/>
  <c r="P123" i="2"/>
  <c r="R124" i="4"/>
  <c r="L124" i="4"/>
  <c r="M124" i="4" s="1"/>
  <c r="Q124" i="4"/>
  <c r="P126" i="4"/>
  <c r="G127" i="4"/>
  <c r="Q123" i="2"/>
  <c r="L123" i="2"/>
  <c r="M123" i="2" s="1"/>
  <c r="H124" i="2" s="1"/>
  <c r="R123" i="2"/>
  <c r="Q127" i="11" l="1"/>
  <c r="K127" i="11"/>
  <c r="L127" i="11" s="1"/>
  <c r="P127" i="11"/>
  <c r="G128" i="11"/>
  <c r="F128" i="11"/>
  <c r="O127" i="11"/>
  <c r="P126" i="10"/>
  <c r="Q126" i="10"/>
  <c r="K126" i="10"/>
  <c r="L126" i="10" s="1"/>
  <c r="G127" i="10" s="1"/>
  <c r="O126" i="10"/>
  <c r="F127" i="10"/>
  <c r="T127" i="10" s="1"/>
  <c r="U127" i="10" s="1"/>
  <c r="V128" i="10" s="1"/>
  <c r="J88" i="6"/>
  <c r="F89" i="6" s="1"/>
  <c r="L88" i="6"/>
  <c r="G89" i="6" s="1"/>
  <c r="R131" i="1"/>
  <c r="M131" i="1"/>
  <c r="N131" i="1" s="1"/>
  <c r="I132" i="1" s="1"/>
  <c r="S131" i="1"/>
  <c r="H139" i="1"/>
  <c r="Q138" i="1"/>
  <c r="P124" i="2"/>
  <c r="G125" i="2"/>
  <c r="P127" i="4"/>
  <c r="G128" i="4"/>
  <c r="L125" i="4"/>
  <c r="M125" i="4" s="1"/>
  <c r="R125" i="4"/>
  <c r="Q125" i="4"/>
  <c r="R124" i="2"/>
  <c r="Q124" i="2"/>
  <c r="L124" i="2"/>
  <c r="M124" i="2" s="1"/>
  <c r="H125" i="2" s="1"/>
  <c r="Q128" i="11" l="1"/>
  <c r="K128" i="11"/>
  <c r="L128" i="11" s="1"/>
  <c r="P128" i="11"/>
  <c r="G129" i="11"/>
  <c r="F129" i="11"/>
  <c r="O128" i="11"/>
  <c r="P127" i="10"/>
  <c r="K127" i="10"/>
  <c r="L127" i="10" s="1"/>
  <c r="G128" i="10" s="1"/>
  <c r="Q127" i="10"/>
  <c r="O127" i="10"/>
  <c r="F128" i="10"/>
  <c r="T128" i="10" s="1"/>
  <c r="U128" i="10" s="1"/>
  <c r="V129" i="10" s="1"/>
  <c r="Q89" i="6"/>
  <c r="K89" i="6"/>
  <c r="P89" i="6"/>
  <c r="O89" i="6"/>
  <c r="R132" i="1"/>
  <c r="M132" i="1"/>
  <c r="N132" i="1" s="1"/>
  <c r="I133" i="1" s="1"/>
  <c r="S132" i="1"/>
  <c r="Q139" i="1"/>
  <c r="H140" i="1"/>
  <c r="G126" i="2"/>
  <c r="P125" i="2"/>
  <c r="G129" i="4"/>
  <c r="P128" i="4"/>
  <c r="Q126" i="4"/>
  <c r="L126" i="4"/>
  <c r="M126" i="4" s="1"/>
  <c r="R126" i="4"/>
  <c r="L125" i="2"/>
  <c r="M125" i="2" s="1"/>
  <c r="H126" i="2" s="1"/>
  <c r="R125" i="2"/>
  <c r="Q125" i="2"/>
  <c r="Q129" i="11" l="1"/>
  <c r="K129" i="11"/>
  <c r="L129" i="11" s="1"/>
  <c r="G130" i="11" s="1"/>
  <c r="P129" i="11"/>
  <c r="F130" i="11"/>
  <c r="O129" i="11"/>
  <c r="Q128" i="10"/>
  <c r="K128" i="10"/>
  <c r="L128" i="10" s="1"/>
  <c r="G129" i="10" s="1"/>
  <c r="P128" i="10"/>
  <c r="O128" i="10"/>
  <c r="F129" i="10"/>
  <c r="T129" i="10" s="1"/>
  <c r="U129" i="10" s="1"/>
  <c r="V130" i="10" s="1"/>
  <c r="L89" i="6"/>
  <c r="G90" i="6" s="1"/>
  <c r="J89" i="6"/>
  <c r="F90" i="6" s="1"/>
  <c r="R133" i="1"/>
  <c r="M133" i="1"/>
  <c r="N133" i="1" s="1"/>
  <c r="I134" i="1" s="1"/>
  <c r="S133" i="1"/>
  <c r="Q140" i="1"/>
  <c r="H141" i="1"/>
  <c r="G127" i="2"/>
  <c r="P126" i="2"/>
  <c r="Q127" i="4"/>
  <c r="R127" i="4"/>
  <c r="L127" i="4"/>
  <c r="M127" i="4" s="1"/>
  <c r="G130" i="4"/>
  <c r="P129" i="4"/>
  <c r="Q126" i="2"/>
  <c r="R126" i="2"/>
  <c r="L126" i="2"/>
  <c r="M126" i="2" s="1"/>
  <c r="H127" i="2" s="1"/>
  <c r="Q130" i="11" l="1"/>
  <c r="K130" i="11"/>
  <c r="L130" i="11" s="1"/>
  <c r="P130" i="11"/>
  <c r="G131" i="11"/>
  <c r="O130" i="11"/>
  <c r="F131" i="11"/>
  <c r="Q129" i="10"/>
  <c r="K129" i="10"/>
  <c r="L129" i="10" s="1"/>
  <c r="G130" i="10" s="1"/>
  <c r="P129" i="10"/>
  <c r="O129" i="10"/>
  <c r="F130" i="10"/>
  <c r="T130" i="10" s="1"/>
  <c r="U130" i="10" s="1"/>
  <c r="V131" i="10" s="1"/>
  <c r="O90" i="6"/>
  <c r="J90" i="6"/>
  <c r="F91" i="6" s="1"/>
  <c r="Q90" i="6"/>
  <c r="K90" i="6"/>
  <c r="L90" i="6" s="1"/>
  <c r="G91" i="6" s="1"/>
  <c r="P90" i="6"/>
  <c r="S134" i="1"/>
  <c r="R134" i="1"/>
  <c r="M134" i="1"/>
  <c r="N134" i="1" s="1"/>
  <c r="I135" i="1" s="1"/>
  <c r="Q141" i="1"/>
  <c r="H142" i="1"/>
  <c r="P127" i="2"/>
  <c r="G128" i="2"/>
  <c r="R128" i="4"/>
  <c r="L128" i="4"/>
  <c r="M128" i="4" s="1"/>
  <c r="Q128" i="4"/>
  <c r="P130" i="4"/>
  <c r="G131" i="4"/>
  <c r="Q127" i="2"/>
  <c r="L127" i="2"/>
  <c r="M127" i="2" s="1"/>
  <c r="H128" i="2" s="1"/>
  <c r="R127" i="2"/>
  <c r="Q131" i="11" l="1"/>
  <c r="K131" i="11"/>
  <c r="L131" i="11" s="1"/>
  <c r="P131" i="11"/>
  <c r="G132" i="11"/>
  <c r="F132" i="11"/>
  <c r="O131" i="11"/>
  <c r="Q130" i="10"/>
  <c r="K130" i="10"/>
  <c r="L130" i="10" s="1"/>
  <c r="G131" i="10" s="1"/>
  <c r="P130" i="10"/>
  <c r="O130" i="10"/>
  <c r="F131" i="10"/>
  <c r="T131" i="10" s="1"/>
  <c r="U131" i="10" s="1"/>
  <c r="V132" i="10" s="1"/>
  <c r="O91" i="6"/>
  <c r="P91" i="6"/>
  <c r="Q91" i="6"/>
  <c r="K91" i="6"/>
  <c r="H143" i="1"/>
  <c r="Q142" i="1"/>
  <c r="R135" i="1"/>
  <c r="M135" i="1"/>
  <c r="N135" i="1" s="1"/>
  <c r="I136" i="1" s="1"/>
  <c r="S135" i="1"/>
  <c r="P128" i="2"/>
  <c r="G129" i="2"/>
  <c r="R129" i="4"/>
  <c r="Q129" i="4"/>
  <c r="L129" i="4"/>
  <c r="M129" i="4" s="1"/>
  <c r="G132" i="4"/>
  <c r="P131" i="4"/>
  <c r="L128" i="2"/>
  <c r="M128" i="2" s="1"/>
  <c r="H129" i="2" s="1"/>
  <c r="R128" i="2"/>
  <c r="Q128" i="2"/>
  <c r="Q132" i="11" l="1"/>
  <c r="K132" i="11"/>
  <c r="L132" i="11" s="1"/>
  <c r="G133" i="11" s="1"/>
  <c r="P132" i="11"/>
  <c r="F133" i="11"/>
  <c r="O132" i="11"/>
  <c r="Q131" i="10"/>
  <c r="K131" i="10"/>
  <c r="L131" i="10" s="1"/>
  <c r="G132" i="10" s="1"/>
  <c r="P131" i="10"/>
  <c r="O131" i="10"/>
  <c r="F132" i="10"/>
  <c r="T132" i="10" s="1"/>
  <c r="U132" i="10" s="1"/>
  <c r="V133" i="10" s="1"/>
  <c r="L91" i="6"/>
  <c r="G92" i="6" s="1"/>
  <c r="J91" i="6"/>
  <c r="F92" i="6" s="1"/>
  <c r="R136" i="1"/>
  <c r="M136" i="1"/>
  <c r="N136" i="1" s="1"/>
  <c r="I137" i="1" s="1"/>
  <c r="S136" i="1"/>
  <c r="H144" i="1"/>
  <c r="Q143" i="1"/>
  <c r="G130" i="2"/>
  <c r="P129" i="2"/>
  <c r="Q130" i="4"/>
  <c r="R130" i="4"/>
  <c r="L130" i="4"/>
  <c r="M130" i="4" s="1"/>
  <c r="P132" i="4"/>
  <c r="G133" i="4"/>
  <c r="L129" i="2"/>
  <c r="M129" i="2" s="1"/>
  <c r="H130" i="2" s="1"/>
  <c r="R129" i="2"/>
  <c r="Q129" i="2"/>
  <c r="Q133" i="11" l="1"/>
  <c r="K133" i="11"/>
  <c r="L133" i="11" s="1"/>
  <c r="P133" i="11"/>
  <c r="G134" i="11"/>
  <c r="F134" i="11"/>
  <c r="O133" i="11"/>
  <c r="Q132" i="10"/>
  <c r="K132" i="10"/>
  <c r="L132" i="10" s="1"/>
  <c r="G133" i="10" s="1"/>
  <c r="P132" i="10"/>
  <c r="O132" i="10"/>
  <c r="F133" i="10"/>
  <c r="T133" i="10" s="1"/>
  <c r="U133" i="10" s="1"/>
  <c r="V134" i="10" s="1"/>
  <c r="O92" i="6"/>
  <c r="J92" i="6"/>
  <c r="F93" i="6" s="1"/>
  <c r="Q92" i="6"/>
  <c r="K92" i="6"/>
  <c r="L92" i="6" s="1"/>
  <c r="G93" i="6" s="1"/>
  <c r="P92" i="6"/>
  <c r="R137" i="1"/>
  <c r="M137" i="1"/>
  <c r="N137" i="1" s="1"/>
  <c r="I138" i="1" s="1"/>
  <c r="S137" i="1"/>
  <c r="Q144" i="1"/>
  <c r="H145" i="1"/>
  <c r="P130" i="2"/>
  <c r="G131" i="2"/>
  <c r="Q131" i="4"/>
  <c r="R131" i="4"/>
  <c r="L131" i="4"/>
  <c r="M131" i="4" s="1"/>
  <c r="G134" i="4"/>
  <c r="P133" i="4"/>
  <c r="Q130" i="2"/>
  <c r="R130" i="2"/>
  <c r="L130" i="2"/>
  <c r="M130" i="2" s="1"/>
  <c r="H131" i="2" s="1"/>
  <c r="Q134" i="11" l="1"/>
  <c r="K134" i="11"/>
  <c r="L134" i="11" s="1"/>
  <c r="P134" i="11"/>
  <c r="G135" i="11"/>
  <c r="O134" i="11"/>
  <c r="F135" i="11"/>
  <c r="Q133" i="10"/>
  <c r="K133" i="10"/>
  <c r="L133" i="10" s="1"/>
  <c r="G134" i="10" s="1"/>
  <c r="P133" i="10"/>
  <c r="O133" i="10"/>
  <c r="F134" i="10"/>
  <c r="T134" i="10" s="1"/>
  <c r="U134" i="10" s="1"/>
  <c r="V135" i="10" s="1"/>
  <c r="Q93" i="6"/>
  <c r="K93" i="6"/>
  <c r="L93" i="6" s="1"/>
  <c r="G94" i="6" s="1"/>
  <c r="P93" i="6"/>
  <c r="O93" i="6"/>
  <c r="S138" i="1"/>
  <c r="M138" i="1"/>
  <c r="N138" i="1" s="1"/>
  <c r="I139" i="1" s="1"/>
  <c r="R138" i="1"/>
  <c r="H146" i="1"/>
  <c r="Q145" i="1"/>
  <c r="P131" i="2"/>
  <c r="G132" i="2"/>
  <c r="R132" i="4"/>
  <c r="L132" i="4"/>
  <c r="M132" i="4" s="1"/>
  <c r="Q132" i="4"/>
  <c r="P134" i="4"/>
  <c r="G135" i="4"/>
  <c r="Q131" i="2"/>
  <c r="L131" i="2"/>
  <c r="M131" i="2" s="1"/>
  <c r="H132" i="2" s="1"/>
  <c r="R131" i="2"/>
  <c r="Q135" i="11" l="1"/>
  <c r="K135" i="11"/>
  <c r="L135" i="11" s="1"/>
  <c r="P135" i="11"/>
  <c r="G136" i="11"/>
  <c r="F136" i="11"/>
  <c r="O135" i="11"/>
  <c r="Q134" i="10"/>
  <c r="K134" i="10"/>
  <c r="L134" i="10" s="1"/>
  <c r="G135" i="10" s="1"/>
  <c r="P134" i="10"/>
  <c r="O134" i="10"/>
  <c r="F135" i="10"/>
  <c r="T135" i="10" s="1"/>
  <c r="U135" i="10" s="1"/>
  <c r="V136" i="10" s="1"/>
  <c r="P94" i="6"/>
  <c r="J93" i="6"/>
  <c r="F94" i="6" s="1"/>
  <c r="K94" i="6" s="1"/>
  <c r="L94" i="6" s="1"/>
  <c r="G95" i="6" s="1"/>
  <c r="S139" i="1"/>
  <c r="R139" i="1"/>
  <c r="M139" i="1"/>
  <c r="N139" i="1" s="1"/>
  <c r="I140" i="1" s="1"/>
  <c r="H147" i="1"/>
  <c r="Q146" i="1"/>
  <c r="G133" i="2"/>
  <c r="P132" i="2"/>
  <c r="Q133" i="4"/>
  <c r="L133" i="4"/>
  <c r="M133" i="4" s="1"/>
  <c r="R133" i="4"/>
  <c r="G136" i="4"/>
  <c r="P135" i="4"/>
  <c r="Q132" i="2"/>
  <c r="L132" i="2"/>
  <c r="M132" i="2" s="1"/>
  <c r="H133" i="2" s="1"/>
  <c r="R132" i="2"/>
  <c r="Q136" i="11" l="1"/>
  <c r="K136" i="11"/>
  <c r="L136" i="11" s="1"/>
  <c r="P136" i="11"/>
  <c r="G137" i="11"/>
  <c r="F137" i="11"/>
  <c r="O136" i="11"/>
  <c r="Q135" i="10"/>
  <c r="K135" i="10"/>
  <c r="L135" i="10" s="1"/>
  <c r="G136" i="10" s="1"/>
  <c r="P135" i="10"/>
  <c r="O135" i="10"/>
  <c r="F136" i="10"/>
  <c r="T136" i="10" s="1"/>
  <c r="U136" i="10" s="1"/>
  <c r="V137" i="10" s="1"/>
  <c r="P95" i="6"/>
  <c r="O94" i="6"/>
  <c r="J94" i="6"/>
  <c r="F95" i="6" s="1"/>
  <c r="Q94" i="6"/>
  <c r="Q147" i="1"/>
  <c r="H148" i="1"/>
  <c r="S140" i="1"/>
  <c r="R140" i="1"/>
  <c r="M140" i="1"/>
  <c r="N140" i="1" s="1"/>
  <c r="I141" i="1" s="1"/>
  <c r="G134" i="2"/>
  <c r="P133" i="2"/>
  <c r="R134" i="4"/>
  <c r="L134" i="4"/>
  <c r="M134" i="4" s="1"/>
  <c r="Q134" i="4"/>
  <c r="P136" i="4"/>
  <c r="G137" i="4"/>
  <c r="Q133" i="2"/>
  <c r="L133" i="2"/>
  <c r="M133" i="2" s="1"/>
  <c r="H134" i="2" s="1"/>
  <c r="R133" i="2"/>
  <c r="Q137" i="11" l="1"/>
  <c r="K137" i="11"/>
  <c r="L137" i="11" s="1"/>
  <c r="P137" i="11"/>
  <c r="G138" i="11"/>
  <c r="F138" i="11"/>
  <c r="O137" i="11"/>
  <c r="Q136" i="10"/>
  <c r="K136" i="10"/>
  <c r="L136" i="10" s="1"/>
  <c r="G137" i="10" s="1"/>
  <c r="P136" i="10"/>
  <c r="O136" i="10"/>
  <c r="F137" i="10"/>
  <c r="T137" i="10" s="1"/>
  <c r="U137" i="10" s="1"/>
  <c r="V138" i="10" s="1"/>
  <c r="O95" i="6"/>
  <c r="Q95" i="6"/>
  <c r="K95" i="6"/>
  <c r="L95" i="6" s="1"/>
  <c r="G96" i="6" s="1"/>
  <c r="J95" i="6"/>
  <c r="F96" i="6" s="1"/>
  <c r="M141" i="1"/>
  <c r="N141" i="1" s="1"/>
  <c r="I142" i="1" s="1"/>
  <c r="R141" i="1"/>
  <c r="S141" i="1"/>
  <c r="Q148" i="1"/>
  <c r="H149" i="1"/>
  <c r="P134" i="2"/>
  <c r="G135" i="2"/>
  <c r="Q135" i="4"/>
  <c r="R135" i="4"/>
  <c r="L135" i="4"/>
  <c r="M135" i="4" s="1"/>
  <c r="G138" i="4"/>
  <c r="P137" i="4"/>
  <c r="Q134" i="2"/>
  <c r="L134" i="2"/>
  <c r="M134" i="2" s="1"/>
  <c r="H135" i="2" s="1"/>
  <c r="R134" i="2"/>
  <c r="Q138" i="11" l="1"/>
  <c r="K138" i="11"/>
  <c r="L138" i="11" s="1"/>
  <c r="P138" i="11"/>
  <c r="G139" i="11"/>
  <c r="O138" i="11"/>
  <c r="F139" i="11"/>
  <c r="Q137" i="10"/>
  <c r="K137" i="10"/>
  <c r="L137" i="10" s="1"/>
  <c r="G138" i="10" s="1"/>
  <c r="P137" i="10"/>
  <c r="O137" i="10"/>
  <c r="F138" i="10"/>
  <c r="T138" i="10" s="1"/>
  <c r="U138" i="10" s="1"/>
  <c r="V139" i="10" s="1"/>
  <c r="O96" i="6"/>
  <c r="Q96" i="6"/>
  <c r="K96" i="6"/>
  <c r="P96" i="6"/>
  <c r="H150" i="1"/>
  <c r="Q149" i="1"/>
  <c r="S142" i="1"/>
  <c r="R142" i="1"/>
  <c r="M142" i="1"/>
  <c r="N142" i="1" s="1"/>
  <c r="I143" i="1" s="1"/>
  <c r="G136" i="2"/>
  <c r="P135" i="2"/>
  <c r="R136" i="4"/>
  <c r="L136" i="4"/>
  <c r="M136" i="4" s="1"/>
  <c r="Q136" i="4"/>
  <c r="P138" i="4"/>
  <c r="G139" i="4"/>
  <c r="R135" i="2"/>
  <c r="L135" i="2"/>
  <c r="M135" i="2" s="1"/>
  <c r="H136" i="2" s="1"/>
  <c r="Q135" i="2"/>
  <c r="Q139" i="11" l="1"/>
  <c r="K139" i="11"/>
  <c r="L139" i="11" s="1"/>
  <c r="P139" i="11"/>
  <c r="G140" i="11"/>
  <c r="F140" i="11"/>
  <c r="O139" i="11"/>
  <c r="Q138" i="10"/>
  <c r="K138" i="10"/>
  <c r="L138" i="10" s="1"/>
  <c r="G139" i="10" s="1"/>
  <c r="P138" i="10"/>
  <c r="O138" i="10"/>
  <c r="F139" i="10"/>
  <c r="T139" i="10" s="1"/>
  <c r="U139" i="10" s="1"/>
  <c r="V140" i="10" s="1"/>
  <c r="J96" i="6"/>
  <c r="F97" i="6" s="1"/>
  <c r="L96" i="6"/>
  <c r="G97" i="6" s="1"/>
  <c r="M143" i="1"/>
  <c r="N143" i="1" s="1"/>
  <c r="I144" i="1" s="1"/>
  <c r="S143" i="1"/>
  <c r="R143" i="1"/>
  <c r="H151" i="1"/>
  <c r="Q150" i="1"/>
  <c r="P136" i="2"/>
  <c r="G137" i="2"/>
  <c r="Q137" i="4"/>
  <c r="R137" i="4"/>
  <c r="L137" i="4"/>
  <c r="M137" i="4" s="1"/>
  <c r="G140" i="4"/>
  <c r="P139" i="4"/>
  <c r="Q136" i="2"/>
  <c r="R136" i="2"/>
  <c r="L136" i="2"/>
  <c r="M136" i="2" s="1"/>
  <c r="H137" i="2" s="1"/>
  <c r="Q140" i="11" l="1"/>
  <c r="K140" i="11"/>
  <c r="L140" i="11" s="1"/>
  <c r="P140" i="11"/>
  <c r="G141" i="11"/>
  <c r="F141" i="11"/>
  <c r="O140" i="11"/>
  <c r="Q139" i="10"/>
  <c r="K139" i="10"/>
  <c r="L139" i="10" s="1"/>
  <c r="G140" i="10" s="1"/>
  <c r="P139" i="10"/>
  <c r="O139" i="10"/>
  <c r="F140" i="10"/>
  <c r="T140" i="10" s="1"/>
  <c r="U140" i="10" s="1"/>
  <c r="V141" i="10" s="1"/>
  <c r="O97" i="6"/>
  <c r="Q97" i="6"/>
  <c r="K97" i="6"/>
  <c r="L97" i="6" s="1"/>
  <c r="G98" i="6" s="1"/>
  <c r="P97" i="6"/>
  <c r="H152" i="1"/>
  <c r="Q151" i="1"/>
  <c r="M144" i="1"/>
  <c r="N144" i="1" s="1"/>
  <c r="I145" i="1" s="1"/>
  <c r="S144" i="1"/>
  <c r="R144" i="1"/>
  <c r="P137" i="2"/>
  <c r="G138" i="2"/>
  <c r="R138" i="4"/>
  <c r="L138" i="4"/>
  <c r="M138" i="4" s="1"/>
  <c r="Q138" i="4"/>
  <c r="P140" i="4"/>
  <c r="G141" i="4"/>
  <c r="Q137" i="2"/>
  <c r="L137" i="2"/>
  <c r="M137" i="2" s="1"/>
  <c r="H138" i="2" s="1"/>
  <c r="R137" i="2"/>
  <c r="Q141" i="11" l="1"/>
  <c r="K141" i="11"/>
  <c r="L141" i="11" s="1"/>
  <c r="G142" i="11" s="1"/>
  <c r="P141" i="11"/>
  <c r="F142" i="11"/>
  <c r="O141" i="11"/>
  <c r="Q140" i="10"/>
  <c r="K140" i="10"/>
  <c r="L140" i="10" s="1"/>
  <c r="G141" i="10" s="1"/>
  <c r="P140" i="10"/>
  <c r="O140" i="10"/>
  <c r="F141" i="10"/>
  <c r="T141" i="10" s="1"/>
  <c r="U141" i="10" s="1"/>
  <c r="V142" i="10" s="1"/>
  <c r="P98" i="6"/>
  <c r="J97" i="6"/>
  <c r="F98" i="6" s="1"/>
  <c r="Q98" i="6" s="1"/>
  <c r="M145" i="1"/>
  <c r="N145" i="1" s="1"/>
  <c r="I146" i="1" s="1"/>
  <c r="R145" i="1"/>
  <c r="S145" i="1"/>
  <c r="H153" i="1"/>
  <c r="Q152" i="1"/>
  <c r="G139" i="2"/>
  <c r="P138" i="2"/>
  <c r="Q139" i="4"/>
  <c r="R139" i="4"/>
  <c r="L139" i="4"/>
  <c r="M139" i="4" s="1"/>
  <c r="G142" i="4"/>
  <c r="P141" i="4"/>
  <c r="Q138" i="2"/>
  <c r="L138" i="2"/>
  <c r="M138" i="2" s="1"/>
  <c r="H139" i="2" s="1"/>
  <c r="R138" i="2"/>
  <c r="Q142" i="11" l="1"/>
  <c r="K142" i="11"/>
  <c r="L142" i="11" s="1"/>
  <c r="G143" i="11" s="1"/>
  <c r="P142" i="11"/>
  <c r="O142" i="11"/>
  <c r="F143" i="11"/>
  <c r="Q141" i="10"/>
  <c r="K141" i="10"/>
  <c r="L141" i="10" s="1"/>
  <c r="G142" i="10" s="1"/>
  <c r="P141" i="10"/>
  <c r="O141" i="10"/>
  <c r="F142" i="10"/>
  <c r="T142" i="10" s="1"/>
  <c r="U142" i="10" s="1"/>
  <c r="V143" i="10" s="1"/>
  <c r="J98" i="6"/>
  <c r="O98" i="6"/>
  <c r="F99" i="6"/>
  <c r="K98" i="6"/>
  <c r="L98" i="6" s="1"/>
  <c r="G99" i="6" s="1"/>
  <c r="S146" i="1"/>
  <c r="R146" i="1"/>
  <c r="M146" i="1"/>
  <c r="N146" i="1" s="1"/>
  <c r="I147" i="1" s="1"/>
  <c r="H154" i="1"/>
  <c r="Q153" i="1"/>
  <c r="G140" i="2"/>
  <c r="P139" i="2"/>
  <c r="R140" i="4"/>
  <c r="L140" i="4"/>
  <c r="M140" i="4" s="1"/>
  <c r="Q140" i="4"/>
  <c r="P142" i="4"/>
  <c r="G143" i="4"/>
  <c r="Q139" i="2"/>
  <c r="R139" i="2"/>
  <c r="L139" i="2"/>
  <c r="M139" i="2" s="1"/>
  <c r="H140" i="2" s="1"/>
  <c r="Q143" i="11" l="1"/>
  <c r="K143" i="11"/>
  <c r="L143" i="11" s="1"/>
  <c r="P143" i="11"/>
  <c r="G144" i="11"/>
  <c r="F144" i="11"/>
  <c r="O143" i="11"/>
  <c r="Q142" i="10"/>
  <c r="K142" i="10"/>
  <c r="L142" i="10" s="1"/>
  <c r="G143" i="10" s="1"/>
  <c r="P142" i="10"/>
  <c r="O142" i="10"/>
  <c r="F143" i="10"/>
  <c r="T143" i="10" s="1"/>
  <c r="U143" i="10" s="1"/>
  <c r="V144" i="10" s="1"/>
  <c r="P99" i="6"/>
  <c r="Q99" i="6"/>
  <c r="K99" i="6"/>
  <c r="O99" i="6"/>
  <c r="S147" i="1"/>
  <c r="R147" i="1"/>
  <c r="M147" i="1"/>
  <c r="N147" i="1" s="1"/>
  <c r="I148" i="1" s="1"/>
  <c r="H155" i="1"/>
  <c r="Q154" i="1"/>
  <c r="P140" i="2"/>
  <c r="G141" i="2"/>
  <c r="P143" i="4"/>
  <c r="G144" i="4"/>
  <c r="Q141" i="4"/>
  <c r="R141" i="4"/>
  <c r="L141" i="4"/>
  <c r="M141" i="4" s="1"/>
  <c r="Q140" i="2"/>
  <c r="R140" i="2"/>
  <c r="L140" i="2"/>
  <c r="M140" i="2" s="1"/>
  <c r="H141" i="2" s="1"/>
  <c r="Q144" i="11" l="1"/>
  <c r="K144" i="11"/>
  <c r="L144" i="11" s="1"/>
  <c r="P144" i="11"/>
  <c r="G145" i="11"/>
  <c r="F145" i="11"/>
  <c r="O144" i="11"/>
  <c r="Q143" i="10"/>
  <c r="K143" i="10"/>
  <c r="L143" i="10" s="1"/>
  <c r="G144" i="10" s="1"/>
  <c r="P143" i="10"/>
  <c r="O143" i="10"/>
  <c r="F144" i="10"/>
  <c r="T144" i="10" s="1"/>
  <c r="U144" i="10" s="1"/>
  <c r="V145" i="10" s="1"/>
  <c r="J99" i="6"/>
  <c r="F100" i="6" s="1"/>
  <c r="L99" i="6"/>
  <c r="G100" i="6" s="1"/>
  <c r="Q155" i="1"/>
  <c r="H156" i="1"/>
  <c r="S148" i="1"/>
  <c r="R148" i="1"/>
  <c r="M148" i="1"/>
  <c r="N148" i="1" s="1"/>
  <c r="I149" i="1" s="1"/>
  <c r="P141" i="2"/>
  <c r="G142" i="2"/>
  <c r="P144" i="4"/>
  <c r="G145" i="4"/>
  <c r="R142" i="4"/>
  <c r="L142" i="4"/>
  <c r="M142" i="4" s="1"/>
  <c r="Q142" i="4"/>
  <c r="Q141" i="2"/>
  <c r="R141" i="2"/>
  <c r="L141" i="2"/>
  <c r="M141" i="2" s="1"/>
  <c r="H142" i="2" s="1"/>
  <c r="Q145" i="11" l="1"/>
  <c r="K145" i="11"/>
  <c r="L145" i="11" s="1"/>
  <c r="P145" i="11"/>
  <c r="G146" i="11"/>
  <c r="F146" i="11"/>
  <c r="O145" i="11"/>
  <c r="Q144" i="10"/>
  <c r="K144" i="10"/>
  <c r="L144" i="10" s="1"/>
  <c r="G145" i="10" s="1"/>
  <c r="P144" i="10"/>
  <c r="O144" i="10"/>
  <c r="F145" i="10"/>
  <c r="T145" i="10" s="1"/>
  <c r="U145" i="10" s="1"/>
  <c r="V146" i="10" s="1"/>
  <c r="J100" i="6"/>
  <c r="F101" i="6" s="1"/>
  <c r="O100" i="6"/>
  <c r="Q100" i="6"/>
  <c r="K100" i="6"/>
  <c r="L100" i="6" s="1"/>
  <c r="G101" i="6" s="1"/>
  <c r="P100" i="6"/>
  <c r="Q156" i="1"/>
  <c r="H157" i="1"/>
  <c r="M149" i="1"/>
  <c r="N149" i="1" s="1"/>
  <c r="I150" i="1" s="1"/>
  <c r="R149" i="1"/>
  <c r="S149" i="1"/>
  <c r="G143" i="2"/>
  <c r="P142" i="2"/>
  <c r="Q143" i="4"/>
  <c r="R143" i="4"/>
  <c r="L143" i="4"/>
  <c r="M143" i="4" s="1"/>
  <c r="G146" i="4"/>
  <c r="P145" i="4"/>
  <c r="R142" i="2"/>
  <c r="Q142" i="2"/>
  <c r="L142" i="2"/>
  <c r="M142" i="2" s="1"/>
  <c r="H143" i="2" s="1"/>
  <c r="Q146" i="11" l="1"/>
  <c r="K146" i="11"/>
  <c r="L146" i="11" s="1"/>
  <c r="P146" i="11"/>
  <c r="G147" i="11"/>
  <c r="O146" i="11"/>
  <c r="F147" i="11"/>
  <c r="Q145" i="10"/>
  <c r="K145" i="10"/>
  <c r="L145" i="10" s="1"/>
  <c r="G146" i="10" s="1"/>
  <c r="P145" i="10"/>
  <c r="O145" i="10"/>
  <c r="F146" i="10"/>
  <c r="T146" i="10" s="1"/>
  <c r="U146" i="10" s="1"/>
  <c r="V147" i="10" s="1"/>
  <c r="O101" i="6"/>
  <c r="Q101" i="6"/>
  <c r="K101" i="6"/>
  <c r="L101" i="6" s="1"/>
  <c r="G102" i="6" s="1"/>
  <c r="P101" i="6"/>
  <c r="S150" i="1"/>
  <c r="R150" i="1"/>
  <c r="M150" i="1"/>
  <c r="N150" i="1" s="1"/>
  <c r="I151" i="1" s="1"/>
  <c r="Q157" i="1"/>
  <c r="H158" i="1"/>
  <c r="G144" i="2"/>
  <c r="P143" i="2"/>
  <c r="R144" i="4"/>
  <c r="L144" i="4"/>
  <c r="M144" i="4" s="1"/>
  <c r="Q144" i="4"/>
  <c r="P146" i="4"/>
  <c r="G147" i="4"/>
  <c r="Q143" i="2"/>
  <c r="R143" i="2"/>
  <c r="L143" i="2"/>
  <c r="M143" i="2" s="1"/>
  <c r="H144" i="2" s="1"/>
  <c r="Q147" i="11" l="1"/>
  <c r="K147" i="11"/>
  <c r="L147" i="11" s="1"/>
  <c r="P147" i="11"/>
  <c r="G148" i="11"/>
  <c r="F148" i="11"/>
  <c r="O147" i="11"/>
  <c r="Q146" i="10"/>
  <c r="K146" i="10"/>
  <c r="L146" i="10" s="1"/>
  <c r="G147" i="10" s="1"/>
  <c r="P146" i="10"/>
  <c r="O146" i="10"/>
  <c r="F147" i="10"/>
  <c r="T147" i="10" s="1"/>
  <c r="U147" i="10" s="1"/>
  <c r="V148" i="10" s="1"/>
  <c r="P102" i="6"/>
  <c r="J101" i="6"/>
  <c r="F102" i="6" s="1"/>
  <c r="M151" i="1"/>
  <c r="N151" i="1" s="1"/>
  <c r="I152" i="1" s="1"/>
  <c r="R151" i="1"/>
  <c r="S151" i="1"/>
  <c r="H159" i="1"/>
  <c r="Q158" i="1"/>
  <c r="G145" i="2"/>
  <c r="P144" i="2"/>
  <c r="R145" i="4"/>
  <c r="L145" i="4"/>
  <c r="M145" i="4" s="1"/>
  <c r="Q145" i="4"/>
  <c r="P147" i="4"/>
  <c r="G148" i="4"/>
  <c r="Q144" i="2"/>
  <c r="R144" i="2"/>
  <c r="L144" i="2"/>
  <c r="M144" i="2" s="1"/>
  <c r="H145" i="2" s="1"/>
  <c r="Q148" i="11" l="1"/>
  <c r="K148" i="11"/>
  <c r="L148" i="11" s="1"/>
  <c r="G149" i="11" s="1"/>
  <c r="P148" i="11"/>
  <c r="F149" i="11"/>
  <c r="O148" i="11"/>
  <c r="Q147" i="10"/>
  <c r="K147" i="10"/>
  <c r="L147" i="10" s="1"/>
  <c r="G148" i="10" s="1"/>
  <c r="P147" i="10"/>
  <c r="O147" i="10"/>
  <c r="F148" i="10"/>
  <c r="T148" i="10" s="1"/>
  <c r="U148" i="10" s="1"/>
  <c r="V149" i="10" s="1"/>
  <c r="O102" i="6"/>
  <c r="K102" i="6"/>
  <c r="L102" i="6" s="1"/>
  <c r="G103" i="6" s="1"/>
  <c r="J103" i="6"/>
  <c r="J102" i="6"/>
  <c r="F103" i="6" s="1"/>
  <c r="Q102" i="6"/>
  <c r="Q159" i="1"/>
  <c r="H160" i="1"/>
  <c r="M152" i="1"/>
  <c r="N152" i="1" s="1"/>
  <c r="I153" i="1" s="1"/>
  <c r="S152" i="1"/>
  <c r="R152" i="1"/>
  <c r="G146" i="2"/>
  <c r="P145" i="2"/>
  <c r="R146" i="4"/>
  <c r="L146" i="4"/>
  <c r="M146" i="4" s="1"/>
  <c r="Q146" i="4"/>
  <c r="P148" i="4"/>
  <c r="G149" i="4"/>
  <c r="Q145" i="2"/>
  <c r="L145" i="2"/>
  <c r="M145" i="2" s="1"/>
  <c r="H146" i="2" s="1"/>
  <c r="R145" i="2"/>
  <c r="Q149" i="11" l="1"/>
  <c r="K149" i="11"/>
  <c r="L149" i="11" s="1"/>
  <c r="G150" i="11" s="1"/>
  <c r="P149" i="11"/>
  <c r="F150" i="11"/>
  <c r="O149" i="11"/>
  <c r="Q148" i="10"/>
  <c r="K148" i="10"/>
  <c r="L148" i="10" s="1"/>
  <c r="G149" i="10" s="1"/>
  <c r="P148" i="10"/>
  <c r="O148" i="10"/>
  <c r="F149" i="10"/>
  <c r="T149" i="10" s="1"/>
  <c r="U149" i="10" s="1"/>
  <c r="V150" i="10" s="1"/>
  <c r="O103" i="6"/>
  <c r="F104" i="6"/>
  <c r="Q103" i="6"/>
  <c r="P103" i="6"/>
  <c r="K103" i="6"/>
  <c r="L103" i="6" s="1"/>
  <c r="G104" i="6" s="1"/>
  <c r="M153" i="1"/>
  <c r="N153" i="1" s="1"/>
  <c r="I154" i="1" s="1"/>
  <c r="R153" i="1"/>
  <c r="S153" i="1"/>
  <c r="H161" i="1"/>
  <c r="Q160" i="1"/>
  <c r="P146" i="2"/>
  <c r="G147" i="2"/>
  <c r="Q147" i="4"/>
  <c r="R147" i="4"/>
  <c r="L147" i="4"/>
  <c r="M147" i="4" s="1"/>
  <c r="G150" i="4"/>
  <c r="P149" i="4"/>
  <c r="R146" i="2"/>
  <c r="Q146" i="2"/>
  <c r="L146" i="2"/>
  <c r="M146" i="2" s="1"/>
  <c r="H147" i="2" s="1"/>
  <c r="Q150" i="11" l="1"/>
  <c r="K150" i="11"/>
  <c r="L150" i="11" s="1"/>
  <c r="G151" i="11" s="1"/>
  <c r="P150" i="11"/>
  <c r="O150" i="11"/>
  <c r="F151" i="11"/>
  <c r="Q149" i="10"/>
  <c r="K149" i="10"/>
  <c r="L149" i="10" s="1"/>
  <c r="G150" i="10" s="1"/>
  <c r="P149" i="10"/>
  <c r="O149" i="10"/>
  <c r="F150" i="10"/>
  <c r="T150" i="10" s="1"/>
  <c r="U150" i="10" s="1"/>
  <c r="V151" i="10" s="1"/>
  <c r="O104" i="6"/>
  <c r="F105" i="6"/>
  <c r="Q104" i="6"/>
  <c r="P104" i="6"/>
  <c r="K104" i="6"/>
  <c r="L104" i="6" s="1"/>
  <c r="G105" i="6" s="1"/>
  <c r="S154" i="1"/>
  <c r="R154" i="1"/>
  <c r="M154" i="1"/>
  <c r="N154" i="1" s="1"/>
  <c r="I155" i="1" s="1"/>
  <c r="H162" i="1"/>
  <c r="Q161" i="1"/>
  <c r="G148" i="2"/>
  <c r="P147" i="2"/>
  <c r="R148" i="4"/>
  <c r="L148" i="4"/>
  <c r="M148" i="4" s="1"/>
  <c r="Q148" i="4"/>
  <c r="P150" i="4"/>
  <c r="G151" i="4"/>
  <c r="Q147" i="2"/>
  <c r="R147" i="2"/>
  <c r="L147" i="2"/>
  <c r="M147" i="2" s="1"/>
  <c r="H148" i="2" s="1"/>
  <c r="Q151" i="11" l="1"/>
  <c r="K151" i="11"/>
  <c r="L151" i="11" s="1"/>
  <c r="P151" i="11"/>
  <c r="G152" i="11"/>
  <c r="F152" i="11"/>
  <c r="O151" i="11"/>
  <c r="Q150" i="10"/>
  <c r="K150" i="10"/>
  <c r="L150" i="10" s="1"/>
  <c r="G151" i="10" s="1"/>
  <c r="P150" i="10"/>
  <c r="O150" i="10"/>
  <c r="F151" i="10"/>
  <c r="T151" i="10" s="1"/>
  <c r="U151" i="10" s="1"/>
  <c r="V152" i="10" s="1"/>
  <c r="P105" i="6"/>
  <c r="K105" i="6"/>
  <c r="L105" i="6" s="1"/>
  <c r="G106" i="6" s="1"/>
  <c r="Q105" i="6"/>
  <c r="F106" i="6"/>
  <c r="O105" i="6"/>
  <c r="S155" i="1"/>
  <c r="R155" i="1"/>
  <c r="M155" i="1"/>
  <c r="N155" i="1" s="1"/>
  <c r="I156" i="1" s="1"/>
  <c r="H163" i="1"/>
  <c r="Q162" i="1"/>
  <c r="P148" i="2"/>
  <c r="G149" i="2"/>
  <c r="R149" i="4"/>
  <c r="L149" i="4"/>
  <c r="M149" i="4" s="1"/>
  <c r="Q149" i="4"/>
  <c r="P151" i="4"/>
  <c r="G152" i="4"/>
  <c r="Q148" i="2"/>
  <c r="L148" i="2"/>
  <c r="M148" i="2" s="1"/>
  <c r="H149" i="2" s="1"/>
  <c r="R148" i="2"/>
  <c r="Q152" i="11" l="1"/>
  <c r="K152" i="11"/>
  <c r="L152" i="11" s="1"/>
  <c r="P152" i="11"/>
  <c r="G153" i="11"/>
  <c r="F153" i="11"/>
  <c r="O152" i="11"/>
  <c r="Q151" i="10"/>
  <c r="K151" i="10"/>
  <c r="L151" i="10" s="1"/>
  <c r="G152" i="10" s="1"/>
  <c r="P151" i="10"/>
  <c r="O151" i="10"/>
  <c r="F152" i="10"/>
  <c r="T152" i="10" s="1"/>
  <c r="U152" i="10" s="1"/>
  <c r="V153" i="10" s="1"/>
  <c r="Q106" i="6"/>
  <c r="K106" i="6"/>
  <c r="L106" i="6" s="1"/>
  <c r="G107" i="6" s="1"/>
  <c r="P106" i="6"/>
  <c r="F107" i="6"/>
  <c r="O106" i="6"/>
  <c r="H164" i="1"/>
  <c r="Q163" i="1"/>
  <c r="S156" i="1"/>
  <c r="R156" i="1"/>
  <c r="M156" i="1"/>
  <c r="N156" i="1" s="1"/>
  <c r="I157" i="1" s="1"/>
  <c r="G150" i="2"/>
  <c r="P149" i="2"/>
  <c r="P152" i="4"/>
  <c r="G153" i="4"/>
  <c r="R150" i="4"/>
  <c r="L150" i="4"/>
  <c r="M150" i="4" s="1"/>
  <c r="Q150" i="4"/>
  <c r="Q149" i="2"/>
  <c r="L149" i="2"/>
  <c r="M149" i="2" s="1"/>
  <c r="H150" i="2" s="1"/>
  <c r="R149" i="2"/>
  <c r="Q153" i="11" l="1"/>
  <c r="K153" i="11"/>
  <c r="L153" i="11" s="1"/>
  <c r="G154" i="11" s="1"/>
  <c r="P153" i="11"/>
  <c r="F154" i="11"/>
  <c r="O153" i="11"/>
  <c r="Q152" i="10"/>
  <c r="K152" i="10"/>
  <c r="L152" i="10" s="1"/>
  <c r="G153" i="10" s="1"/>
  <c r="P152" i="10"/>
  <c r="O152" i="10"/>
  <c r="F153" i="10"/>
  <c r="T153" i="10" s="1"/>
  <c r="U153" i="10" s="1"/>
  <c r="V154" i="10" s="1"/>
  <c r="F108" i="6"/>
  <c r="O107" i="6"/>
  <c r="P107" i="6"/>
  <c r="K107" i="6"/>
  <c r="L107" i="6" s="1"/>
  <c r="G108" i="6" s="1"/>
  <c r="Q107" i="6"/>
  <c r="M157" i="1"/>
  <c r="N157" i="1" s="1"/>
  <c r="I158" i="1" s="1"/>
  <c r="R157" i="1"/>
  <c r="S157" i="1"/>
  <c r="H165" i="1"/>
  <c r="Q164" i="1"/>
  <c r="G151" i="2"/>
  <c r="P150" i="2"/>
  <c r="G154" i="4"/>
  <c r="P153" i="4"/>
  <c r="Q151" i="4"/>
  <c r="R151" i="4"/>
  <c r="L151" i="4"/>
  <c r="M151" i="4" s="1"/>
  <c r="Q150" i="2"/>
  <c r="L150" i="2"/>
  <c r="M150" i="2" s="1"/>
  <c r="H151" i="2" s="1"/>
  <c r="R150" i="2"/>
  <c r="K154" i="11" l="1"/>
  <c r="L154" i="11" s="1"/>
  <c r="G155" i="11" s="1"/>
  <c r="Q154" i="11"/>
  <c r="P154" i="11"/>
  <c r="O154" i="11"/>
  <c r="F155" i="11"/>
  <c r="Q153" i="10"/>
  <c r="K153" i="10"/>
  <c r="L153" i="10" s="1"/>
  <c r="G154" i="10" s="1"/>
  <c r="P153" i="10"/>
  <c r="O153" i="10"/>
  <c r="F154" i="10"/>
  <c r="T154" i="10" s="1"/>
  <c r="U154" i="10" s="1"/>
  <c r="V155" i="10" s="1"/>
  <c r="P108" i="6"/>
  <c r="Q108" i="6"/>
  <c r="K108" i="6"/>
  <c r="L108" i="6" s="1"/>
  <c r="G109" i="6" s="1"/>
  <c r="F109" i="6"/>
  <c r="O108" i="6"/>
  <c r="R158" i="1"/>
  <c r="M158" i="1"/>
  <c r="N158" i="1" s="1"/>
  <c r="I159" i="1" s="1"/>
  <c r="S158" i="1"/>
  <c r="Q165" i="1"/>
  <c r="H166" i="1"/>
  <c r="P151" i="2"/>
  <c r="G152" i="2"/>
  <c r="R152" i="4"/>
  <c r="L152" i="4"/>
  <c r="M152" i="4" s="1"/>
  <c r="Q152" i="4"/>
  <c r="P154" i="4"/>
  <c r="G155" i="4"/>
  <c r="L151" i="2"/>
  <c r="M151" i="2" s="1"/>
  <c r="H152" i="2" s="1"/>
  <c r="R151" i="2"/>
  <c r="Q151" i="2"/>
  <c r="Q155" i="11" l="1"/>
  <c r="P155" i="11"/>
  <c r="K155" i="11"/>
  <c r="L155" i="11" s="1"/>
  <c r="G156" i="11" s="1"/>
  <c r="O155" i="11"/>
  <c r="F156" i="11"/>
  <c r="Q154" i="10"/>
  <c r="K154" i="10"/>
  <c r="L154" i="10" s="1"/>
  <c r="G155" i="10" s="1"/>
  <c r="P154" i="10"/>
  <c r="O154" i="10"/>
  <c r="F155" i="10"/>
  <c r="T155" i="10" s="1"/>
  <c r="U155" i="10" s="1"/>
  <c r="V156" i="10" s="1"/>
  <c r="P109" i="6"/>
  <c r="K109" i="6"/>
  <c r="L109" i="6" s="1"/>
  <c r="G110" i="6" s="1"/>
  <c r="Q109" i="6"/>
  <c r="F110" i="6"/>
  <c r="O109" i="6"/>
  <c r="H167" i="1"/>
  <c r="Q166" i="1"/>
  <c r="R159" i="1"/>
  <c r="S159" i="1"/>
  <c r="M159" i="1"/>
  <c r="N159" i="1" s="1"/>
  <c r="I160" i="1" s="1"/>
  <c r="G153" i="2"/>
  <c r="P152" i="2"/>
  <c r="P155" i="4"/>
  <c r="G156" i="4"/>
  <c r="R153" i="4"/>
  <c r="L153" i="4"/>
  <c r="M153" i="4" s="1"/>
  <c r="Q153" i="4"/>
  <c r="L152" i="2"/>
  <c r="M152" i="2" s="1"/>
  <c r="H153" i="2" s="1"/>
  <c r="Q152" i="2"/>
  <c r="R152" i="2"/>
  <c r="K156" i="11" l="1"/>
  <c r="L156" i="11" s="1"/>
  <c r="G157" i="11" s="1"/>
  <c r="Q156" i="11"/>
  <c r="P156" i="11"/>
  <c r="O156" i="11"/>
  <c r="F157" i="11"/>
  <c r="F156" i="10"/>
  <c r="T156" i="10" s="1"/>
  <c r="U156" i="10" s="1"/>
  <c r="V157" i="10" s="1"/>
  <c r="O155" i="10"/>
  <c r="Q155" i="10"/>
  <c r="K155" i="10"/>
  <c r="L155" i="10" s="1"/>
  <c r="G156" i="10" s="1"/>
  <c r="P155" i="10"/>
  <c r="Q110" i="6"/>
  <c r="K110" i="6"/>
  <c r="L110" i="6" s="1"/>
  <c r="G111" i="6" s="1"/>
  <c r="P110" i="6"/>
  <c r="F111" i="6"/>
  <c r="O110" i="6"/>
  <c r="R160" i="1"/>
  <c r="S160" i="1"/>
  <c r="M160" i="1"/>
  <c r="N160" i="1" s="1"/>
  <c r="I161" i="1" s="1"/>
  <c r="Q167" i="1"/>
  <c r="H168" i="1"/>
  <c r="G154" i="2"/>
  <c r="P153" i="2"/>
  <c r="R154" i="4"/>
  <c r="L154" i="4"/>
  <c r="M154" i="4" s="1"/>
  <c r="Q154" i="4"/>
  <c r="P156" i="4"/>
  <c r="G157" i="4"/>
  <c r="L153" i="2"/>
  <c r="M153" i="2" s="1"/>
  <c r="H154" i="2" s="1"/>
  <c r="R153" i="2"/>
  <c r="Q153" i="2"/>
  <c r="O157" i="11" l="1"/>
  <c r="F158" i="11"/>
  <c r="Q157" i="11"/>
  <c r="P157" i="11"/>
  <c r="K157" i="11"/>
  <c r="L157" i="11" s="1"/>
  <c r="G158" i="11" s="1"/>
  <c r="Q156" i="10"/>
  <c r="K156" i="10"/>
  <c r="L156" i="10" s="1"/>
  <c r="G157" i="10" s="1"/>
  <c r="P156" i="10"/>
  <c r="O156" i="10"/>
  <c r="F157" i="10"/>
  <c r="T157" i="10" s="1"/>
  <c r="U157" i="10" s="1"/>
  <c r="V158" i="10" s="1"/>
  <c r="F112" i="6"/>
  <c r="O111" i="6"/>
  <c r="P111" i="6"/>
  <c r="K111" i="6"/>
  <c r="L111" i="6" s="1"/>
  <c r="G112" i="6" s="1"/>
  <c r="Q111" i="6"/>
  <c r="R161" i="1"/>
  <c r="S161" i="1"/>
  <c r="M161" i="1"/>
  <c r="N161" i="1" s="1"/>
  <c r="I162" i="1" s="1"/>
  <c r="Q168" i="1"/>
  <c r="H169" i="1"/>
  <c r="P154" i="2"/>
  <c r="G155" i="2"/>
  <c r="Q155" i="4"/>
  <c r="R155" i="4"/>
  <c r="L155" i="4"/>
  <c r="M155" i="4" s="1"/>
  <c r="G158" i="4"/>
  <c r="P157" i="4"/>
  <c r="Q154" i="2"/>
  <c r="R154" i="2"/>
  <c r="L154" i="2"/>
  <c r="M154" i="2" s="1"/>
  <c r="H155" i="2" s="1"/>
  <c r="O158" i="11" l="1"/>
  <c r="F159" i="11"/>
  <c r="K158" i="11"/>
  <c r="L158" i="11" s="1"/>
  <c r="G159" i="11" s="1"/>
  <c r="P158" i="11"/>
  <c r="Q158" i="11"/>
  <c r="F158" i="10"/>
  <c r="T158" i="10" s="1"/>
  <c r="U158" i="10" s="1"/>
  <c r="V159" i="10" s="1"/>
  <c r="O157" i="10"/>
  <c r="Q157" i="10"/>
  <c r="K157" i="10"/>
  <c r="L157" i="10" s="1"/>
  <c r="G158" i="10" s="1"/>
  <c r="P157" i="10"/>
  <c r="P112" i="6"/>
  <c r="K112" i="6"/>
  <c r="L112" i="6" s="1"/>
  <c r="G113" i="6" s="1"/>
  <c r="Q112" i="6"/>
  <c r="F113" i="6"/>
  <c r="O112" i="6"/>
  <c r="R162" i="1"/>
  <c r="M162" i="1"/>
  <c r="N162" i="1" s="1"/>
  <c r="I163" i="1" s="1"/>
  <c r="S162" i="1"/>
  <c r="H170" i="1"/>
  <c r="Q169" i="1"/>
  <c r="G156" i="2"/>
  <c r="P155" i="2"/>
  <c r="R156" i="4"/>
  <c r="L156" i="4"/>
  <c r="M156" i="4" s="1"/>
  <c r="Q156" i="4"/>
  <c r="P158" i="4"/>
  <c r="G159" i="4"/>
  <c r="Q155" i="2"/>
  <c r="R155" i="2"/>
  <c r="L155" i="2"/>
  <c r="M155" i="2" s="1"/>
  <c r="H156" i="2" s="1"/>
  <c r="Q159" i="11" l="1"/>
  <c r="K159" i="11"/>
  <c r="L159" i="11" s="1"/>
  <c r="G160" i="11" s="1"/>
  <c r="P159" i="11"/>
  <c r="O159" i="11"/>
  <c r="F160" i="11"/>
  <c r="Q158" i="10"/>
  <c r="K158" i="10"/>
  <c r="L158" i="10" s="1"/>
  <c r="G159" i="10" s="1"/>
  <c r="P158" i="10"/>
  <c r="F159" i="10"/>
  <c r="T159" i="10" s="1"/>
  <c r="U159" i="10" s="1"/>
  <c r="V160" i="10" s="1"/>
  <c r="O158" i="10"/>
  <c r="F114" i="6"/>
  <c r="O113" i="6"/>
  <c r="P113" i="6"/>
  <c r="Q113" i="6"/>
  <c r="K113" i="6"/>
  <c r="L113" i="6" s="1"/>
  <c r="G114" i="6" s="1"/>
  <c r="R163" i="1"/>
  <c r="M163" i="1"/>
  <c r="N163" i="1" s="1"/>
  <c r="I164" i="1" s="1"/>
  <c r="S163" i="1"/>
  <c r="H171" i="1"/>
  <c r="Q170" i="1"/>
  <c r="G157" i="2"/>
  <c r="P156" i="2"/>
  <c r="R157" i="4"/>
  <c r="L157" i="4"/>
  <c r="M157" i="4" s="1"/>
  <c r="Q157" i="4"/>
  <c r="P159" i="4"/>
  <c r="G160" i="4"/>
  <c r="Q156" i="2"/>
  <c r="R156" i="2"/>
  <c r="L156" i="2"/>
  <c r="M156" i="2" s="1"/>
  <c r="H157" i="2" s="1"/>
  <c r="Q160" i="11" l="1"/>
  <c r="K160" i="11"/>
  <c r="L160" i="11" s="1"/>
  <c r="G161" i="11" s="1"/>
  <c r="P160" i="11"/>
  <c r="O160" i="11"/>
  <c r="F161" i="11"/>
  <c r="Q159" i="10"/>
  <c r="K159" i="10"/>
  <c r="L159" i="10" s="1"/>
  <c r="G160" i="10" s="1"/>
  <c r="P159" i="10"/>
  <c r="F160" i="10"/>
  <c r="T160" i="10" s="1"/>
  <c r="U160" i="10" s="1"/>
  <c r="V161" i="10" s="1"/>
  <c r="O159" i="10"/>
  <c r="K114" i="6"/>
  <c r="L114" i="6" s="1"/>
  <c r="G115" i="6" s="1"/>
  <c r="P114" i="6"/>
  <c r="Q114" i="6"/>
  <c r="F115" i="6"/>
  <c r="O114" i="6"/>
  <c r="H172" i="1"/>
  <c r="Q171" i="1"/>
  <c r="R164" i="1"/>
  <c r="S164" i="1"/>
  <c r="M164" i="1"/>
  <c r="N164" i="1" s="1"/>
  <c r="I165" i="1" s="1"/>
  <c r="G158" i="2"/>
  <c r="P157" i="2"/>
  <c r="R158" i="4"/>
  <c r="L158" i="4"/>
  <c r="M158" i="4" s="1"/>
  <c r="Q158" i="4"/>
  <c r="P160" i="4"/>
  <c r="G161" i="4"/>
  <c r="Q157" i="2"/>
  <c r="L157" i="2"/>
  <c r="M157" i="2" s="1"/>
  <c r="H158" i="2" s="1"/>
  <c r="R157" i="2"/>
  <c r="Q161" i="11" l="1"/>
  <c r="K161" i="11"/>
  <c r="L161" i="11" s="1"/>
  <c r="G162" i="11" s="1"/>
  <c r="P161" i="11"/>
  <c r="O161" i="11"/>
  <c r="F162" i="11"/>
  <c r="Q160" i="10"/>
  <c r="K160" i="10"/>
  <c r="L160" i="10" s="1"/>
  <c r="G161" i="10" s="1"/>
  <c r="P160" i="10"/>
  <c r="F161" i="10"/>
  <c r="T161" i="10" s="1"/>
  <c r="U161" i="10" s="1"/>
  <c r="V162" i="10" s="1"/>
  <c r="O160" i="10"/>
  <c r="P115" i="6"/>
  <c r="Q115" i="6"/>
  <c r="K115" i="6"/>
  <c r="L115" i="6" s="1"/>
  <c r="G116" i="6" s="1"/>
  <c r="F116" i="6"/>
  <c r="O115" i="6"/>
  <c r="M165" i="1"/>
  <c r="N165" i="1" s="1"/>
  <c r="I166" i="1" s="1"/>
  <c r="R165" i="1"/>
  <c r="S165" i="1"/>
  <c r="Q172" i="1"/>
  <c r="H173" i="1"/>
  <c r="P158" i="2"/>
  <c r="G159" i="2"/>
  <c r="Q159" i="4"/>
  <c r="R159" i="4"/>
  <c r="L159" i="4"/>
  <c r="M159" i="4" s="1"/>
  <c r="G162" i="4"/>
  <c r="P161" i="4"/>
  <c r="Q158" i="2"/>
  <c r="R158" i="2"/>
  <c r="L158" i="2"/>
  <c r="M158" i="2" s="1"/>
  <c r="H159" i="2" s="1"/>
  <c r="Q162" i="11" l="1"/>
  <c r="K162" i="11"/>
  <c r="L162" i="11" s="1"/>
  <c r="G163" i="11" s="1"/>
  <c r="P162" i="11"/>
  <c r="O162" i="11"/>
  <c r="F163" i="11"/>
  <c r="Q161" i="10"/>
  <c r="K161" i="10"/>
  <c r="L161" i="10" s="1"/>
  <c r="G162" i="10" s="1"/>
  <c r="P161" i="10"/>
  <c r="F162" i="10"/>
  <c r="T162" i="10" s="1"/>
  <c r="U162" i="10" s="1"/>
  <c r="V163" i="10" s="1"/>
  <c r="O161" i="10"/>
  <c r="K116" i="6"/>
  <c r="L116" i="6" s="1"/>
  <c r="G117" i="6" s="1"/>
  <c r="P116" i="6"/>
  <c r="Q116" i="6"/>
  <c r="F117" i="6"/>
  <c r="O116" i="6"/>
  <c r="Q173" i="1"/>
  <c r="H174" i="1"/>
  <c r="R166" i="1"/>
  <c r="M166" i="1"/>
  <c r="N166" i="1" s="1"/>
  <c r="I167" i="1" s="1"/>
  <c r="S166" i="1"/>
  <c r="G160" i="2"/>
  <c r="P159" i="2"/>
  <c r="R160" i="4"/>
  <c r="L160" i="4"/>
  <c r="M160" i="4" s="1"/>
  <c r="Q160" i="4"/>
  <c r="P162" i="4"/>
  <c r="G163" i="4"/>
  <c r="Q159" i="2"/>
  <c r="R159" i="2"/>
  <c r="L159" i="2"/>
  <c r="M159" i="2" s="1"/>
  <c r="H160" i="2" s="1"/>
  <c r="Q163" i="11" l="1"/>
  <c r="K163" i="11"/>
  <c r="L163" i="11" s="1"/>
  <c r="G164" i="11" s="1"/>
  <c r="P163" i="11"/>
  <c r="O163" i="11"/>
  <c r="F164" i="11"/>
  <c r="Q162" i="10"/>
  <c r="K162" i="10"/>
  <c r="L162" i="10" s="1"/>
  <c r="G163" i="10" s="1"/>
  <c r="P162" i="10"/>
  <c r="F163" i="10"/>
  <c r="T163" i="10" s="1"/>
  <c r="U163" i="10" s="1"/>
  <c r="V164" i="10" s="1"/>
  <c r="O162" i="10"/>
  <c r="P117" i="6"/>
  <c r="K117" i="6"/>
  <c r="L117" i="6" s="1"/>
  <c r="G118" i="6" s="1"/>
  <c r="Q117" i="6"/>
  <c r="F118" i="6"/>
  <c r="O117" i="6"/>
  <c r="M167" i="1"/>
  <c r="N167" i="1" s="1"/>
  <c r="I168" i="1" s="1"/>
  <c r="S167" i="1"/>
  <c r="R167" i="1"/>
  <c r="H175" i="1"/>
  <c r="Q174" i="1"/>
  <c r="G161" i="2"/>
  <c r="P160" i="2"/>
  <c r="P163" i="4"/>
  <c r="G164" i="4"/>
  <c r="R161" i="4"/>
  <c r="L161" i="4"/>
  <c r="M161" i="4" s="1"/>
  <c r="Q161" i="4"/>
  <c r="Q160" i="2"/>
  <c r="R160" i="2"/>
  <c r="L160" i="2"/>
  <c r="M160" i="2" s="1"/>
  <c r="H161" i="2" s="1"/>
  <c r="Q164" i="11" l="1"/>
  <c r="K164" i="11"/>
  <c r="L164" i="11" s="1"/>
  <c r="G165" i="11" s="1"/>
  <c r="P164" i="11"/>
  <c r="O164" i="11"/>
  <c r="F165" i="11"/>
  <c r="Q163" i="10"/>
  <c r="K163" i="10"/>
  <c r="L163" i="10" s="1"/>
  <c r="G164" i="10" s="1"/>
  <c r="P163" i="10"/>
  <c r="F164" i="10"/>
  <c r="T164" i="10" s="1"/>
  <c r="U164" i="10" s="1"/>
  <c r="V165" i="10" s="1"/>
  <c r="O163" i="10"/>
  <c r="K118" i="6"/>
  <c r="L118" i="6" s="1"/>
  <c r="G119" i="6" s="1"/>
  <c r="Q118" i="6"/>
  <c r="P118" i="6"/>
  <c r="F119" i="6"/>
  <c r="O118" i="6"/>
  <c r="Q175" i="1"/>
  <c r="H176" i="1"/>
  <c r="S168" i="1"/>
  <c r="R168" i="1"/>
  <c r="M168" i="1"/>
  <c r="N168" i="1" s="1"/>
  <c r="I169" i="1" s="1"/>
  <c r="P161" i="2"/>
  <c r="G162" i="2"/>
  <c r="R162" i="4"/>
  <c r="L162" i="4"/>
  <c r="M162" i="4" s="1"/>
  <c r="Q162" i="4"/>
  <c r="P164" i="4"/>
  <c r="G165" i="4"/>
  <c r="Q161" i="2"/>
  <c r="L161" i="2"/>
  <c r="M161" i="2" s="1"/>
  <c r="H162" i="2" s="1"/>
  <c r="R161" i="2"/>
  <c r="Q165" i="11" l="1"/>
  <c r="K165" i="11"/>
  <c r="L165" i="11" s="1"/>
  <c r="G166" i="11" s="1"/>
  <c r="P165" i="11"/>
  <c r="O165" i="11"/>
  <c r="F166" i="11"/>
  <c r="Q164" i="10"/>
  <c r="K164" i="10"/>
  <c r="L164" i="10" s="1"/>
  <c r="G165" i="10" s="1"/>
  <c r="P164" i="10"/>
  <c r="F165" i="10"/>
  <c r="T165" i="10" s="1"/>
  <c r="U165" i="10" s="1"/>
  <c r="V166" i="10" s="1"/>
  <c r="O164" i="10"/>
  <c r="P119" i="6"/>
  <c r="K119" i="6"/>
  <c r="L119" i="6" s="1"/>
  <c r="G120" i="6" s="1"/>
  <c r="Q119" i="6"/>
  <c r="F120" i="6"/>
  <c r="O119" i="6"/>
  <c r="M169" i="1"/>
  <c r="N169" i="1" s="1"/>
  <c r="I170" i="1" s="1"/>
  <c r="R169" i="1"/>
  <c r="S169" i="1"/>
  <c r="Q176" i="1"/>
  <c r="H177" i="1"/>
  <c r="G163" i="2"/>
  <c r="P162" i="2"/>
  <c r="Q163" i="4"/>
  <c r="R163" i="4"/>
  <c r="L163" i="4"/>
  <c r="M163" i="4" s="1"/>
  <c r="G166" i="4"/>
  <c r="P165" i="4"/>
  <c r="R162" i="2"/>
  <c r="L162" i="2"/>
  <c r="M162" i="2" s="1"/>
  <c r="H163" i="2" s="1"/>
  <c r="Q162" i="2"/>
  <c r="Q166" i="11" l="1"/>
  <c r="K166" i="11"/>
  <c r="L166" i="11" s="1"/>
  <c r="G167" i="11" s="1"/>
  <c r="P166" i="11"/>
  <c r="O166" i="11"/>
  <c r="F167" i="11"/>
  <c r="Q165" i="10"/>
  <c r="K165" i="10"/>
  <c r="L165" i="10" s="1"/>
  <c r="G166" i="10" s="1"/>
  <c r="P165" i="10"/>
  <c r="F166" i="10"/>
  <c r="T166" i="10" s="1"/>
  <c r="U166" i="10" s="1"/>
  <c r="V167" i="10" s="1"/>
  <c r="O165" i="10"/>
  <c r="P120" i="6"/>
  <c r="Q120" i="6"/>
  <c r="K120" i="6"/>
  <c r="L120" i="6" s="1"/>
  <c r="G121" i="6" s="1"/>
  <c r="F121" i="6"/>
  <c r="O120" i="6"/>
  <c r="S170" i="1"/>
  <c r="R170" i="1"/>
  <c r="M170" i="1"/>
  <c r="N170" i="1" s="1"/>
  <c r="I171" i="1" s="1"/>
  <c r="H178" i="1"/>
  <c r="Q177" i="1"/>
  <c r="G164" i="2"/>
  <c r="P163" i="2"/>
  <c r="R164" i="4"/>
  <c r="L164" i="4"/>
  <c r="M164" i="4" s="1"/>
  <c r="Q164" i="4"/>
  <c r="P166" i="4"/>
  <c r="G167" i="4"/>
  <c r="R163" i="2"/>
  <c r="L163" i="2"/>
  <c r="M163" i="2" s="1"/>
  <c r="H164" i="2" s="1"/>
  <c r="Q163" i="2"/>
  <c r="O167" i="11" l="1"/>
  <c r="F168" i="11"/>
  <c r="Q167" i="11"/>
  <c r="K167" i="11"/>
  <c r="L167" i="11" s="1"/>
  <c r="G168" i="11" s="1"/>
  <c r="P167" i="11"/>
  <c r="Q166" i="10"/>
  <c r="K166" i="10"/>
  <c r="L166" i="10" s="1"/>
  <c r="G167" i="10" s="1"/>
  <c r="P166" i="10"/>
  <c r="F167" i="10"/>
  <c r="T167" i="10" s="1"/>
  <c r="U167" i="10" s="1"/>
  <c r="V168" i="10" s="1"/>
  <c r="O166" i="10"/>
  <c r="P121" i="6"/>
  <c r="K121" i="6"/>
  <c r="L121" i="6" s="1"/>
  <c r="G122" i="6" s="1"/>
  <c r="Q121" i="6"/>
  <c r="F122" i="6"/>
  <c r="O121" i="6"/>
  <c r="S171" i="1"/>
  <c r="R171" i="1"/>
  <c r="M171" i="1"/>
  <c r="N171" i="1" s="1"/>
  <c r="I172" i="1" s="1"/>
  <c r="H179" i="1"/>
  <c r="Q178" i="1"/>
  <c r="P164" i="2"/>
  <c r="G165" i="2"/>
  <c r="R165" i="4"/>
  <c r="L165" i="4"/>
  <c r="M165" i="4" s="1"/>
  <c r="Q165" i="4"/>
  <c r="P167" i="4"/>
  <c r="G168" i="4"/>
  <c r="L164" i="2"/>
  <c r="M164" i="2" s="1"/>
  <c r="H165" i="2" s="1"/>
  <c r="Q164" i="2"/>
  <c r="R164" i="2"/>
  <c r="Q168" i="11" l="1"/>
  <c r="K168" i="11"/>
  <c r="L168" i="11" s="1"/>
  <c r="G169" i="11"/>
  <c r="P168" i="11"/>
  <c r="O168" i="11"/>
  <c r="F169" i="11"/>
  <c r="Q167" i="10"/>
  <c r="K167" i="10"/>
  <c r="L167" i="10" s="1"/>
  <c r="G168" i="10" s="1"/>
  <c r="P167" i="10"/>
  <c r="F168" i="10"/>
  <c r="T168" i="10" s="1"/>
  <c r="U168" i="10" s="1"/>
  <c r="V169" i="10" s="1"/>
  <c r="O167" i="10"/>
  <c r="P122" i="6"/>
  <c r="K122" i="6"/>
  <c r="L122" i="6" s="1"/>
  <c r="G123" i="6" s="1"/>
  <c r="Q122" i="6"/>
  <c r="F123" i="6"/>
  <c r="O122" i="6"/>
  <c r="H180" i="1"/>
  <c r="Q179" i="1"/>
  <c r="R172" i="1"/>
  <c r="S172" i="1"/>
  <c r="M172" i="1"/>
  <c r="N172" i="1" s="1"/>
  <c r="I173" i="1" s="1"/>
  <c r="P165" i="2"/>
  <c r="G166" i="2"/>
  <c r="R166" i="4"/>
  <c r="L166" i="4"/>
  <c r="M166" i="4" s="1"/>
  <c r="Q166" i="4"/>
  <c r="P168" i="4"/>
  <c r="G169" i="4"/>
  <c r="Q165" i="2"/>
  <c r="R165" i="2"/>
  <c r="L165" i="2"/>
  <c r="M165" i="2" s="1"/>
  <c r="H166" i="2" s="1"/>
  <c r="Q169" i="11" l="1"/>
  <c r="K169" i="11"/>
  <c r="L169" i="11" s="1"/>
  <c r="G170" i="11"/>
  <c r="P169" i="11"/>
  <c r="F170" i="11"/>
  <c r="O169" i="11"/>
  <c r="Q168" i="10"/>
  <c r="K168" i="10"/>
  <c r="L168" i="10" s="1"/>
  <c r="G169" i="10" s="1"/>
  <c r="P168" i="10"/>
  <c r="F169" i="10"/>
  <c r="T169" i="10" s="1"/>
  <c r="U169" i="10" s="1"/>
  <c r="V170" i="10" s="1"/>
  <c r="O168" i="10"/>
  <c r="F124" i="6"/>
  <c r="O123" i="6"/>
  <c r="Q123" i="6"/>
  <c r="K123" i="6"/>
  <c r="L123" i="6" s="1"/>
  <c r="G124" i="6" s="1"/>
  <c r="P123" i="6"/>
  <c r="S173" i="1"/>
  <c r="M173" i="1"/>
  <c r="N173" i="1" s="1"/>
  <c r="I174" i="1" s="1"/>
  <c r="R173" i="1"/>
  <c r="Q180" i="1"/>
  <c r="H181" i="1"/>
  <c r="G167" i="2"/>
  <c r="P166" i="2"/>
  <c r="Q167" i="4"/>
  <c r="R167" i="4"/>
  <c r="L167" i="4"/>
  <c r="M167" i="4" s="1"/>
  <c r="G170" i="4"/>
  <c r="P169" i="4"/>
  <c r="R166" i="2"/>
  <c r="L166" i="2"/>
  <c r="M166" i="2" s="1"/>
  <c r="H167" i="2" s="1"/>
  <c r="Q166" i="2"/>
  <c r="Q170" i="11" l="1"/>
  <c r="K170" i="11"/>
  <c r="L170" i="11" s="1"/>
  <c r="G171" i="11" s="1"/>
  <c r="P170" i="11"/>
  <c r="F171" i="11"/>
  <c r="O170" i="11"/>
  <c r="Q169" i="10"/>
  <c r="K169" i="10"/>
  <c r="L169" i="10" s="1"/>
  <c r="G170" i="10" s="1"/>
  <c r="P169" i="10"/>
  <c r="F170" i="10"/>
  <c r="T170" i="10" s="1"/>
  <c r="U170" i="10" s="1"/>
  <c r="V171" i="10" s="1"/>
  <c r="O169" i="10"/>
  <c r="P124" i="6"/>
  <c r="K124" i="6"/>
  <c r="L124" i="6" s="1"/>
  <c r="G125" i="6" s="1"/>
  <c r="Q124" i="6"/>
  <c r="F125" i="6"/>
  <c r="O124" i="6"/>
  <c r="S174" i="1"/>
  <c r="R174" i="1"/>
  <c r="M174" i="1"/>
  <c r="N174" i="1" s="1"/>
  <c r="I175" i="1" s="1"/>
  <c r="H182" i="1"/>
  <c r="Q181" i="1"/>
  <c r="P167" i="2"/>
  <c r="G168" i="2"/>
  <c r="R168" i="4"/>
  <c r="L168" i="4"/>
  <c r="M168" i="4" s="1"/>
  <c r="Q168" i="4"/>
  <c r="P170" i="4"/>
  <c r="G171" i="4"/>
  <c r="L167" i="2"/>
  <c r="M167" i="2" s="1"/>
  <c r="H168" i="2" s="1"/>
  <c r="Q167" i="2"/>
  <c r="R167" i="2"/>
  <c r="Q171" i="11" l="1"/>
  <c r="K171" i="11"/>
  <c r="L171" i="11" s="1"/>
  <c r="G172" i="11" s="1"/>
  <c r="P171" i="11"/>
  <c r="F172" i="11"/>
  <c r="O171" i="11"/>
  <c r="Q170" i="10"/>
  <c r="K170" i="10"/>
  <c r="L170" i="10" s="1"/>
  <c r="G171" i="10"/>
  <c r="P170" i="10"/>
  <c r="O170" i="10"/>
  <c r="F171" i="10"/>
  <c r="T171" i="10" s="1"/>
  <c r="U171" i="10" s="1"/>
  <c r="V172" i="10" s="1"/>
  <c r="Q125" i="6"/>
  <c r="P125" i="6"/>
  <c r="K125" i="6"/>
  <c r="L125" i="6" s="1"/>
  <c r="G126" i="6" s="1"/>
  <c r="F126" i="6"/>
  <c r="O125" i="6"/>
  <c r="M175" i="1"/>
  <c r="N175" i="1" s="1"/>
  <c r="I176" i="1" s="1"/>
  <c r="R175" i="1"/>
  <c r="S175" i="1"/>
  <c r="H183" i="1"/>
  <c r="Q182" i="1"/>
  <c r="G169" i="2"/>
  <c r="P168" i="2"/>
  <c r="P171" i="4"/>
  <c r="G172" i="4"/>
  <c r="R169" i="4"/>
  <c r="L169" i="4"/>
  <c r="M169" i="4" s="1"/>
  <c r="Q169" i="4"/>
  <c r="Q168" i="2"/>
  <c r="L168" i="2"/>
  <c r="M168" i="2" s="1"/>
  <c r="H169" i="2" s="1"/>
  <c r="R168" i="2"/>
  <c r="F173" i="11" l="1"/>
  <c r="O172" i="11"/>
  <c r="Q172" i="11"/>
  <c r="K172" i="11"/>
  <c r="L172" i="11" s="1"/>
  <c r="G173" i="11" s="1"/>
  <c r="P172" i="11"/>
  <c r="Q171" i="10"/>
  <c r="K171" i="10"/>
  <c r="L171" i="10" s="1"/>
  <c r="G172" i="10"/>
  <c r="P171" i="10"/>
  <c r="O171" i="10"/>
  <c r="F172" i="10"/>
  <c r="T172" i="10" s="1"/>
  <c r="U172" i="10" s="1"/>
  <c r="V173" i="10" s="1"/>
  <c r="F127" i="6"/>
  <c r="O126" i="6"/>
  <c r="K126" i="6"/>
  <c r="L126" i="6" s="1"/>
  <c r="G127" i="6" s="1"/>
  <c r="P126" i="6"/>
  <c r="Q126" i="6"/>
  <c r="Q183" i="1"/>
  <c r="H184" i="1"/>
  <c r="S176" i="1"/>
  <c r="R176" i="1"/>
  <c r="M176" i="1"/>
  <c r="N176" i="1" s="1"/>
  <c r="I177" i="1" s="1"/>
  <c r="G170" i="2"/>
  <c r="P169" i="2"/>
  <c r="R170" i="4"/>
  <c r="L170" i="4"/>
  <c r="M170" i="4" s="1"/>
  <c r="Q170" i="4"/>
  <c r="P172" i="4"/>
  <c r="G173" i="4"/>
  <c r="R169" i="2"/>
  <c r="Q169" i="2"/>
  <c r="L169" i="2"/>
  <c r="M169" i="2" s="1"/>
  <c r="H170" i="2" s="1"/>
  <c r="Q173" i="11" l="1"/>
  <c r="K173" i="11"/>
  <c r="L173" i="11" s="1"/>
  <c r="P173" i="11"/>
  <c r="G174" i="11"/>
  <c r="F174" i="11"/>
  <c r="O173" i="11"/>
  <c r="Q172" i="10"/>
  <c r="K172" i="10"/>
  <c r="L172" i="10" s="1"/>
  <c r="G173" i="10" s="1"/>
  <c r="P172" i="10"/>
  <c r="O172" i="10"/>
  <c r="F173" i="10"/>
  <c r="T173" i="10" s="1"/>
  <c r="U173" i="10" s="1"/>
  <c r="V174" i="10" s="1"/>
  <c r="K127" i="6"/>
  <c r="L127" i="6" s="1"/>
  <c r="G128" i="6" s="1"/>
  <c r="Q127" i="6"/>
  <c r="P127" i="6"/>
  <c r="F128" i="6"/>
  <c r="O127" i="6"/>
  <c r="M177" i="1"/>
  <c r="N177" i="1" s="1"/>
  <c r="I178" i="1" s="1"/>
  <c r="R177" i="1"/>
  <c r="S177" i="1"/>
  <c r="H185" i="1"/>
  <c r="Q184" i="1"/>
  <c r="G171" i="2"/>
  <c r="P170" i="2"/>
  <c r="Q171" i="4"/>
  <c r="R171" i="4"/>
  <c r="L171" i="4"/>
  <c r="M171" i="4" s="1"/>
  <c r="G174" i="4"/>
  <c r="P173" i="4"/>
  <c r="L170" i="2"/>
  <c r="M170" i="2" s="1"/>
  <c r="H171" i="2" s="1"/>
  <c r="Q170" i="2"/>
  <c r="R170" i="2"/>
  <c r="Q174" i="11" l="1"/>
  <c r="K174" i="11"/>
  <c r="L174" i="11" s="1"/>
  <c r="P174" i="11"/>
  <c r="G175" i="11"/>
  <c r="F175" i="11"/>
  <c r="O174" i="11"/>
  <c r="Q173" i="10"/>
  <c r="K173" i="10"/>
  <c r="L173" i="10" s="1"/>
  <c r="G174" i="10" s="1"/>
  <c r="P173" i="10"/>
  <c r="O173" i="10"/>
  <c r="F174" i="10"/>
  <c r="T174" i="10" s="1"/>
  <c r="U174" i="10" s="1"/>
  <c r="V175" i="10" s="1"/>
  <c r="K128" i="6"/>
  <c r="L128" i="6" s="1"/>
  <c r="G129" i="6" s="1"/>
  <c r="P128" i="6"/>
  <c r="Q128" i="6"/>
  <c r="F129" i="6"/>
  <c r="O128" i="6"/>
  <c r="H186" i="1"/>
  <c r="Q185" i="1"/>
  <c r="S178" i="1"/>
  <c r="R178" i="1"/>
  <c r="M178" i="1"/>
  <c r="N178" i="1" s="1"/>
  <c r="I179" i="1" s="1"/>
  <c r="G172" i="2"/>
  <c r="P171" i="2"/>
  <c r="R172" i="4"/>
  <c r="L172" i="4"/>
  <c r="M172" i="4" s="1"/>
  <c r="Q172" i="4"/>
  <c r="P174" i="4"/>
  <c r="G175" i="4"/>
  <c r="R171" i="2"/>
  <c r="L171" i="2"/>
  <c r="M171" i="2" s="1"/>
  <c r="H172" i="2" s="1"/>
  <c r="Q171" i="2"/>
  <c r="Q175" i="11" l="1"/>
  <c r="K175" i="11"/>
  <c r="L175" i="11" s="1"/>
  <c r="G176" i="11" s="1"/>
  <c r="P175" i="11"/>
  <c r="F176" i="11"/>
  <c r="O175" i="11"/>
  <c r="Q174" i="10"/>
  <c r="K174" i="10"/>
  <c r="L174" i="10" s="1"/>
  <c r="G175" i="10" s="1"/>
  <c r="P174" i="10"/>
  <c r="O174" i="10"/>
  <c r="F175" i="10"/>
  <c r="T175" i="10" s="1"/>
  <c r="U175" i="10" s="1"/>
  <c r="V176" i="10" s="1"/>
  <c r="P129" i="6"/>
  <c r="K129" i="6"/>
  <c r="L129" i="6" s="1"/>
  <c r="G130" i="6" s="1"/>
  <c r="Q129" i="6"/>
  <c r="F130" i="6"/>
  <c r="O129" i="6"/>
  <c r="M179" i="1"/>
  <c r="N179" i="1" s="1"/>
  <c r="I180" i="1" s="1"/>
  <c r="S179" i="1"/>
  <c r="R179" i="1"/>
  <c r="H187" i="1"/>
  <c r="Q186" i="1"/>
  <c r="P172" i="2"/>
  <c r="G173" i="2"/>
  <c r="R173" i="4"/>
  <c r="L173" i="4"/>
  <c r="M173" i="4" s="1"/>
  <c r="Q173" i="4"/>
  <c r="P175" i="4"/>
  <c r="G176" i="4"/>
  <c r="Q172" i="2"/>
  <c r="R172" i="2"/>
  <c r="L172" i="2"/>
  <c r="M172" i="2" s="1"/>
  <c r="H173" i="2" s="1"/>
  <c r="Q176" i="11" l="1"/>
  <c r="K176" i="11"/>
  <c r="L176" i="11" s="1"/>
  <c r="P176" i="11"/>
  <c r="G177" i="11"/>
  <c r="F177" i="11"/>
  <c r="O176" i="11"/>
  <c r="Q175" i="10"/>
  <c r="K175" i="10"/>
  <c r="L175" i="10" s="1"/>
  <c r="G176" i="10" s="1"/>
  <c r="P175" i="10"/>
  <c r="O175" i="10"/>
  <c r="F176" i="10"/>
  <c r="T176" i="10" s="1"/>
  <c r="U176" i="10" s="1"/>
  <c r="V177" i="10" s="1"/>
  <c r="K130" i="6"/>
  <c r="L130" i="6" s="1"/>
  <c r="G131" i="6" s="1"/>
  <c r="Q130" i="6"/>
  <c r="P130" i="6"/>
  <c r="F131" i="6"/>
  <c r="O130" i="6"/>
  <c r="H188" i="1"/>
  <c r="Q187" i="1"/>
  <c r="R180" i="1"/>
  <c r="S180" i="1"/>
  <c r="M180" i="1"/>
  <c r="N180" i="1" s="1"/>
  <c r="I181" i="1" s="1"/>
  <c r="P173" i="2"/>
  <c r="G174" i="2"/>
  <c r="R174" i="4"/>
  <c r="L174" i="4"/>
  <c r="M174" i="4" s="1"/>
  <c r="Q174" i="4"/>
  <c r="P176" i="4"/>
  <c r="G177" i="4"/>
  <c r="L173" i="2"/>
  <c r="M173" i="2" s="1"/>
  <c r="H174" i="2" s="1"/>
  <c r="R173" i="2"/>
  <c r="Q173" i="2"/>
  <c r="Q177" i="11" l="1"/>
  <c r="K177" i="11"/>
  <c r="L177" i="11" s="1"/>
  <c r="P177" i="11"/>
  <c r="G178" i="11"/>
  <c r="F178" i="11"/>
  <c r="O177" i="11"/>
  <c r="Q176" i="10"/>
  <c r="K176" i="10"/>
  <c r="L176" i="10" s="1"/>
  <c r="G177" i="10" s="1"/>
  <c r="P176" i="10"/>
  <c r="O176" i="10"/>
  <c r="F177" i="10"/>
  <c r="T177" i="10" s="1"/>
  <c r="U177" i="10" s="1"/>
  <c r="V178" i="10" s="1"/>
  <c r="K131" i="6"/>
  <c r="L131" i="6" s="1"/>
  <c r="G132" i="6" s="1"/>
  <c r="P131" i="6"/>
  <c r="Q131" i="6"/>
  <c r="F132" i="6"/>
  <c r="O131" i="6"/>
  <c r="M181" i="1"/>
  <c r="N181" i="1" s="1"/>
  <c r="I182" i="1" s="1"/>
  <c r="R181" i="1"/>
  <c r="S181" i="1"/>
  <c r="Q188" i="1"/>
  <c r="H189" i="1"/>
  <c r="P174" i="2"/>
  <c r="G175" i="2"/>
  <c r="Q175" i="4"/>
  <c r="R175" i="4"/>
  <c r="L175" i="4"/>
  <c r="M175" i="4" s="1"/>
  <c r="G178" i="4"/>
  <c r="P177" i="4"/>
  <c r="R174" i="2"/>
  <c r="L174" i="2"/>
  <c r="M174" i="2" s="1"/>
  <c r="H175" i="2" s="1"/>
  <c r="Q174" i="2"/>
  <c r="Q178" i="11" l="1"/>
  <c r="K178" i="11"/>
  <c r="L178" i="11" s="1"/>
  <c r="P178" i="11"/>
  <c r="G179" i="11"/>
  <c r="F179" i="11"/>
  <c r="O178" i="11"/>
  <c r="Q177" i="10"/>
  <c r="K177" i="10"/>
  <c r="L177" i="10" s="1"/>
  <c r="G178" i="10" s="1"/>
  <c r="P177" i="10"/>
  <c r="O177" i="10"/>
  <c r="F178" i="10"/>
  <c r="T178" i="10" s="1"/>
  <c r="U178" i="10" s="1"/>
  <c r="V179" i="10" s="1"/>
  <c r="P132" i="6"/>
  <c r="K132" i="6"/>
  <c r="L132" i="6" s="1"/>
  <c r="G133" i="6" s="1"/>
  <c r="Q132" i="6"/>
  <c r="F133" i="6"/>
  <c r="O132" i="6"/>
  <c r="H190" i="1"/>
  <c r="Q189" i="1"/>
  <c r="S182" i="1"/>
  <c r="R182" i="1"/>
  <c r="M182" i="1"/>
  <c r="N182" i="1" s="1"/>
  <c r="I183" i="1" s="1"/>
  <c r="G176" i="2"/>
  <c r="P175" i="2"/>
  <c r="R176" i="4"/>
  <c r="L176" i="4"/>
  <c r="M176" i="4" s="1"/>
  <c r="Q176" i="4"/>
  <c r="P178" i="4"/>
  <c r="G179" i="4"/>
  <c r="R175" i="2"/>
  <c r="L175" i="2"/>
  <c r="M175" i="2" s="1"/>
  <c r="H176" i="2" s="1"/>
  <c r="Q175" i="2"/>
  <c r="Q179" i="11" l="1"/>
  <c r="K179" i="11"/>
  <c r="L179" i="11" s="1"/>
  <c r="G180" i="11" s="1"/>
  <c r="P179" i="11"/>
  <c r="F180" i="11"/>
  <c r="O179" i="11"/>
  <c r="O178" i="10"/>
  <c r="F179" i="10"/>
  <c r="T179" i="10" s="1"/>
  <c r="U179" i="10" s="1"/>
  <c r="V180" i="10" s="1"/>
  <c r="Q178" i="10"/>
  <c r="K178" i="10"/>
  <c r="L178" i="10" s="1"/>
  <c r="G179" i="10" s="1"/>
  <c r="P178" i="10"/>
  <c r="F134" i="6"/>
  <c r="O133" i="6"/>
  <c r="Q133" i="6"/>
  <c r="P133" i="6"/>
  <c r="K133" i="6"/>
  <c r="L133" i="6" s="1"/>
  <c r="G134" i="6" s="1"/>
  <c r="M183" i="1"/>
  <c r="N183" i="1" s="1"/>
  <c r="I184" i="1" s="1"/>
  <c r="R183" i="1"/>
  <c r="S183" i="1"/>
  <c r="H191" i="1"/>
  <c r="Q190" i="1"/>
  <c r="P176" i="2"/>
  <c r="G177" i="2"/>
  <c r="P179" i="4"/>
  <c r="G180" i="4"/>
  <c r="R177" i="4"/>
  <c r="L177" i="4"/>
  <c r="M177" i="4" s="1"/>
  <c r="Q177" i="4"/>
  <c r="L176" i="2"/>
  <c r="M176" i="2" s="1"/>
  <c r="H177" i="2" s="1"/>
  <c r="Q176" i="2"/>
  <c r="R176" i="2"/>
  <c r="Q180" i="11" l="1"/>
  <c r="K180" i="11"/>
  <c r="L180" i="11" s="1"/>
  <c r="P180" i="11"/>
  <c r="G181" i="11"/>
  <c r="F181" i="11"/>
  <c r="O180" i="11"/>
  <c r="Q179" i="10"/>
  <c r="K179" i="10"/>
  <c r="L179" i="10" s="1"/>
  <c r="G180" i="10" s="1"/>
  <c r="P179" i="10"/>
  <c r="O179" i="10"/>
  <c r="F180" i="10"/>
  <c r="T180" i="10" s="1"/>
  <c r="U180" i="10" s="1"/>
  <c r="V181" i="10" s="1"/>
  <c r="P134" i="6"/>
  <c r="Q134" i="6"/>
  <c r="K134" i="6"/>
  <c r="L134" i="6" s="1"/>
  <c r="G135" i="6" s="1"/>
  <c r="F135" i="6"/>
  <c r="O134" i="6"/>
  <c r="Q191" i="1"/>
  <c r="H192" i="1"/>
  <c r="M184" i="1"/>
  <c r="N184" i="1" s="1"/>
  <c r="I185" i="1" s="1"/>
  <c r="S184" i="1"/>
  <c r="R184" i="1"/>
  <c r="G178" i="2"/>
  <c r="P177" i="2"/>
  <c r="R178" i="4"/>
  <c r="L178" i="4"/>
  <c r="M178" i="4" s="1"/>
  <c r="Q178" i="4"/>
  <c r="P180" i="4"/>
  <c r="G181" i="4"/>
  <c r="R177" i="2"/>
  <c r="L177" i="2"/>
  <c r="M177" i="2" s="1"/>
  <c r="H178" i="2" s="1"/>
  <c r="Q177" i="2"/>
  <c r="Q181" i="11" l="1"/>
  <c r="K181" i="11"/>
  <c r="L181" i="11" s="1"/>
  <c r="G182" i="11" s="1"/>
  <c r="P181" i="11"/>
  <c r="F182" i="11"/>
  <c r="O181" i="11"/>
  <c r="Q180" i="10"/>
  <c r="K180" i="10"/>
  <c r="L180" i="10" s="1"/>
  <c r="G181" i="10" s="1"/>
  <c r="P180" i="10"/>
  <c r="O180" i="10"/>
  <c r="F181" i="10"/>
  <c r="T181" i="10" s="1"/>
  <c r="U181" i="10" s="1"/>
  <c r="V182" i="10" s="1"/>
  <c r="F136" i="6"/>
  <c r="O135" i="6"/>
  <c r="Q135" i="6"/>
  <c r="K135" i="6"/>
  <c r="L135" i="6" s="1"/>
  <c r="G136" i="6" s="1"/>
  <c r="P135" i="6"/>
  <c r="M185" i="1"/>
  <c r="N185" i="1" s="1"/>
  <c r="I186" i="1" s="1"/>
  <c r="R185" i="1"/>
  <c r="S185" i="1"/>
  <c r="Q192" i="1"/>
  <c r="H193" i="1"/>
  <c r="P178" i="2"/>
  <c r="G179" i="2"/>
  <c r="Q179" i="4"/>
  <c r="R179" i="4"/>
  <c r="L179" i="4"/>
  <c r="M179" i="4" s="1"/>
  <c r="G182" i="4"/>
  <c r="P181" i="4"/>
  <c r="R178" i="2"/>
  <c r="L178" i="2"/>
  <c r="M178" i="2" s="1"/>
  <c r="H179" i="2" s="1"/>
  <c r="Q178" i="2"/>
  <c r="Q182" i="11" l="1"/>
  <c r="K182" i="11"/>
  <c r="L182" i="11" s="1"/>
  <c r="G183" i="11" s="1"/>
  <c r="P182" i="11"/>
  <c r="F183" i="11"/>
  <c r="O182" i="11"/>
  <c r="Q181" i="10"/>
  <c r="K181" i="10"/>
  <c r="L181" i="10" s="1"/>
  <c r="G182" i="10" s="1"/>
  <c r="P181" i="10"/>
  <c r="O181" i="10"/>
  <c r="F182" i="10"/>
  <c r="T182" i="10" s="1"/>
  <c r="U182" i="10" s="1"/>
  <c r="V183" i="10" s="1"/>
  <c r="K136" i="6"/>
  <c r="L136" i="6" s="1"/>
  <c r="G137" i="6" s="1"/>
  <c r="Q136" i="6"/>
  <c r="P136" i="6"/>
  <c r="F137" i="6"/>
  <c r="O136" i="6"/>
  <c r="H194" i="1"/>
  <c r="Q193" i="1"/>
  <c r="S186" i="1"/>
  <c r="R186" i="1"/>
  <c r="M186" i="1"/>
  <c r="N186" i="1" s="1"/>
  <c r="I187" i="1" s="1"/>
  <c r="G180" i="2"/>
  <c r="P179" i="2"/>
  <c r="R180" i="4"/>
  <c r="L180" i="4"/>
  <c r="M180" i="4" s="1"/>
  <c r="Q180" i="4"/>
  <c r="P182" i="4"/>
  <c r="G183" i="4"/>
  <c r="R179" i="2"/>
  <c r="L179" i="2"/>
  <c r="M179" i="2" s="1"/>
  <c r="H180" i="2" s="1"/>
  <c r="Q179" i="2"/>
  <c r="K183" i="11" l="1"/>
  <c r="L183" i="11" s="1"/>
  <c r="G184" i="11" s="1"/>
  <c r="Q183" i="11"/>
  <c r="P183" i="11"/>
  <c r="O183" i="11"/>
  <c r="F184" i="11"/>
  <c r="Q182" i="10"/>
  <c r="K182" i="10"/>
  <c r="L182" i="10" s="1"/>
  <c r="G183" i="10" s="1"/>
  <c r="P182" i="10"/>
  <c r="O182" i="10"/>
  <c r="F183" i="10"/>
  <c r="T183" i="10" s="1"/>
  <c r="U183" i="10" s="1"/>
  <c r="V184" i="10" s="1"/>
  <c r="P137" i="6"/>
  <c r="K137" i="6"/>
  <c r="L137" i="6" s="1"/>
  <c r="G138" i="6" s="1"/>
  <c r="Q137" i="6"/>
  <c r="F138" i="6"/>
  <c r="O137" i="6"/>
  <c r="S187" i="1"/>
  <c r="R187" i="1"/>
  <c r="M187" i="1"/>
  <c r="N187" i="1" s="1"/>
  <c r="I188" i="1" s="1"/>
  <c r="H195" i="1"/>
  <c r="Q194" i="1"/>
  <c r="G181" i="2"/>
  <c r="P180" i="2"/>
  <c r="R181" i="4"/>
  <c r="L181" i="4"/>
  <c r="M181" i="4" s="1"/>
  <c r="Q181" i="4"/>
  <c r="P183" i="4"/>
  <c r="G184" i="4"/>
  <c r="Q180" i="2"/>
  <c r="L180" i="2"/>
  <c r="M180" i="2" s="1"/>
  <c r="H181" i="2" s="1"/>
  <c r="R180" i="2"/>
  <c r="Q184" i="11" l="1"/>
  <c r="P184" i="11"/>
  <c r="K184" i="11"/>
  <c r="L184" i="11" s="1"/>
  <c r="G185" i="11" s="1"/>
  <c r="O184" i="11"/>
  <c r="F185" i="11"/>
  <c r="O183" i="10"/>
  <c r="F184" i="10"/>
  <c r="T184" i="10" s="1"/>
  <c r="U184" i="10" s="1"/>
  <c r="V185" i="10" s="1"/>
  <c r="Q183" i="10"/>
  <c r="K183" i="10"/>
  <c r="L183" i="10" s="1"/>
  <c r="G184" i="10" s="1"/>
  <c r="P183" i="10"/>
  <c r="K138" i="6"/>
  <c r="L138" i="6" s="1"/>
  <c r="G139" i="6" s="1"/>
  <c r="P138" i="6"/>
  <c r="Q138" i="6"/>
  <c r="F139" i="6"/>
  <c r="O138" i="6"/>
  <c r="Q195" i="1"/>
  <c r="H196" i="1"/>
  <c r="R188" i="1"/>
  <c r="S188" i="1"/>
  <c r="M188" i="1"/>
  <c r="N188" i="1" s="1"/>
  <c r="I189" i="1" s="1"/>
  <c r="P181" i="2"/>
  <c r="G182" i="2"/>
  <c r="P184" i="4"/>
  <c r="G185" i="4"/>
  <c r="R182" i="4"/>
  <c r="L182" i="4"/>
  <c r="M182" i="4" s="1"/>
  <c r="Q182" i="4"/>
  <c r="Q181" i="2"/>
  <c r="L181" i="2"/>
  <c r="M181" i="2" s="1"/>
  <c r="H182" i="2" s="1"/>
  <c r="R181" i="2"/>
  <c r="O185" i="11" l="1"/>
  <c r="F186" i="11"/>
  <c r="K185" i="11"/>
  <c r="L185" i="11" s="1"/>
  <c r="G186" i="11" s="1"/>
  <c r="Q185" i="11"/>
  <c r="P185" i="11"/>
  <c r="K184" i="10"/>
  <c r="L184" i="10" s="1"/>
  <c r="G185" i="10" s="1"/>
  <c r="Q184" i="10"/>
  <c r="P184" i="10"/>
  <c r="F185" i="10"/>
  <c r="T185" i="10" s="1"/>
  <c r="U185" i="10" s="1"/>
  <c r="V186" i="10" s="1"/>
  <c r="O184" i="10"/>
  <c r="P139" i="6"/>
  <c r="K139" i="6"/>
  <c r="L139" i="6" s="1"/>
  <c r="G140" i="6" s="1"/>
  <c r="Q139" i="6"/>
  <c r="F140" i="6"/>
  <c r="O139" i="6"/>
  <c r="M189" i="1"/>
  <c r="N189" i="1" s="1"/>
  <c r="I190" i="1" s="1"/>
  <c r="R189" i="1"/>
  <c r="S189" i="1"/>
  <c r="Q196" i="1"/>
  <c r="H197" i="1"/>
  <c r="G183" i="2"/>
  <c r="P182" i="2"/>
  <c r="Q183" i="4"/>
  <c r="R183" i="4"/>
  <c r="L183" i="4"/>
  <c r="M183" i="4" s="1"/>
  <c r="G186" i="4"/>
  <c r="P185" i="4"/>
  <c r="Q182" i="2"/>
  <c r="R182" i="2"/>
  <c r="L182" i="2"/>
  <c r="M182" i="2" s="1"/>
  <c r="H183" i="2" s="1"/>
  <c r="Q186" i="11" l="1"/>
  <c r="P186" i="11"/>
  <c r="K186" i="11"/>
  <c r="L186" i="11" s="1"/>
  <c r="G187" i="11" s="1"/>
  <c r="O186" i="11"/>
  <c r="F187" i="11"/>
  <c r="P185" i="10"/>
  <c r="K185" i="10"/>
  <c r="L185" i="10" s="1"/>
  <c r="G186" i="10" s="1"/>
  <c r="Q185" i="10"/>
  <c r="F186" i="10"/>
  <c r="T186" i="10" s="1"/>
  <c r="U186" i="10" s="1"/>
  <c r="V187" i="10" s="1"/>
  <c r="O185" i="10"/>
  <c r="P140" i="6"/>
  <c r="Q140" i="6"/>
  <c r="K140" i="6"/>
  <c r="L140" i="6" s="1"/>
  <c r="G141" i="6" s="1"/>
  <c r="F141" i="6"/>
  <c r="O140" i="6"/>
  <c r="S190" i="1"/>
  <c r="R190" i="1"/>
  <c r="M190" i="1"/>
  <c r="N190" i="1" s="1"/>
  <c r="I191" i="1" s="1"/>
  <c r="Q197" i="1"/>
  <c r="H198" i="1"/>
  <c r="G184" i="2"/>
  <c r="P183" i="2"/>
  <c r="R184" i="4"/>
  <c r="L184" i="4"/>
  <c r="M184" i="4" s="1"/>
  <c r="Q184" i="4"/>
  <c r="P186" i="4"/>
  <c r="G187" i="4"/>
  <c r="R183" i="2"/>
  <c r="L183" i="2"/>
  <c r="M183" i="2" s="1"/>
  <c r="H184" i="2" s="1"/>
  <c r="Q183" i="2"/>
  <c r="Q187" i="11" l="1"/>
  <c r="P187" i="11"/>
  <c r="K187" i="11"/>
  <c r="L187" i="11" s="1"/>
  <c r="G188" i="11" s="1"/>
  <c r="O187" i="11"/>
  <c r="F188" i="11"/>
  <c r="K186" i="10"/>
  <c r="L186" i="10" s="1"/>
  <c r="G187" i="10" s="1"/>
  <c r="Q186" i="10"/>
  <c r="P186" i="10"/>
  <c r="F187" i="10"/>
  <c r="T187" i="10" s="1"/>
  <c r="U187" i="10" s="1"/>
  <c r="V188" i="10" s="1"/>
  <c r="O186" i="10"/>
  <c r="F142" i="6"/>
  <c r="O141" i="6"/>
  <c r="P141" i="6"/>
  <c r="K141" i="6"/>
  <c r="L141" i="6" s="1"/>
  <c r="G142" i="6" s="1"/>
  <c r="Q141" i="6"/>
  <c r="S191" i="1"/>
  <c r="M191" i="1"/>
  <c r="N191" i="1" s="1"/>
  <c r="I192" i="1" s="1"/>
  <c r="R191" i="1"/>
  <c r="Q198" i="1"/>
  <c r="H199" i="1"/>
  <c r="G185" i="2"/>
  <c r="P184" i="2"/>
  <c r="R185" i="4"/>
  <c r="L185" i="4"/>
  <c r="M185" i="4" s="1"/>
  <c r="Q185" i="4"/>
  <c r="P187" i="4"/>
  <c r="G188" i="4"/>
  <c r="L184" i="2"/>
  <c r="M184" i="2" s="1"/>
  <c r="H185" i="2" s="1"/>
  <c r="Q184" i="2"/>
  <c r="R184" i="2"/>
  <c r="O188" i="11" l="1"/>
  <c r="F189" i="11"/>
  <c r="G189" i="11"/>
  <c r="Q188" i="11"/>
  <c r="P188" i="11"/>
  <c r="K188" i="11"/>
  <c r="L188" i="11" s="1"/>
  <c r="Q187" i="10"/>
  <c r="K187" i="10"/>
  <c r="L187" i="10" s="1"/>
  <c r="G188" i="10" s="1"/>
  <c r="P187" i="10"/>
  <c r="F188" i="10"/>
  <c r="T188" i="10" s="1"/>
  <c r="U188" i="10" s="1"/>
  <c r="V189" i="10" s="1"/>
  <c r="O187" i="10"/>
  <c r="P142" i="6"/>
  <c r="K142" i="6"/>
  <c r="L142" i="6" s="1"/>
  <c r="G143" i="6" s="1"/>
  <c r="Q142" i="6"/>
  <c r="F143" i="6"/>
  <c r="O142" i="6"/>
  <c r="S192" i="1"/>
  <c r="R192" i="1"/>
  <c r="M192" i="1"/>
  <c r="N192" i="1" s="1"/>
  <c r="I193" i="1" s="1"/>
  <c r="Q199" i="1"/>
  <c r="H200" i="1"/>
  <c r="P185" i="2"/>
  <c r="G186" i="2"/>
  <c r="R186" i="4"/>
  <c r="L186" i="4"/>
  <c r="M186" i="4" s="1"/>
  <c r="Q186" i="4"/>
  <c r="P188" i="4"/>
  <c r="G189" i="4"/>
  <c r="L185" i="2"/>
  <c r="M185" i="2" s="1"/>
  <c r="H186" i="2" s="1"/>
  <c r="Q185" i="2"/>
  <c r="R185" i="2"/>
  <c r="Q189" i="11" l="1"/>
  <c r="P189" i="11"/>
  <c r="K189" i="11"/>
  <c r="L189" i="11" s="1"/>
  <c r="G190" i="11" s="1"/>
  <c r="O189" i="11"/>
  <c r="F190" i="11"/>
  <c r="Q188" i="10"/>
  <c r="K188" i="10"/>
  <c r="L188" i="10" s="1"/>
  <c r="G189" i="10" s="1"/>
  <c r="P188" i="10"/>
  <c r="F189" i="10"/>
  <c r="T189" i="10" s="1"/>
  <c r="U189" i="10" s="1"/>
  <c r="V190" i="10" s="1"/>
  <c r="O188" i="10"/>
  <c r="P143" i="6"/>
  <c r="K143" i="6"/>
  <c r="L143" i="6" s="1"/>
  <c r="G144" i="6" s="1"/>
  <c r="Q143" i="6"/>
  <c r="F144" i="6"/>
  <c r="O143" i="6"/>
  <c r="M193" i="1"/>
  <c r="N193" i="1" s="1"/>
  <c r="I194" i="1" s="1"/>
  <c r="R193" i="1"/>
  <c r="S193" i="1"/>
  <c r="Q200" i="1"/>
  <c r="H201" i="1"/>
  <c r="G187" i="2"/>
  <c r="P186" i="2"/>
  <c r="Q187" i="4"/>
  <c r="R187" i="4"/>
  <c r="L187" i="4"/>
  <c r="M187" i="4" s="1"/>
  <c r="G190" i="4"/>
  <c r="P189" i="4"/>
  <c r="L186" i="2"/>
  <c r="M186" i="2" s="1"/>
  <c r="H187" i="2" s="1"/>
  <c r="Q186" i="2"/>
  <c r="R186" i="2"/>
  <c r="O190" i="11" l="1"/>
  <c r="F191" i="11"/>
  <c r="Q190" i="11"/>
  <c r="P190" i="11"/>
  <c r="K190" i="11"/>
  <c r="L190" i="11" s="1"/>
  <c r="G191" i="11" s="1"/>
  <c r="Q189" i="10"/>
  <c r="K189" i="10"/>
  <c r="L189" i="10" s="1"/>
  <c r="G190" i="10" s="1"/>
  <c r="P189" i="10"/>
  <c r="F190" i="10"/>
  <c r="T190" i="10" s="1"/>
  <c r="U190" i="10" s="1"/>
  <c r="V191" i="10" s="1"/>
  <c r="O189" i="10"/>
  <c r="Q144" i="6"/>
  <c r="P144" i="6"/>
  <c r="K144" i="6"/>
  <c r="L144" i="6" s="1"/>
  <c r="G145" i="6" s="1"/>
  <c r="F145" i="6"/>
  <c r="O144" i="6"/>
  <c r="H202" i="1"/>
  <c r="Q201" i="1"/>
  <c r="S194" i="1"/>
  <c r="M194" i="1"/>
  <c r="N194" i="1" s="1"/>
  <c r="I195" i="1" s="1"/>
  <c r="R194" i="1"/>
  <c r="P187" i="2"/>
  <c r="G188" i="2"/>
  <c r="R188" i="4"/>
  <c r="L188" i="4"/>
  <c r="M188" i="4" s="1"/>
  <c r="Q188" i="4"/>
  <c r="P190" i="4"/>
  <c r="G191" i="4"/>
  <c r="Q187" i="2"/>
  <c r="R187" i="2"/>
  <c r="L187" i="2"/>
  <c r="M187" i="2" s="1"/>
  <c r="H188" i="2" s="1"/>
  <c r="Q191" i="11" l="1"/>
  <c r="P191" i="11"/>
  <c r="K191" i="11"/>
  <c r="L191" i="11" s="1"/>
  <c r="G192" i="11" s="1"/>
  <c r="O191" i="11"/>
  <c r="F192" i="11"/>
  <c r="Q190" i="10"/>
  <c r="K190" i="10"/>
  <c r="L190" i="10" s="1"/>
  <c r="G191" i="10" s="1"/>
  <c r="P190" i="10"/>
  <c r="F191" i="10"/>
  <c r="T191" i="10" s="1"/>
  <c r="U191" i="10" s="1"/>
  <c r="V192" i="10" s="1"/>
  <c r="O190" i="10"/>
  <c r="F146" i="6"/>
  <c r="O145" i="6"/>
  <c r="P145" i="6"/>
  <c r="Q145" i="6"/>
  <c r="K145" i="6"/>
  <c r="L145" i="6" s="1"/>
  <c r="G146" i="6" s="1"/>
  <c r="S195" i="1"/>
  <c r="R195" i="1"/>
  <c r="M195" i="1"/>
  <c r="N195" i="1" s="1"/>
  <c r="I196" i="1" s="1"/>
  <c r="H203" i="1"/>
  <c r="Q202" i="1"/>
  <c r="G189" i="2"/>
  <c r="P188" i="2"/>
  <c r="R189" i="4"/>
  <c r="L189" i="4"/>
  <c r="M189" i="4" s="1"/>
  <c r="Q189" i="4"/>
  <c r="P191" i="4"/>
  <c r="G192" i="4"/>
  <c r="R188" i="2"/>
  <c r="L188" i="2"/>
  <c r="M188" i="2" s="1"/>
  <c r="H189" i="2" s="1"/>
  <c r="Q188" i="2"/>
  <c r="Q192" i="11" l="1"/>
  <c r="P192" i="11"/>
  <c r="K192" i="11"/>
  <c r="L192" i="11" s="1"/>
  <c r="G193" i="11" s="1"/>
  <c r="O192" i="11"/>
  <c r="F193" i="11"/>
  <c r="Q191" i="10"/>
  <c r="K191" i="10"/>
  <c r="L191" i="10" s="1"/>
  <c r="G192" i="10" s="1"/>
  <c r="P191" i="10"/>
  <c r="F192" i="10"/>
  <c r="T192" i="10" s="1"/>
  <c r="U192" i="10" s="1"/>
  <c r="V193" i="10" s="1"/>
  <c r="O191" i="10"/>
  <c r="P146" i="6"/>
  <c r="Q146" i="6"/>
  <c r="K146" i="6"/>
  <c r="L146" i="6" s="1"/>
  <c r="G147" i="6" s="1"/>
  <c r="O146" i="6"/>
  <c r="F147" i="6"/>
  <c r="H204" i="1"/>
  <c r="Q203" i="1"/>
  <c r="R196" i="1"/>
  <c r="S196" i="1"/>
  <c r="M196" i="1"/>
  <c r="N196" i="1" s="1"/>
  <c r="I197" i="1" s="1"/>
  <c r="G190" i="2"/>
  <c r="P189" i="2"/>
  <c r="R190" i="4"/>
  <c r="L190" i="4"/>
  <c r="M190" i="4" s="1"/>
  <c r="Q190" i="4"/>
  <c r="P192" i="4"/>
  <c r="G193" i="4"/>
  <c r="Q189" i="2"/>
  <c r="L189" i="2"/>
  <c r="M189" i="2" s="1"/>
  <c r="H190" i="2" s="1"/>
  <c r="R189" i="2"/>
  <c r="Q193" i="11" l="1"/>
  <c r="P193" i="11"/>
  <c r="K193" i="11"/>
  <c r="L193" i="11" s="1"/>
  <c r="G194" i="11" s="1"/>
  <c r="O193" i="11"/>
  <c r="F194" i="11"/>
  <c r="F193" i="10"/>
  <c r="T193" i="10" s="1"/>
  <c r="U193" i="10" s="1"/>
  <c r="V194" i="10" s="1"/>
  <c r="O192" i="10"/>
  <c r="Q192" i="10"/>
  <c r="K192" i="10"/>
  <c r="L192" i="10" s="1"/>
  <c r="G193" i="10" s="1"/>
  <c r="P192" i="10"/>
  <c r="P147" i="6"/>
  <c r="K147" i="6"/>
  <c r="L147" i="6" s="1"/>
  <c r="G148" i="6" s="1"/>
  <c r="Q147" i="6"/>
  <c r="O147" i="6"/>
  <c r="F148" i="6"/>
  <c r="M197" i="1"/>
  <c r="N197" i="1" s="1"/>
  <c r="I198" i="1" s="1"/>
  <c r="R197" i="1"/>
  <c r="S197" i="1"/>
  <c r="Q204" i="1"/>
  <c r="H205" i="1"/>
  <c r="G191" i="2"/>
  <c r="P190" i="2"/>
  <c r="Q191" i="4"/>
  <c r="R191" i="4"/>
  <c r="L191" i="4"/>
  <c r="M191" i="4" s="1"/>
  <c r="G194" i="4"/>
  <c r="P193" i="4"/>
  <c r="R190" i="2"/>
  <c r="Q190" i="2"/>
  <c r="L190" i="2"/>
  <c r="M190" i="2" s="1"/>
  <c r="H191" i="2" s="1"/>
  <c r="Q194" i="11" l="1"/>
  <c r="P194" i="11"/>
  <c r="K194" i="11"/>
  <c r="L194" i="11" s="1"/>
  <c r="G195" i="11" s="1"/>
  <c r="O194" i="11"/>
  <c r="F195" i="11"/>
  <c r="Q193" i="10"/>
  <c r="K193" i="10"/>
  <c r="L193" i="10" s="1"/>
  <c r="G194" i="10" s="1"/>
  <c r="P193" i="10"/>
  <c r="F194" i="10"/>
  <c r="T194" i="10" s="1"/>
  <c r="U194" i="10" s="1"/>
  <c r="V195" i="10" s="1"/>
  <c r="O193" i="10"/>
  <c r="P148" i="6"/>
  <c r="Q148" i="6"/>
  <c r="K148" i="6"/>
  <c r="L148" i="6" s="1"/>
  <c r="G149" i="6" s="1"/>
  <c r="O148" i="6"/>
  <c r="F149" i="6"/>
  <c r="S198" i="1"/>
  <c r="M198" i="1"/>
  <c r="N198" i="1" s="1"/>
  <c r="I199" i="1" s="1"/>
  <c r="R198" i="1"/>
  <c r="H206" i="1"/>
  <c r="Q205" i="1"/>
  <c r="P191" i="2"/>
  <c r="G192" i="2"/>
  <c r="P194" i="4"/>
  <c r="G195" i="4"/>
  <c r="R192" i="4"/>
  <c r="L192" i="4"/>
  <c r="M192" i="4" s="1"/>
  <c r="Q192" i="4"/>
  <c r="R191" i="2"/>
  <c r="Q191" i="2"/>
  <c r="L191" i="2"/>
  <c r="M191" i="2" s="1"/>
  <c r="H192" i="2" s="1"/>
  <c r="Q195" i="11" l="1"/>
  <c r="P195" i="11"/>
  <c r="K195" i="11"/>
  <c r="L195" i="11" s="1"/>
  <c r="G196" i="11" s="1"/>
  <c r="O195" i="11"/>
  <c r="F196" i="11"/>
  <c r="Q194" i="10"/>
  <c r="K194" i="10"/>
  <c r="L194" i="10" s="1"/>
  <c r="G195" i="10" s="1"/>
  <c r="P194" i="10"/>
  <c r="F195" i="10"/>
  <c r="T195" i="10" s="1"/>
  <c r="U195" i="10" s="1"/>
  <c r="V196" i="10" s="1"/>
  <c r="O194" i="10"/>
  <c r="P149" i="6"/>
  <c r="K149" i="6"/>
  <c r="L149" i="6" s="1"/>
  <c r="G150" i="6" s="1"/>
  <c r="Q149" i="6"/>
  <c r="O149" i="6"/>
  <c r="F150" i="6"/>
  <c r="M199" i="1"/>
  <c r="N199" i="1" s="1"/>
  <c r="I200" i="1" s="1"/>
  <c r="R199" i="1"/>
  <c r="S199" i="1"/>
  <c r="H207" i="1"/>
  <c r="Q206" i="1"/>
  <c r="G193" i="2"/>
  <c r="P192" i="2"/>
  <c r="P195" i="4"/>
  <c r="G196" i="4"/>
  <c r="R193" i="4"/>
  <c r="L193" i="4"/>
  <c r="M193" i="4" s="1"/>
  <c r="Q193" i="4"/>
  <c r="Q192" i="2"/>
  <c r="R192" i="2"/>
  <c r="L192" i="2"/>
  <c r="M192" i="2" s="1"/>
  <c r="H193" i="2" s="1"/>
  <c r="Q196" i="11" l="1"/>
  <c r="P196" i="11"/>
  <c r="K196" i="11"/>
  <c r="L196" i="11" s="1"/>
  <c r="G197" i="11" s="1"/>
  <c r="O196" i="11"/>
  <c r="F197" i="11"/>
  <c r="Q195" i="10"/>
  <c r="K195" i="10"/>
  <c r="L195" i="10" s="1"/>
  <c r="G196" i="10" s="1"/>
  <c r="P195" i="10"/>
  <c r="F196" i="10"/>
  <c r="T196" i="10" s="1"/>
  <c r="U196" i="10" s="1"/>
  <c r="V197" i="10" s="1"/>
  <c r="O195" i="10"/>
  <c r="O150" i="6"/>
  <c r="F151" i="6"/>
  <c r="P150" i="6"/>
  <c r="Q150" i="6"/>
  <c r="K150" i="6"/>
  <c r="L150" i="6" s="1"/>
  <c r="G151" i="6" s="1"/>
  <c r="Q207" i="1"/>
  <c r="H208" i="1"/>
  <c r="R200" i="1"/>
  <c r="S200" i="1"/>
  <c r="M200" i="1"/>
  <c r="N200" i="1" s="1"/>
  <c r="I201" i="1" s="1"/>
  <c r="G194" i="2"/>
  <c r="P193" i="2"/>
  <c r="R194" i="4"/>
  <c r="L194" i="4"/>
  <c r="M194" i="4" s="1"/>
  <c r="Q194" i="4"/>
  <c r="P196" i="4"/>
  <c r="G197" i="4"/>
  <c r="L193" i="2"/>
  <c r="M193" i="2" s="1"/>
  <c r="H194" i="2" s="1"/>
  <c r="R193" i="2"/>
  <c r="Q193" i="2"/>
  <c r="O197" i="11" l="1"/>
  <c r="F198" i="11"/>
  <c r="Q197" i="11"/>
  <c r="P197" i="11"/>
  <c r="K197" i="11"/>
  <c r="L197" i="11" s="1"/>
  <c r="G198" i="11" s="1"/>
  <c r="Q196" i="10"/>
  <c r="K196" i="10"/>
  <c r="L196" i="10" s="1"/>
  <c r="G197" i="10" s="1"/>
  <c r="P196" i="10"/>
  <c r="F197" i="10"/>
  <c r="T197" i="10" s="1"/>
  <c r="U197" i="10" s="1"/>
  <c r="V198" i="10" s="1"/>
  <c r="O196" i="10"/>
  <c r="P151" i="6"/>
  <c r="Q151" i="6"/>
  <c r="K151" i="6"/>
  <c r="L151" i="6" s="1"/>
  <c r="G152" i="6" s="1"/>
  <c r="O151" i="6"/>
  <c r="F152" i="6"/>
  <c r="Q208" i="1"/>
  <c r="H209" i="1"/>
  <c r="M201" i="1"/>
  <c r="N201" i="1" s="1"/>
  <c r="I202" i="1" s="1"/>
  <c r="R201" i="1"/>
  <c r="S201" i="1"/>
  <c r="P194" i="2"/>
  <c r="G195" i="2"/>
  <c r="Q195" i="4"/>
  <c r="R195" i="4"/>
  <c r="L195" i="4"/>
  <c r="M195" i="4" s="1"/>
  <c r="G198" i="4"/>
  <c r="P197" i="4"/>
  <c r="L194" i="2"/>
  <c r="M194" i="2" s="1"/>
  <c r="H195" i="2" s="1"/>
  <c r="R194" i="2"/>
  <c r="Q194" i="2"/>
  <c r="Q198" i="11" l="1"/>
  <c r="P198" i="11"/>
  <c r="K198" i="11"/>
  <c r="L198" i="11" s="1"/>
  <c r="G199" i="11" s="1"/>
  <c r="O198" i="11"/>
  <c r="F199" i="11"/>
  <c r="Q197" i="10"/>
  <c r="K197" i="10"/>
  <c r="L197" i="10" s="1"/>
  <c r="G198" i="10" s="1"/>
  <c r="P197" i="10"/>
  <c r="F198" i="10"/>
  <c r="T198" i="10" s="1"/>
  <c r="U198" i="10" s="1"/>
  <c r="V199" i="10" s="1"/>
  <c r="O197" i="10"/>
  <c r="O152" i="6"/>
  <c r="F153" i="6"/>
  <c r="P152" i="6"/>
  <c r="K152" i="6"/>
  <c r="L152" i="6" s="1"/>
  <c r="G153" i="6" s="1"/>
  <c r="Q152" i="6"/>
  <c r="S202" i="1"/>
  <c r="R202" i="1"/>
  <c r="M202" i="1"/>
  <c r="N202" i="1" s="1"/>
  <c r="I203" i="1" s="1"/>
  <c r="Q209" i="1"/>
  <c r="H210" i="1"/>
  <c r="P195" i="2"/>
  <c r="G196" i="2"/>
  <c r="R196" i="4"/>
  <c r="L196" i="4"/>
  <c r="M196" i="4" s="1"/>
  <c r="Q196" i="4"/>
  <c r="P198" i="4"/>
  <c r="G199" i="4"/>
  <c r="Q195" i="2"/>
  <c r="R195" i="2"/>
  <c r="L195" i="2"/>
  <c r="M195" i="2" s="1"/>
  <c r="H196" i="2" s="1"/>
  <c r="Q199" i="11" l="1"/>
  <c r="P199" i="11"/>
  <c r="K199" i="11"/>
  <c r="L199" i="11" s="1"/>
  <c r="G200" i="11" s="1"/>
  <c r="O199" i="11"/>
  <c r="F200" i="11"/>
  <c r="Q198" i="10"/>
  <c r="K198" i="10"/>
  <c r="L198" i="10" s="1"/>
  <c r="G199" i="10" s="1"/>
  <c r="P198" i="10"/>
  <c r="F199" i="10"/>
  <c r="T199" i="10" s="1"/>
  <c r="U199" i="10" s="1"/>
  <c r="V200" i="10" s="1"/>
  <c r="O198" i="10"/>
  <c r="P153" i="6"/>
  <c r="Q153" i="6"/>
  <c r="K153" i="6"/>
  <c r="L153" i="6" s="1"/>
  <c r="G154" i="6" s="1"/>
  <c r="O153" i="6"/>
  <c r="F154" i="6"/>
  <c r="H211" i="1"/>
  <c r="Q210" i="1"/>
  <c r="S203" i="1"/>
  <c r="R203" i="1"/>
  <c r="M203" i="1"/>
  <c r="N203" i="1" s="1"/>
  <c r="I204" i="1" s="1"/>
  <c r="G197" i="2"/>
  <c r="P196" i="2"/>
  <c r="R197" i="4"/>
  <c r="L197" i="4"/>
  <c r="M197" i="4" s="1"/>
  <c r="Q197" i="4"/>
  <c r="P199" i="4"/>
  <c r="G200" i="4"/>
  <c r="L196" i="2"/>
  <c r="M196" i="2" s="1"/>
  <c r="H197" i="2" s="1"/>
  <c r="Q196" i="2"/>
  <c r="R196" i="2"/>
  <c r="Q200" i="11" l="1"/>
  <c r="P200" i="11"/>
  <c r="K200" i="11"/>
  <c r="L200" i="11" s="1"/>
  <c r="G201" i="11" s="1"/>
  <c r="O200" i="11"/>
  <c r="F201" i="11"/>
  <c r="Q199" i="10"/>
  <c r="K199" i="10"/>
  <c r="L199" i="10" s="1"/>
  <c r="G200" i="10" s="1"/>
  <c r="P199" i="10"/>
  <c r="O199" i="10"/>
  <c r="F200" i="10"/>
  <c r="T200" i="10" s="1"/>
  <c r="U200" i="10" s="1"/>
  <c r="V201" i="10" s="1"/>
  <c r="P154" i="6"/>
  <c r="Q154" i="6"/>
  <c r="K154" i="6"/>
  <c r="L154" i="6" s="1"/>
  <c r="G155" i="6" s="1"/>
  <c r="O154" i="6"/>
  <c r="F155" i="6"/>
  <c r="R204" i="1"/>
  <c r="S204" i="1"/>
  <c r="M204" i="1"/>
  <c r="N204" i="1" s="1"/>
  <c r="I205" i="1" s="1"/>
  <c r="H212" i="1"/>
  <c r="Q211" i="1"/>
  <c r="P197" i="2"/>
  <c r="G198" i="2"/>
  <c r="R198" i="4"/>
  <c r="L198" i="4"/>
  <c r="M198" i="4" s="1"/>
  <c r="Q198" i="4"/>
  <c r="P200" i="4"/>
  <c r="G201" i="4"/>
  <c r="R197" i="2"/>
  <c r="Q197" i="2"/>
  <c r="L197" i="2"/>
  <c r="M197" i="2" s="1"/>
  <c r="H198" i="2" s="1"/>
  <c r="Q201" i="11" l="1"/>
  <c r="P201" i="11"/>
  <c r="K201" i="11"/>
  <c r="L201" i="11" s="1"/>
  <c r="G202" i="11" s="1"/>
  <c r="O201" i="11"/>
  <c r="F202" i="11"/>
  <c r="Q200" i="10"/>
  <c r="K200" i="10"/>
  <c r="L200" i="10" s="1"/>
  <c r="G201" i="10" s="1"/>
  <c r="P200" i="10"/>
  <c r="O200" i="10"/>
  <c r="F201" i="10"/>
  <c r="T201" i="10" s="1"/>
  <c r="U201" i="10" s="1"/>
  <c r="V202" i="10" s="1"/>
  <c r="Q212" i="1"/>
  <c r="H213" i="1"/>
  <c r="P155" i="6"/>
  <c r="Q155" i="6"/>
  <c r="K155" i="6"/>
  <c r="L155" i="6" s="1"/>
  <c r="G156" i="6" s="1"/>
  <c r="O155" i="6"/>
  <c r="F156" i="6"/>
  <c r="S205" i="1"/>
  <c r="R205" i="1"/>
  <c r="M205" i="1"/>
  <c r="N205" i="1" s="1"/>
  <c r="I206" i="1" s="1"/>
  <c r="P198" i="2"/>
  <c r="G199" i="2"/>
  <c r="Q199" i="4"/>
  <c r="R199" i="4"/>
  <c r="L199" i="4"/>
  <c r="M199" i="4" s="1"/>
  <c r="G202" i="4"/>
  <c r="P201" i="4"/>
  <c r="L198" i="2"/>
  <c r="M198" i="2" s="1"/>
  <c r="H199" i="2" s="1"/>
  <c r="Q198" i="2"/>
  <c r="R198" i="2"/>
  <c r="Q202" i="11" l="1"/>
  <c r="P202" i="11"/>
  <c r="K202" i="11"/>
  <c r="L202" i="11" s="1"/>
  <c r="G203" i="11" s="1"/>
  <c r="O202" i="11"/>
  <c r="F203" i="11"/>
  <c r="Q201" i="10"/>
  <c r="K201" i="10"/>
  <c r="L201" i="10" s="1"/>
  <c r="G202" i="10" s="1"/>
  <c r="P201" i="10"/>
  <c r="O201" i="10"/>
  <c r="F202" i="10"/>
  <c r="T202" i="10" s="1"/>
  <c r="U202" i="10" s="1"/>
  <c r="V203" i="10" s="1"/>
  <c r="Q213" i="1"/>
  <c r="H214" i="1"/>
  <c r="F157" i="6"/>
  <c r="O156" i="6"/>
  <c r="P156" i="6"/>
  <c r="K156" i="6"/>
  <c r="L156" i="6" s="1"/>
  <c r="G157" i="6" s="1"/>
  <c r="Q156" i="6"/>
  <c r="S206" i="1"/>
  <c r="R206" i="1"/>
  <c r="M206" i="1"/>
  <c r="N206" i="1" s="1"/>
  <c r="I207" i="1" s="1"/>
  <c r="P199" i="2"/>
  <c r="G200" i="2"/>
  <c r="R200" i="4"/>
  <c r="L200" i="4"/>
  <c r="M200" i="4" s="1"/>
  <c r="Q200" i="4"/>
  <c r="P202" i="4"/>
  <c r="G203" i="4"/>
  <c r="L199" i="2"/>
  <c r="M199" i="2" s="1"/>
  <c r="H200" i="2" s="1"/>
  <c r="Q199" i="2"/>
  <c r="R199" i="2"/>
  <c r="Q203" i="11" l="1"/>
  <c r="P203" i="11"/>
  <c r="K203" i="11"/>
  <c r="L203" i="11" s="1"/>
  <c r="G204" i="11" s="1"/>
  <c r="O203" i="11"/>
  <c r="F204" i="11"/>
  <c r="Q202" i="10"/>
  <c r="K202" i="10"/>
  <c r="L202" i="10" s="1"/>
  <c r="G203" i="10" s="1"/>
  <c r="P202" i="10"/>
  <c r="O202" i="10"/>
  <c r="F203" i="10"/>
  <c r="T203" i="10" s="1"/>
  <c r="U203" i="10" s="1"/>
  <c r="V204" i="10" s="1"/>
  <c r="H215" i="1"/>
  <c r="Q214" i="1"/>
  <c r="K157" i="6"/>
  <c r="L157" i="6" s="1"/>
  <c r="G158" i="6" s="1"/>
  <c r="Q157" i="6"/>
  <c r="P157" i="6"/>
  <c r="O157" i="6"/>
  <c r="F158" i="6"/>
  <c r="M207" i="1"/>
  <c r="N207" i="1" s="1"/>
  <c r="I208" i="1" s="1"/>
  <c r="R207" i="1"/>
  <c r="S207" i="1"/>
  <c r="G201" i="2"/>
  <c r="P200" i="2"/>
  <c r="P203" i="4"/>
  <c r="G204" i="4"/>
  <c r="R201" i="4"/>
  <c r="L201" i="4"/>
  <c r="M201" i="4" s="1"/>
  <c r="Q201" i="4"/>
  <c r="L200" i="2"/>
  <c r="M200" i="2" s="1"/>
  <c r="H201" i="2" s="1"/>
  <c r="R200" i="2"/>
  <c r="Q200" i="2"/>
  <c r="Q204" i="11" l="1"/>
  <c r="P204" i="11"/>
  <c r="K204" i="11"/>
  <c r="L204" i="11" s="1"/>
  <c r="G205" i="11" s="1"/>
  <c r="O204" i="11"/>
  <c r="F205" i="11"/>
  <c r="Q203" i="10"/>
  <c r="K203" i="10"/>
  <c r="L203" i="10" s="1"/>
  <c r="G204" i="10" s="1"/>
  <c r="P203" i="10"/>
  <c r="O203" i="10"/>
  <c r="F204" i="10"/>
  <c r="T204" i="10" s="1"/>
  <c r="U204" i="10" s="1"/>
  <c r="V205" i="10" s="1"/>
  <c r="Q215" i="1"/>
  <c r="H216" i="1"/>
  <c r="F159" i="6"/>
  <c r="O158" i="6"/>
  <c r="K158" i="6"/>
  <c r="L158" i="6" s="1"/>
  <c r="G159" i="6" s="1"/>
  <c r="P158" i="6"/>
  <c r="Q158" i="6"/>
  <c r="S208" i="1"/>
  <c r="M208" i="1"/>
  <c r="N208" i="1" s="1"/>
  <c r="I209" i="1" s="1"/>
  <c r="R208" i="1"/>
  <c r="P201" i="2"/>
  <c r="G202" i="2"/>
  <c r="R202" i="4"/>
  <c r="L202" i="4"/>
  <c r="M202" i="4" s="1"/>
  <c r="Q202" i="4"/>
  <c r="P204" i="4"/>
  <c r="G205" i="4"/>
  <c r="L201" i="2"/>
  <c r="M201" i="2" s="1"/>
  <c r="H202" i="2" s="1"/>
  <c r="R201" i="2"/>
  <c r="Q201" i="2"/>
  <c r="Q205" i="11" l="1"/>
  <c r="P205" i="11"/>
  <c r="K205" i="11"/>
  <c r="L205" i="11" s="1"/>
  <c r="G206" i="11" s="1"/>
  <c r="O205" i="11"/>
  <c r="F206" i="11"/>
  <c r="Q204" i="10"/>
  <c r="K204" i="10"/>
  <c r="L204" i="10" s="1"/>
  <c r="G205" i="10" s="1"/>
  <c r="P204" i="10"/>
  <c r="O204" i="10"/>
  <c r="F205" i="10"/>
  <c r="T205" i="10" s="1"/>
  <c r="U205" i="10" s="1"/>
  <c r="V206" i="10" s="1"/>
  <c r="H217" i="1"/>
  <c r="Q216" i="1"/>
  <c r="K159" i="6"/>
  <c r="L159" i="6" s="1"/>
  <c r="G160" i="6" s="1"/>
  <c r="P159" i="6"/>
  <c r="Q159" i="6"/>
  <c r="O159" i="6"/>
  <c r="F160" i="6"/>
  <c r="M209" i="1"/>
  <c r="N209" i="1" s="1"/>
  <c r="I210" i="1" s="1"/>
  <c r="R209" i="1"/>
  <c r="S209" i="1"/>
  <c r="G203" i="2"/>
  <c r="P202" i="2"/>
  <c r="Q203" i="4"/>
  <c r="R203" i="4"/>
  <c r="L203" i="4"/>
  <c r="M203" i="4" s="1"/>
  <c r="G206" i="4"/>
  <c r="P205" i="4"/>
  <c r="L202" i="2"/>
  <c r="M202" i="2" s="1"/>
  <c r="H203" i="2" s="1"/>
  <c r="R202" i="2"/>
  <c r="Q202" i="2"/>
  <c r="Q206" i="11" l="1"/>
  <c r="P206" i="11"/>
  <c r="K206" i="11"/>
  <c r="L206" i="11" s="1"/>
  <c r="G207" i="11" s="1"/>
  <c r="O206" i="11"/>
  <c r="F207" i="11"/>
  <c r="Q205" i="10"/>
  <c r="K205" i="10"/>
  <c r="L205" i="10" s="1"/>
  <c r="G206" i="10" s="1"/>
  <c r="P205" i="10"/>
  <c r="O205" i="10"/>
  <c r="F206" i="10"/>
  <c r="T206" i="10" s="1"/>
  <c r="U206" i="10" s="1"/>
  <c r="V207" i="10" s="1"/>
  <c r="H218" i="1"/>
  <c r="Q217" i="1"/>
  <c r="F161" i="6"/>
  <c r="O160" i="6"/>
  <c r="K160" i="6"/>
  <c r="L160" i="6" s="1"/>
  <c r="G161" i="6" s="1"/>
  <c r="P160" i="6"/>
  <c r="Q160" i="6"/>
  <c r="S210" i="1"/>
  <c r="R210" i="1"/>
  <c r="M210" i="1"/>
  <c r="N210" i="1" s="1"/>
  <c r="I211" i="1" s="1"/>
  <c r="G204" i="2"/>
  <c r="P203" i="2"/>
  <c r="R204" i="4"/>
  <c r="L204" i="4"/>
  <c r="M204" i="4" s="1"/>
  <c r="Q204" i="4"/>
  <c r="P206" i="4"/>
  <c r="G207" i="4"/>
  <c r="Q203" i="2"/>
  <c r="L203" i="2"/>
  <c r="M203" i="2" s="1"/>
  <c r="H204" i="2" s="1"/>
  <c r="R203" i="2"/>
  <c r="Q207" i="11" l="1"/>
  <c r="P207" i="11"/>
  <c r="K207" i="11"/>
  <c r="L207" i="11" s="1"/>
  <c r="G208" i="11" s="1"/>
  <c r="O207" i="11"/>
  <c r="F208" i="11"/>
  <c r="Q206" i="10"/>
  <c r="K206" i="10"/>
  <c r="L206" i="10" s="1"/>
  <c r="G207" i="10" s="1"/>
  <c r="P206" i="10"/>
  <c r="O206" i="10"/>
  <c r="F207" i="10"/>
  <c r="T207" i="10" s="1"/>
  <c r="U207" i="10" s="1"/>
  <c r="V208" i="10" s="1"/>
  <c r="H219" i="1"/>
  <c r="Q218" i="1"/>
  <c r="O161" i="6"/>
  <c r="F162" i="6"/>
  <c r="P161" i="6"/>
  <c r="K161" i="6"/>
  <c r="L161" i="6" s="1"/>
  <c r="G162" i="6" s="1"/>
  <c r="Q161" i="6"/>
  <c r="M211" i="1"/>
  <c r="N211" i="1" s="1"/>
  <c r="I212" i="1" s="1"/>
  <c r="R211" i="1"/>
  <c r="S211" i="1"/>
  <c r="P204" i="2"/>
  <c r="G205" i="2"/>
  <c r="R205" i="4"/>
  <c r="L205" i="4"/>
  <c r="M205" i="4" s="1"/>
  <c r="Q205" i="4"/>
  <c r="P207" i="4"/>
  <c r="G208" i="4"/>
  <c r="L204" i="2"/>
  <c r="M204" i="2" s="1"/>
  <c r="H205" i="2" s="1"/>
  <c r="R204" i="2"/>
  <c r="Q204" i="2"/>
  <c r="Q208" i="11" l="1"/>
  <c r="P208" i="11"/>
  <c r="K208" i="11"/>
  <c r="L208" i="11" s="1"/>
  <c r="G209" i="11" s="1"/>
  <c r="O208" i="11"/>
  <c r="F209" i="11"/>
  <c r="Q207" i="10"/>
  <c r="K207" i="10"/>
  <c r="L207" i="10" s="1"/>
  <c r="G208" i="10" s="1"/>
  <c r="P207" i="10"/>
  <c r="O207" i="10"/>
  <c r="F208" i="10"/>
  <c r="T208" i="10" s="1"/>
  <c r="U208" i="10" s="1"/>
  <c r="V209" i="10" s="1"/>
  <c r="Q219" i="1"/>
  <c r="H220" i="1"/>
  <c r="P162" i="6"/>
  <c r="Q162" i="6"/>
  <c r="K162" i="6"/>
  <c r="L162" i="6" s="1"/>
  <c r="G163" i="6" s="1"/>
  <c r="O162" i="6"/>
  <c r="F163" i="6"/>
  <c r="R212" i="1"/>
  <c r="S212" i="1"/>
  <c r="M212" i="1"/>
  <c r="N212" i="1" s="1"/>
  <c r="I213" i="1" s="1"/>
  <c r="G206" i="2"/>
  <c r="P205" i="2"/>
  <c r="R206" i="4"/>
  <c r="L206" i="4"/>
  <c r="M206" i="4" s="1"/>
  <c r="Q206" i="4"/>
  <c r="P208" i="4"/>
  <c r="G209" i="4"/>
  <c r="R205" i="2"/>
  <c r="Q205" i="2"/>
  <c r="L205" i="2"/>
  <c r="M205" i="2" s="1"/>
  <c r="H206" i="2" s="1"/>
  <c r="Q209" i="11" l="1"/>
  <c r="P209" i="11"/>
  <c r="K209" i="11"/>
  <c r="L209" i="11" s="1"/>
  <c r="G210" i="11" s="1"/>
  <c r="O209" i="11"/>
  <c r="F210" i="11"/>
  <c r="Q208" i="10"/>
  <c r="K208" i="10"/>
  <c r="L208" i="10" s="1"/>
  <c r="G209" i="10" s="1"/>
  <c r="P208" i="10"/>
  <c r="O208" i="10"/>
  <c r="F209" i="10"/>
  <c r="T209" i="10" s="1"/>
  <c r="U209" i="10" s="1"/>
  <c r="V210" i="10" s="1"/>
  <c r="S213" i="1"/>
  <c r="M213" i="1"/>
  <c r="N213" i="1" s="1"/>
  <c r="I214" i="1" s="1"/>
  <c r="R213" i="1"/>
  <c r="H221" i="1"/>
  <c r="Q220" i="1"/>
  <c r="O163" i="6"/>
  <c r="F164" i="6"/>
  <c r="P163" i="6"/>
  <c r="K163" i="6"/>
  <c r="L163" i="6" s="1"/>
  <c r="G164" i="6" s="1"/>
  <c r="Q163" i="6"/>
  <c r="G207" i="2"/>
  <c r="P206" i="2"/>
  <c r="Q207" i="4"/>
  <c r="R207" i="4"/>
  <c r="L207" i="4"/>
  <c r="M207" i="4" s="1"/>
  <c r="G210" i="4"/>
  <c r="P209" i="4"/>
  <c r="Q206" i="2"/>
  <c r="L206" i="2"/>
  <c r="M206" i="2" s="1"/>
  <c r="H207" i="2" s="1"/>
  <c r="R206" i="2"/>
  <c r="Q210" i="11" l="1"/>
  <c r="P210" i="11"/>
  <c r="K210" i="11"/>
  <c r="L210" i="11" s="1"/>
  <c r="G211" i="11" s="1"/>
  <c r="O210" i="11"/>
  <c r="F211" i="11"/>
  <c r="Q209" i="10"/>
  <c r="K209" i="10"/>
  <c r="L209" i="10" s="1"/>
  <c r="G210" i="10" s="1"/>
  <c r="P209" i="10"/>
  <c r="O209" i="10"/>
  <c r="F210" i="10"/>
  <c r="T210" i="10" s="1"/>
  <c r="U210" i="10" s="1"/>
  <c r="V211" i="10" s="1"/>
  <c r="M214" i="1"/>
  <c r="N214" i="1" s="1"/>
  <c r="I215" i="1" s="1"/>
  <c r="R214" i="1"/>
  <c r="S214" i="1"/>
  <c r="H222" i="1"/>
  <c r="Q221" i="1"/>
  <c r="P164" i="6"/>
  <c r="Q164" i="6"/>
  <c r="K164" i="6"/>
  <c r="L164" i="6" s="1"/>
  <c r="G165" i="6" s="1"/>
  <c r="O164" i="6"/>
  <c r="F165" i="6"/>
  <c r="P207" i="2"/>
  <c r="G208" i="2"/>
  <c r="R208" i="4"/>
  <c r="L208" i="4"/>
  <c r="M208" i="4" s="1"/>
  <c r="Q208" i="4"/>
  <c r="P210" i="4"/>
  <c r="G211" i="4"/>
  <c r="L207" i="2"/>
  <c r="M207" i="2" s="1"/>
  <c r="H208" i="2" s="1"/>
  <c r="R207" i="2"/>
  <c r="Q207" i="2"/>
  <c r="Q211" i="11" l="1"/>
  <c r="P211" i="11"/>
  <c r="K211" i="11"/>
  <c r="L211" i="11" s="1"/>
  <c r="G212" i="11" s="1"/>
  <c r="O211" i="11"/>
  <c r="F212" i="11"/>
  <c r="Q210" i="10"/>
  <c r="K210" i="10"/>
  <c r="L210" i="10" s="1"/>
  <c r="G211" i="10" s="1"/>
  <c r="P210" i="10"/>
  <c r="O210" i="10"/>
  <c r="F211" i="10"/>
  <c r="T211" i="10" s="1"/>
  <c r="U211" i="10" s="1"/>
  <c r="V212" i="10" s="1"/>
  <c r="R215" i="1"/>
  <c r="S215" i="1"/>
  <c r="M215" i="1"/>
  <c r="N215" i="1" s="1"/>
  <c r="I216" i="1" s="1"/>
  <c r="H223" i="1"/>
  <c r="Q222" i="1"/>
  <c r="P165" i="6"/>
  <c r="K165" i="6"/>
  <c r="L165" i="6" s="1"/>
  <c r="G166" i="6" s="1"/>
  <c r="Q165" i="6"/>
  <c r="O165" i="6"/>
  <c r="F166" i="6"/>
  <c r="G209" i="2"/>
  <c r="P208" i="2"/>
  <c r="P211" i="4"/>
  <c r="G212" i="4"/>
  <c r="L209" i="4"/>
  <c r="M209" i="4" s="1"/>
  <c r="R209" i="4"/>
  <c r="Q209" i="4"/>
  <c r="R208" i="2"/>
  <c r="Q208" i="2"/>
  <c r="L208" i="2"/>
  <c r="M208" i="2" s="1"/>
  <c r="H209" i="2" s="1"/>
  <c r="Q212" i="11" l="1"/>
  <c r="P212" i="11"/>
  <c r="K212" i="11"/>
  <c r="L212" i="11" s="1"/>
  <c r="G213" i="11" s="1"/>
  <c r="O212" i="11"/>
  <c r="F213" i="11"/>
  <c r="Q211" i="10"/>
  <c r="K211" i="10"/>
  <c r="L211" i="10" s="1"/>
  <c r="G212" i="10" s="1"/>
  <c r="P211" i="10"/>
  <c r="O211" i="10"/>
  <c r="F212" i="10"/>
  <c r="T212" i="10" s="1"/>
  <c r="U212" i="10" s="1"/>
  <c r="V213" i="10" s="1"/>
  <c r="S216" i="1"/>
  <c r="M216" i="1"/>
  <c r="N216" i="1" s="1"/>
  <c r="I217" i="1" s="1"/>
  <c r="R216" i="1"/>
  <c r="Q223" i="1"/>
  <c r="H224" i="1"/>
  <c r="P166" i="6"/>
  <c r="K166" i="6"/>
  <c r="L166" i="6" s="1"/>
  <c r="G167" i="6" s="1"/>
  <c r="Q166" i="6"/>
  <c r="O166" i="6"/>
  <c r="F167" i="6"/>
  <c r="G210" i="2"/>
  <c r="P209" i="2"/>
  <c r="R210" i="4"/>
  <c r="Q210" i="4"/>
  <c r="L210" i="4"/>
  <c r="M210" i="4" s="1"/>
  <c r="G213" i="4"/>
  <c r="P212" i="4"/>
  <c r="R209" i="2"/>
  <c r="Q209" i="2"/>
  <c r="L209" i="2"/>
  <c r="M209" i="2" s="1"/>
  <c r="H210" i="2" s="1"/>
  <c r="Q213" i="11" l="1"/>
  <c r="P213" i="11"/>
  <c r="K213" i="11"/>
  <c r="L213" i="11" s="1"/>
  <c r="G214" i="11" s="1"/>
  <c r="O213" i="11"/>
  <c r="F214" i="11"/>
  <c r="O212" i="10"/>
  <c r="F213" i="10"/>
  <c r="T213" i="10" s="1"/>
  <c r="U213" i="10" s="1"/>
  <c r="V214" i="10" s="1"/>
  <c r="Q212" i="10"/>
  <c r="K212" i="10"/>
  <c r="L212" i="10" s="1"/>
  <c r="G213" i="10" s="1"/>
  <c r="P212" i="10"/>
  <c r="S217" i="1"/>
  <c r="R217" i="1"/>
  <c r="M217" i="1"/>
  <c r="N217" i="1" s="1"/>
  <c r="I218" i="1" s="1"/>
  <c r="Q224" i="1"/>
  <c r="H225" i="1"/>
  <c r="P167" i="6"/>
  <c r="Q167" i="6"/>
  <c r="K167" i="6"/>
  <c r="L167" i="6" s="1"/>
  <c r="G168" i="6" s="1"/>
  <c r="O167" i="6"/>
  <c r="F168" i="6"/>
  <c r="G211" i="2"/>
  <c r="P210" i="2"/>
  <c r="Q211" i="4"/>
  <c r="L211" i="4"/>
  <c r="M211" i="4" s="1"/>
  <c r="R211" i="4"/>
  <c r="G214" i="4"/>
  <c r="P213" i="4"/>
  <c r="L210" i="2"/>
  <c r="M210" i="2" s="1"/>
  <c r="H211" i="2" s="1"/>
  <c r="Q210" i="2"/>
  <c r="R210" i="2"/>
  <c r="Q214" i="11" l="1"/>
  <c r="K214" i="11"/>
  <c r="L214" i="11" s="1"/>
  <c r="G215" i="11"/>
  <c r="P214" i="11"/>
  <c r="O214" i="11"/>
  <c r="F215" i="11"/>
  <c r="Q213" i="10"/>
  <c r="K213" i="10"/>
  <c r="L213" i="10" s="1"/>
  <c r="G214" i="10" s="1"/>
  <c r="P213" i="10"/>
  <c r="O213" i="10"/>
  <c r="F214" i="10"/>
  <c r="T214" i="10" s="1"/>
  <c r="U214" i="10" s="1"/>
  <c r="V215" i="10" s="1"/>
  <c r="S218" i="1"/>
  <c r="M218" i="1"/>
  <c r="N218" i="1" s="1"/>
  <c r="I219" i="1" s="1"/>
  <c r="R218" i="1"/>
  <c r="H226" i="1"/>
  <c r="Q225" i="1"/>
  <c r="P168" i="6"/>
  <c r="Q168" i="6"/>
  <c r="K168" i="6"/>
  <c r="L168" i="6" s="1"/>
  <c r="G169" i="6" s="1"/>
  <c r="F169" i="6"/>
  <c r="O168" i="6"/>
  <c r="P211" i="2"/>
  <c r="G212" i="2"/>
  <c r="R212" i="4"/>
  <c r="L212" i="4"/>
  <c r="M212" i="4" s="1"/>
  <c r="Q212" i="4"/>
  <c r="P214" i="4"/>
  <c r="G215" i="4"/>
  <c r="R211" i="2"/>
  <c r="Q211" i="2"/>
  <c r="L211" i="2"/>
  <c r="M211" i="2" s="1"/>
  <c r="H212" i="2" s="1"/>
  <c r="Q215" i="11" l="1"/>
  <c r="K215" i="11"/>
  <c r="L215" i="11" s="1"/>
  <c r="G216" i="11"/>
  <c r="P215" i="11"/>
  <c r="O215" i="11"/>
  <c r="F216" i="11"/>
  <c r="Q214" i="10"/>
  <c r="K214" i="10"/>
  <c r="L214" i="10" s="1"/>
  <c r="G215" i="10" s="1"/>
  <c r="P214" i="10"/>
  <c r="O214" i="10"/>
  <c r="F215" i="10"/>
  <c r="T215" i="10" s="1"/>
  <c r="U215" i="10" s="1"/>
  <c r="V216" i="10" s="1"/>
  <c r="S219" i="1"/>
  <c r="R219" i="1"/>
  <c r="M219" i="1"/>
  <c r="N219" i="1" s="1"/>
  <c r="I220" i="1" s="1"/>
  <c r="H227" i="1"/>
  <c r="Q226" i="1"/>
  <c r="F170" i="6"/>
  <c r="O169" i="6"/>
  <c r="P169" i="6"/>
  <c r="K169" i="6"/>
  <c r="L169" i="6" s="1"/>
  <c r="G170" i="6" s="1"/>
  <c r="Q169" i="6"/>
  <c r="G213" i="2"/>
  <c r="P212" i="2"/>
  <c r="R213" i="4"/>
  <c r="Q213" i="4"/>
  <c r="L213" i="4"/>
  <c r="M213" i="4" s="1"/>
  <c r="G216" i="4"/>
  <c r="P215" i="4"/>
  <c r="L212" i="2"/>
  <c r="M212" i="2" s="1"/>
  <c r="H213" i="2" s="1"/>
  <c r="R212" i="2"/>
  <c r="Q212" i="2"/>
  <c r="Q216" i="11" l="1"/>
  <c r="K216" i="11"/>
  <c r="L216" i="11" s="1"/>
  <c r="G217" i="11" s="1"/>
  <c r="P216" i="11"/>
  <c r="O216" i="11"/>
  <c r="F217" i="11"/>
  <c r="Q215" i="10"/>
  <c r="K215" i="10"/>
  <c r="L215" i="10" s="1"/>
  <c r="G216" i="10" s="1"/>
  <c r="P215" i="10"/>
  <c r="O215" i="10"/>
  <c r="F216" i="10"/>
  <c r="T216" i="10" s="1"/>
  <c r="U216" i="10" s="1"/>
  <c r="V217" i="10" s="1"/>
  <c r="M220" i="1"/>
  <c r="N220" i="1" s="1"/>
  <c r="I221" i="1" s="1"/>
  <c r="S220" i="1"/>
  <c r="R220" i="1"/>
  <c r="H228" i="1"/>
  <c r="Q227" i="1"/>
  <c r="P170" i="6"/>
  <c r="K170" i="6"/>
  <c r="L170" i="6" s="1"/>
  <c r="G171" i="6" s="1"/>
  <c r="Q170" i="6"/>
  <c r="F171" i="6"/>
  <c r="O170" i="6"/>
  <c r="G214" i="2"/>
  <c r="P213" i="2"/>
  <c r="Q214" i="4"/>
  <c r="L214" i="4"/>
  <c r="M214" i="4" s="1"/>
  <c r="R214" i="4"/>
  <c r="G217" i="4"/>
  <c r="P216" i="4"/>
  <c r="Q213" i="2"/>
  <c r="R213" i="2"/>
  <c r="L213" i="2"/>
  <c r="M213" i="2" s="1"/>
  <c r="H214" i="2" s="1"/>
  <c r="Q217" i="11" l="1"/>
  <c r="K217" i="11"/>
  <c r="L217" i="11" s="1"/>
  <c r="G218" i="11"/>
  <c r="P217" i="11"/>
  <c r="O217" i="11"/>
  <c r="F218" i="11"/>
  <c r="Q216" i="10"/>
  <c r="K216" i="10"/>
  <c r="L216" i="10" s="1"/>
  <c r="G217" i="10" s="1"/>
  <c r="P216" i="10"/>
  <c r="O216" i="10"/>
  <c r="F217" i="10"/>
  <c r="T217" i="10" s="1"/>
  <c r="U217" i="10" s="1"/>
  <c r="V218" i="10" s="1"/>
  <c r="H229" i="1"/>
  <c r="Q228" i="1"/>
  <c r="M221" i="1"/>
  <c r="N221" i="1" s="1"/>
  <c r="I222" i="1" s="1"/>
  <c r="S221" i="1"/>
  <c r="R221" i="1"/>
  <c r="O171" i="6"/>
  <c r="F172" i="6"/>
  <c r="P171" i="6"/>
  <c r="K171" i="6"/>
  <c r="L171" i="6" s="1"/>
  <c r="G172" i="6" s="1"/>
  <c r="Q171" i="6"/>
  <c r="G215" i="2"/>
  <c r="P214" i="2"/>
  <c r="Q215" i="4"/>
  <c r="L215" i="4"/>
  <c r="M215" i="4" s="1"/>
  <c r="R215" i="4"/>
  <c r="G218" i="4"/>
  <c r="P217" i="4"/>
  <c r="R214" i="2"/>
  <c r="Q214" i="2"/>
  <c r="L214" i="2"/>
  <c r="M214" i="2" s="1"/>
  <c r="H215" i="2" s="1"/>
  <c r="Q218" i="11" l="1"/>
  <c r="K218" i="11"/>
  <c r="L218" i="11" s="1"/>
  <c r="G219" i="11"/>
  <c r="P218" i="11"/>
  <c r="O218" i="11"/>
  <c r="F219" i="11"/>
  <c r="Q217" i="10"/>
  <c r="K217" i="10"/>
  <c r="L217" i="10" s="1"/>
  <c r="G218" i="10" s="1"/>
  <c r="P217" i="10"/>
  <c r="O217" i="10"/>
  <c r="F218" i="10"/>
  <c r="T218" i="10" s="1"/>
  <c r="U218" i="10" s="1"/>
  <c r="V219" i="10" s="1"/>
  <c r="M222" i="1"/>
  <c r="N222" i="1" s="1"/>
  <c r="I223" i="1" s="1"/>
  <c r="S222" i="1"/>
  <c r="R222" i="1"/>
  <c r="Q229" i="1"/>
  <c r="H230" i="1"/>
  <c r="P172" i="6"/>
  <c r="Q172" i="6"/>
  <c r="K172" i="6"/>
  <c r="L172" i="6" s="1"/>
  <c r="G173" i="6" s="1"/>
  <c r="F173" i="6"/>
  <c r="O172" i="6"/>
  <c r="G216" i="2"/>
  <c r="P215" i="2"/>
  <c r="R216" i="4"/>
  <c r="L216" i="4"/>
  <c r="M216" i="4" s="1"/>
  <c r="Q216" i="4"/>
  <c r="P218" i="4"/>
  <c r="G219" i="4"/>
  <c r="Q215" i="2"/>
  <c r="L215" i="2"/>
  <c r="M215" i="2" s="1"/>
  <c r="H216" i="2" s="1"/>
  <c r="R215" i="2"/>
  <c r="O219" i="11" l="1"/>
  <c r="F220" i="11"/>
  <c r="Q219" i="11"/>
  <c r="K219" i="11"/>
  <c r="L219" i="11" s="1"/>
  <c r="G220" i="11" s="1"/>
  <c r="P219" i="11"/>
  <c r="Q218" i="10"/>
  <c r="K218" i="10"/>
  <c r="L218" i="10" s="1"/>
  <c r="G219" i="10" s="1"/>
  <c r="P218" i="10"/>
  <c r="O218" i="10"/>
  <c r="F219" i="10"/>
  <c r="T219" i="10" s="1"/>
  <c r="U219" i="10" s="1"/>
  <c r="V220" i="10" s="1"/>
  <c r="H231" i="1"/>
  <c r="Q230" i="1"/>
  <c r="M223" i="1"/>
  <c r="N223" i="1" s="1"/>
  <c r="I224" i="1" s="1"/>
  <c r="S223" i="1"/>
  <c r="R223" i="1"/>
  <c r="F174" i="6"/>
  <c r="O173" i="6"/>
  <c r="K173" i="6"/>
  <c r="L173" i="6" s="1"/>
  <c r="G174" i="6" s="1"/>
  <c r="Q173" i="6"/>
  <c r="P173" i="6"/>
  <c r="P216" i="2"/>
  <c r="G217" i="2"/>
  <c r="Q217" i="4"/>
  <c r="L217" i="4"/>
  <c r="M217" i="4" s="1"/>
  <c r="R217" i="4"/>
  <c r="G220" i="4"/>
  <c r="P219" i="4"/>
  <c r="Q216" i="2"/>
  <c r="R216" i="2"/>
  <c r="L216" i="2"/>
  <c r="M216" i="2" s="1"/>
  <c r="H217" i="2" s="1"/>
  <c r="Q220" i="11" l="1"/>
  <c r="K220" i="11"/>
  <c r="L220" i="11" s="1"/>
  <c r="G221" i="11" s="1"/>
  <c r="P220" i="11"/>
  <c r="O220" i="11"/>
  <c r="F221" i="11"/>
  <c r="Q219" i="10"/>
  <c r="K219" i="10"/>
  <c r="L219" i="10" s="1"/>
  <c r="G220" i="10" s="1"/>
  <c r="P219" i="10"/>
  <c r="O219" i="10"/>
  <c r="F220" i="10"/>
  <c r="T220" i="10" s="1"/>
  <c r="U220" i="10" s="1"/>
  <c r="V221" i="10" s="1"/>
  <c r="S224" i="1"/>
  <c r="R224" i="1"/>
  <c r="M224" i="1"/>
  <c r="N224" i="1" s="1"/>
  <c r="I225" i="1" s="1"/>
  <c r="Q231" i="1"/>
  <c r="H232" i="1"/>
  <c r="O174" i="6"/>
  <c r="F175" i="6"/>
  <c r="K174" i="6"/>
  <c r="L174" i="6" s="1"/>
  <c r="G175" i="6" s="1"/>
  <c r="P174" i="6"/>
  <c r="Q174" i="6"/>
  <c r="P217" i="2"/>
  <c r="G218" i="2"/>
  <c r="L218" i="4"/>
  <c r="M218" i="4" s="1"/>
  <c r="R218" i="4"/>
  <c r="Q218" i="4"/>
  <c r="P220" i="4"/>
  <c r="G221" i="4"/>
  <c r="R217" i="2"/>
  <c r="L217" i="2"/>
  <c r="M217" i="2" s="1"/>
  <c r="H218" i="2" s="1"/>
  <c r="Q217" i="2"/>
  <c r="Q221" i="11" l="1"/>
  <c r="K221" i="11"/>
  <c r="L221" i="11" s="1"/>
  <c r="G222" i="11" s="1"/>
  <c r="P221" i="11"/>
  <c r="O221" i="11"/>
  <c r="F222" i="11"/>
  <c r="Q220" i="10"/>
  <c r="K220" i="10"/>
  <c r="L220" i="10" s="1"/>
  <c r="G221" i="10" s="1"/>
  <c r="P220" i="10"/>
  <c r="O220" i="10"/>
  <c r="F221" i="10"/>
  <c r="T221" i="10" s="1"/>
  <c r="U221" i="10" s="1"/>
  <c r="V222" i="10" s="1"/>
  <c r="R225" i="1"/>
  <c r="S225" i="1"/>
  <c r="M225" i="1"/>
  <c r="N225" i="1" s="1"/>
  <c r="I226" i="1" s="1"/>
  <c r="H233" i="1"/>
  <c r="Q232" i="1"/>
  <c r="O175" i="6"/>
  <c r="F176" i="6"/>
  <c r="K175" i="6"/>
  <c r="L175" i="6" s="1"/>
  <c r="G176" i="6" s="1"/>
  <c r="Q175" i="6"/>
  <c r="P175" i="6"/>
  <c r="G219" i="2"/>
  <c r="P218" i="2"/>
  <c r="Q219" i="4"/>
  <c r="L219" i="4"/>
  <c r="M219" i="4" s="1"/>
  <c r="R219" i="4"/>
  <c r="G222" i="4"/>
  <c r="P221" i="4"/>
  <c r="R218" i="2"/>
  <c r="Q218" i="2"/>
  <c r="L218" i="2"/>
  <c r="M218" i="2" s="1"/>
  <c r="H219" i="2" s="1"/>
  <c r="Q222" i="11" l="1"/>
  <c r="K222" i="11"/>
  <c r="L222" i="11" s="1"/>
  <c r="G223" i="11" s="1"/>
  <c r="P222" i="11"/>
  <c r="O222" i="11"/>
  <c r="F223" i="11"/>
  <c r="Q221" i="10"/>
  <c r="K221" i="10"/>
  <c r="L221" i="10" s="1"/>
  <c r="G222" i="10" s="1"/>
  <c r="P221" i="10"/>
  <c r="O221" i="10"/>
  <c r="F222" i="10"/>
  <c r="T222" i="10" s="1"/>
  <c r="U222" i="10" s="1"/>
  <c r="V223" i="10" s="1"/>
  <c r="S226" i="1"/>
  <c r="R226" i="1"/>
  <c r="M226" i="1"/>
  <c r="N226" i="1" s="1"/>
  <c r="I227" i="1" s="1"/>
  <c r="H234" i="1"/>
  <c r="Q233" i="1"/>
  <c r="P176" i="6"/>
  <c r="Q176" i="6"/>
  <c r="K176" i="6"/>
  <c r="L176" i="6" s="1"/>
  <c r="G177" i="6" s="1"/>
  <c r="O176" i="6"/>
  <c r="F177" i="6"/>
  <c r="P219" i="2"/>
  <c r="G220" i="2"/>
  <c r="R220" i="4"/>
  <c r="L220" i="4"/>
  <c r="M220" i="4" s="1"/>
  <c r="Q220" i="4"/>
  <c r="P222" i="4"/>
  <c r="G223" i="4"/>
  <c r="Q219" i="2"/>
  <c r="L219" i="2"/>
  <c r="M219" i="2" s="1"/>
  <c r="H220" i="2" s="1"/>
  <c r="R219" i="2"/>
  <c r="Q223" i="11" l="1"/>
  <c r="K223" i="11"/>
  <c r="L223" i="11" s="1"/>
  <c r="G224" i="11" s="1"/>
  <c r="P223" i="11"/>
  <c r="O223" i="11"/>
  <c r="F224" i="11"/>
  <c r="O222" i="10"/>
  <c r="F223" i="10"/>
  <c r="T223" i="10" s="1"/>
  <c r="U223" i="10" s="1"/>
  <c r="V224" i="10" s="1"/>
  <c r="Q222" i="10"/>
  <c r="K222" i="10"/>
  <c r="L222" i="10" s="1"/>
  <c r="G223" i="10" s="1"/>
  <c r="P222" i="10"/>
  <c r="R227" i="1"/>
  <c r="S227" i="1"/>
  <c r="M227" i="1"/>
  <c r="N227" i="1" s="1"/>
  <c r="I228" i="1" s="1"/>
  <c r="H235" i="1"/>
  <c r="Q234" i="1"/>
  <c r="P177" i="6"/>
  <c r="K177" i="6"/>
  <c r="L177" i="6" s="1"/>
  <c r="G178" i="6" s="1"/>
  <c r="Q177" i="6"/>
  <c r="O177" i="6"/>
  <c r="F178" i="6"/>
  <c r="P220" i="2"/>
  <c r="G221" i="2"/>
  <c r="L221" i="4"/>
  <c r="M221" i="4" s="1"/>
  <c r="R221" i="4"/>
  <c r="Q221" i="4"/>
  <c r="P223" i="4"/>
  <c r="G224" i="4"/>
  <c r="L220" i="2"/>
  <c r="M220" i="2" s="1"/>
  <c r="H221" i="2" s="1"/>
  <c r="R220" i="2"/>
  <c r="Q220" i="2"/>
  <c r="Q224" i="11" l="1"/>
  <c r="K224" i="11"/>
  <c r="L224" i="11" s="1"/>
  <c r="G225" i="11" s="1"/>
  <c r="P224" i="11"/>
  <c r="O224" i="11"/>
  <c r="F225" i="11"/>
  <c r="Q223" i="10"/>
  <c r="K223" i="10"/>
  <c r="L223" i="10" s="1"/>
  <c r="G224" i="10" s="1"/>
  <c r="P223" i="10"/>
  <c r="O223" i="10"/>
  <c r="F224" i="10"/>
  <c r="T224" i="10" s="1"/>
  <c r="U224" i="10" s="1"/>
  <c r="V225" i="10" s="1"/>
  <c r="S228" i="1"/>
  <c r="R228" i="1"/>
  <c r="M228" i="1"/>
  <c r="N228" i="1" s="1"/>
  <c r="I229" i="1" s="1"/>
  <c r="H236" i="1"/>
  <c r="Q235" i="1"/>
  <c r="F179" i="6"/>
  <c r="O178" i="6"/>
  <c r="K178" i="6"/>
  <c r="L178" i="6" s="1"/>
  <c r="G179" i="6" s="1"/>
  <c r="Q178" i="6"/>
  <c r="P178" i="6"/>
  <c r="P221" i="2"/>
  <c r="G222" i="2"/>
  <c r="L222" i="4"/>
  <c r="M222" i="4" s="1"/>
  <c r="R222" i="4"/>
  <c r="Q222" i="4"/>
  <c r="P224" i="4"/>
  <c r="G225" i="4"/>
  <c r="Q221" i="2"/>
  <c r="L221" i="2"/>
  <c r="M221" i="2" s="1"/>
  <c r="H222" i="2" s="1"/>
  <c r="R221" i="2"/>
  <c r="O225" i="11" l="1"/>
  <c r="F226" i="11"/>
  <c r="Q225" i="11"/>
  <c r="K225" i="11"/>
  <c r="L225" i="11" s="1"/>
  <c r="G226" i="11" s="1"/>
  <c r="P225" i="11"/>
  <c r="Q224" i="10"/>
  <c r="K224" i="10"/>
  <c r="L224" i="10" s="1"/>
  <c r="G225" i="10" s="1"/>
  <c r="P224" i="10"/>
  <c r="O224" i="10"/>
  <c r="F225" i="10"/>
  <c r="T225" i="10" s="1"/>
  <c r="U225" i="10" s="1"/>
  <c r="V226" i="10" s="1"/>
  <c r="S229" i="1"/>
  <c r="R229" i="1"/>
  <c r="M229" i="1"/>
  <c r="N229" i="1" s="1"/>
  <c r="I230" i="1" s="1"/>
  <c r="Q236" i="1"/>
  <c r="H237" i="1"/>
  <c r="K179" i="6"/>
  <c r="L179" i="6" s="1"/>
  <c r="G180" i="6" s="1"/>
  <c r="P179" i="6"/>
  <c r="Q179" i="6"/>
  <c r="O179" i="6"/>
  <c r="F180" i="6"/>
  <c r="G223" i="2"/>
  <c r="P222" i="2"/>
  <c r="Q223" i="4"/>
  <c r="R223" i="4"/>
  <c r="L223" i="4"/>
  <c r="M223" i="4" s="1"/>
  <c r="G226" i="4"/>
  <c r="P225" i="4"/>
  <c r="L222" i="2"/>
  <c r="M222" i="2" s="1"/>
  <c r="H223" i="2" s="1"/>
  <c r="Q222" i="2"/>
  <c r="R222" i="2"/>
  <c r="Q237" i="1" l="1"/>
  <c r="H238" i="1"/>
  <c r="P226" i="11"/>
  <c r="Q226" i="11"/>
  <c r="K226" i="11"/>
  <c r="L226" i="11" s="1"/>
  <c r="G227" i="11" s="1"/>
  <c r="O226" i="11"/>
  <c r="F227" i="11"/>
  <c r="Q225" i="10"/>
  <c r="K225" i="10"/>
  <c r="L225" i="10" s="1"/>
  <c r="G226" i="10" s="1"/>
  <c r="P225" i="10"/>
  <c r="O225" i="10"/>
  <c r="F226" i="10"/>
  <c r="O226" i="10" s="1"/>
  <c r="R230" i="1"/>
  <c r="M230" i="1"/>
  <c r="N230" i="1" s="1"/>
  <c r="I231" i="1" s="1"/>
  <c r="S230" i="1"/>
  <c r="F181" i="6"/>
  <c r="O180" i="6"/>
  <c r="P180" i="6"/>
  <c r="Q180" i="6"/>
  <c r="K180" i="6"/>
  <c r="L180" i="6" s="1"/>
  <c r="G181" i="6" s="1"/>
  <c r="P223" i="2"/>
  <c r="G224" i="2"/>
  <c r="R224" i="4"/>
  <c r="L224" i="4"/>
  <c r="M224" i="4" s="1"/>
  <c r="Q224" i="4"/>
  <c r="P226" i="4"/>
  <c r="G227" i="4"/>
  <c r="L223" i="2"/>
  <c r="M223" i="2" s="1"/>
  <c r="H224" i="2" s="1"/>
  <c r="R223" i="2"/>
  <c r="Q223" i="2"/>
  <c r="H239" i="1" l="1"/>
  <c r="Q238" i="1"/>
  <c r="Q227" i="11"/>
  <c r="P227" i="11"/>
  <c r="K227" i="11"/>
  <c r="L227" i="11" s="1"/>
  <c r="G228" i="11" s="1"/>
  <c r="F228" i="11"/>
  <c r="O227" i="11"/>
  <c r="T226" i="10"/>
  <c r="U226" i="10" s="1"/>
  <c r="Q226" i="10"/>
  <c r="K226" i="10"/>
  <c r="L226" i="10" s="1"/>
  <c r="P226" i="10"/>
  <c r="S231" i="1"/>
  <c r="M231" i="1"/>
  <c r="N231" i="1" s="1"/>
  <c r="I232" i="1" s="1"/>
  <c r="R231" i="1"/>
  <c r="O181" i="6"/>
  <c r="F182" i="6"/>
  <c r="P181" i="6"/>
  <c r="K181" i="6"/>
  <c r="L181" i="6" s="1"/>
  <c r="G182" i="6" s="1"/>
  <c r="Q181" i="6"/>
  <c r="P224" i="2"/>
  <c r="G225" i="2"/>
  <c r="L225" i="4"/>
  <c r="M225" i="4" s="1"/>
  <c r="R225" i="4"/>
  <c r="Q225" i="4"/>
  <c r="P227" i="4"/>
  <c r="G228" i="4"/>
  <c r="R224" i="2"/>
  <c r="Q224" i="2"/>
  <c r="L224" i="2"/>
  <c r="M224" i="2" s="1"/>
  <c r="H225" i="2" s="1"/>
  <c r="Q239" i="1" l="1"/>
  <c r="H240" i="1"/>
  <c r="F229" i="11"/>
  <c r="O228" i="11"/>
  <c r="K228" i="11"/>
  <c r="L228" i="11" s="1"/>
  <c r="G229" i="11" s="1"/>
  <c r="Q228" i="11"/>
  <c r="P228" i="11"/>
  <c r="R232" i="1"/>
  <c r="M232" i="1"/>
  <c r="N232" i="1" s="1"/>
  <c r="I233" i="1" s="1"/>
  <c r="S232" i="1"/>
  <c r="P182" i="6"/>
  <c r="K182" i="6"/>
  <c r="L182" i="6" s="1"/>
  <c r="G183" i="6" s="1"/>
  <c r="Q182" i="6"/>
  <c r="F183" i="6"/>
  <c r="O182" i="6"/>
  <c r="G226" i="2"/>
  <c r="P225" i="2"/>
  <c r="R226" i="4"/>
  <c r="Q226" i="4"/>
  <c r="L226" i="4"/>
  <c r="M226" i="4" s="1"/>
  <c r="G229" i="4"/>
  <c r="P228" i="4"/>
  <c r="R225" i="2"/>
  <c r="L225" i="2"/>
  <c r="M225" i="2" s="1"/>
  <c r="H226" i="2" s="1"/>
  <c r="Q225" i="2"/>
  <c r="Q240" i="1" l="1"/>
  <c r="H241" i="1"/>
  <c r="K229" i="11"/>
  <c r="L229" i="11" s="1"/>
  <c r="G230" i="11" s="1"/>
  <c r="Q229" i="11"/>
  <c r="P229" i="11"/>
  <c r="O229" i="11"/>
  <c r="F230" i="11"/>
  <c r="M233" i="1"/>
  <c r="N233" i="1" s="1"/>
  <c r="I234" i="1" s="1"/>
  <c r="R233" i="1"/>
  <c r="S233" i="1"/>
  <c r="O183" i="6"/>
  <c r="F184" i="6"/>
  <c r="P183" i="6"/>
  <c r="K183" i="6"/>
  <c r="L183" i="6" s="1"/>
  <c r="G184" i="6" s="1"/>
  <c r="Q183" i="6"/>
  <c r="G227" i="2"/>
  <c r="P226" i="2"/>
  <c r="G230" i="4"/>
  <c r="P229" i="4"/>
  <c r="Q227" i="4"/>
  <c r="L227" i="4"/>
  <c r="M227" i="4" s="1"/>
  <c r="R227" i="4"/>
  <c r="L226" i="2"/>
  <c r="M226" i="2" s="1"/>
  <c r="H227" i="2" s="1"/>
  <c r="R226" i="2"/>
  <c r="Q226" i="2"/>
  <c r="Q241" i="1" l="1"/>
  <c r="H242" i="1"/>
  <c r="F231" i="11"/>
  <c r="O230" i="11"/>
  <c r="P230" i="11"/>
  <c r="Q230" i="11"/>
  <c r="K230" i="11"/>
  <c r="L230" i="11" s="1"/>
  <c r="G231" i="11" s="1"/>
  <c r="M234" i="1"/>
  <c r="N234" i="1" s="1"/>
  <c r="I235" i="1" s="1"/>
  <c r="R234" i="1"/>
  <c r="S234" i="1"/>
  <c r="Q184" i="6"/>
  <c r="K184" i="6"/>
  <c r="L184" i="6" s="1"/>
  <c r="G185" i="6" s="1"/>
  <c r="P184" i="6"/>
  <c r="O184" i="6"/>
  <c r="F185" i="6"/>
  <c r="P227" i="2"/>
  <c r="G228" i="2"/>
  <c r="R228" i="4"/>
  <c r="L228" i="4"/>
  <c r="M228" i="4" s="1"/>
  <c r="Q228" i="4"/>
  <c r="P230" i="4"/>
  <c r="G231" i="4"/>
  <c r="Q227" i="2"/>
  <c r="R227" i="2"/>
  <c r="L227" i="2"/>
  <c r="M227" i="2" s="1"/>
  <c r="H228" i="2" s="1"/>
  <c r="Q242" i="1" l="1"/>
  <c r="H243" i="1"/>
  <c r="K231" i="11"/>
  <c r="L231" i="11" s="1"/>
  <c r="G232" i="11" s="1"/>
  <c r="P231" i="11"/>
  <c r="Q231" i="11"/>
  <c r="F232" i="11"/>
  <c r="O231" i="11"/>
  <c r="S235" i="1"/>
  <c r="M235" i="1"/>
  <c r="N235" i="1" s="1"/>
  <c r="I236" i="1" s="1"/>
  <c r="R235" i="1"/>
  <c r="O185" i="6"/>
  <c r="F186" i="6"/>
  <c r="Q185" i="6"/>
  <c r="P185" i="6"/>
  <c r="K185" i="6"/>
  <c r="L185" i="6" s="1"/>
  <c r="G186" i="6" s="1"/>
  <c r="P228" i="2"/>
  <c r="G229" i="2"/>
  <c r="R229" i="4"/>
  <c r="Q229" i="4"/>
  <c r="L229" i="4"/>
  <c r="M229" i="4" s="1"/>
  <c r="G232" i="4"/>
  <c r="P231" i="4"/>
  <c r="Q228" i="2"/>
  <c r="R228" i="2"/>
  <c r="L228" i="2"/>
  <c r="M228" i="2" s="1"/>
  <c r="H229" i="2" s="1"/>
  <c r="Q243" i="1" l="1"/>
  <c r="H244" i="1"/>
  <c r="F233" i="11"/>
  <c r="O232" i="11"/>
  <c r="K232" i="11"/>
  <c r="L232" i="11" s="1"/>
  <c r="G233" i="11" s="1"/>
  <c r="P232" i="11"/>
  <c r="Q232" i="11"/>
  <c r="M236" i="1"/>
  <c r="N236" i="1" s="1"/>
  <c r="I237" i="1" s="1"/>
  <c r="R236" i="1"/>
  <c r="S236" i="1"/>
  <c r="P186" i="6"/>
  <c r="Q186" i="6"/>
  <c r="K186" i="6"/>
  <c r="L186" i="6" s="1"/>
  <c r="G187" i="6" s="1"/>
  <c r="O186" i="6"/>
  <c r="F187" i="6"/>
  <c r="P229" i="2"/>
  <c r="G230" i="2"/>
  <c r="Q230" i="4"/>
  <c r="L230" i="4"/>
  <c r="M230" i="4" s="1"/>
  <c r="R230" i="4"/>
  <c r="G233" i="4"/>
  <c r="P232" i="4"/>
  <c r="R229" i="2"/>
  <c r="Q229" i="2"/>
  <c r="L229" i="2"/>
  <c r="M229" i="2" s="1"/>
  <c r="H230" i="2" s="1"/>
  <c r="H245" i="1" l="1"/>
  <c r="Q244" i="1"/>
  <c r="K233" i="11"/>
  <c r="L233" i="11" s="1"/>
  <c r="G234" i="11" s="1"/>
  <c r="P233" i="11"/>
  <c r="Q233" i="11"/>
  <c r="F234" i="11"/>
  <c r="O233" i="11"/>
  <c r="M237" i="1"/>
  <c r="N237" i="1" s="1"/>
  <c r="I238" i="1" s="1"/>
  <c r="S237" i="1"/>
  <c r="R237" i="1"/>
  <c r="O187" i="6"/>
  <c r="F188" i="6"/>
  <c r="P187" i="6"/>
  <c r="K187" i="6"/>
  <c r="L187" i="6" s="1"/>
  <c r="G188" i="6" s="1"/>
  <c r="Q187" i="6"/>
  <c r="G231" i="2"/>
  <c r="P230" i="2"/>
  <c r="G234" i="4"/>
  <c r="P233" i="4"/>
  <c r="Q231" i="4"/>
  <c r="L231" i="4"/>
  <c r="M231" i="4" s="1"/>
  <c r="R231" i="4"/>
  <c r="L230" i="2"/>
  <c r="M230" i="2" s="1"/>
  <c r="H231" i="2" s="1"/>
  <c r="R230" i="2"/>
  <c r="Q230" i="2"/>
  <c r="R238" i="1" l="1"/>
  <c r="S238" i="1"/>
  <c r="M238" i="1"/>
  <c r="N238" i="1" s="1"/>
  <c r="I239" i="1" s="1"/>
  <c r="H246" i="1"/>
  <c r="Q245" i="1"/>
  <c r="F235" i="11"/>
  <c r="O234" i="11"/>
  <c r="K234" i="11"/>
  <c r="L234" i="11" s="1"/>
  <c r="G235" i="11" s="1"/>
  <c r="Q234" i="11"/>
  <c r="P234" i="11"/>
  <c r="P188" i="6"/>
  <c r="K188" i="6"/>
  <c r="L188" i="6" s="1"/>
  <c r="G189" i="6" s="1"/>
  <c r="Q188" i="6"/>
  <c r="O188" i="6"/>
  <c r="F189" i="6"/>
  <c r="P231" i="2"/>
  <c r="G232" i="2"/>
  <c r="R232" i="4"/>
  <c r="L232" i="4"/>
  <c r="M232" i="4" s="1"/>
  <c r="Q232" i="4"/>
  <c r="P234" i="4"/>
  <c r="G235" i="4"/>
  <c r="R231" i="2"/>
  <c r="Q231" i="2"/>
  <c r="L231" i="2"/>
  <c r="M231" i="2" s="1"/>
  <c r="H232" i="2" s="1"/>
  <c r="M239" i="1" l="1"/>
  <c r="N239" i="1" s="1"/>
  <c r="I240" i="1" s="1"/>
  <c r="S239" i="1"/>
  <c r="R239" i="1"/>
  <c r="H247" i="1"/>
  <c r="Q246" i="1"/>
  <c r="K235" i="11"/>
  <c r="L235" i="11" s="1"/>
  <c r="G236" i="11" s="1"/>
  <c r="Q235" i="11"/>
  <c r="P235" i="11"/>
  <c r="F236" i="11"/>
  <c r="O235" i="11"/>
  <c r="P189" i="6"/>
  <c r="Q189" i="6"/>
  <c r="K189" i="6"/>
  <c r="L189" i="6" s="1"/>
  <c r="G190" i="6" s="1"/>
  <c r="F190" i="6"/>
  <c r="O189" i="6"/>
  <c r="P232" i="2"/>
  <c r="G233" i="2"/>
  <c r="L233" i="4"/>
  <c r="M233" i="4" s="1"/>
  <c r="R233" i="4"/>
  <c r="Q233" i="4"/>
  <c r="G236" i="4"/>
  <c r="P235" i="4"/>
  <c r="Q232" i="2"/>
  <c r="R232" i="2"/>
  <c r="L232" i="2"/>
  <c r="M232" i="2" s="1"/>
  <c r="H233" i="2" s="1"/>
  <c r="M240" i="1" l="1"/>
  <c r="N240" i="1" s="1"/>
  <c r="S240" i="1"/>
  <c r="I241" i="1"/>
  <c r="R240" i="1"/>
  <c r="Q247" i="1"/>
  <c r="H248" i="1"/>
  <c r="F237" i="11"/>
  <c r="O236" i="11"/>
  <c r="K236" i="11"/>
  <c r="L236" i="11" s="1"/>
  <c r="G237" i="11" s="1"/>
  <c r="Q236" i="11"/>
  <c r="P236" i="11"/>
  <c r="F191" i="6"/>
  <c r="O190" i="6"/>
  <c r="P190" i="6"/>
  <c r="Q190" i="6"/>
  <c r="K190" i="6"/>
  <c r="L190" i="6" s="1"/>
  <c r="G191" i="6" s="1"/>
  <c r="P233" i="2"/>
  <c r="G234" i="2"/>
  <c r="L234" i="4"/>
  <c r="M234" i="4" s="1"/>
  <c r="R234" i="4"/>
  <c r="Q234" i="4"/>
  <c r="P236" i="4"/>
  <c r="G237" i="4"/>
  <c r="R233" i="2"/>
  <c r="Q233" i="2"/>
  <c r="L233" i="2"/>
  <c r="M233" i="2" s="1"/>
  <c r="H234" i="2" s="1"/>
  <c r="Q248" i="1" l="1"/>
  <c r="H249" i="1"/>
  <c r="M241" i="1"/>
  <c r="N241" i="1" s="1"/>
  <c r="I242" i="1" s="1"/>
  <c r="S241" i="1"/>
  <c r="R241" i="1"/>
  <c r="K237" i="11"/>
  <c r="L237" i="11" s="1"/>
  <c r="G238" i="11" s="1"/>
  <c r="Q237" i="11"/>
  <c r="P237" i="11"/>
  <c r="F238" i="11"/>
  <c r="O237" i="11"/>
  <c r="P191" i="6"/>
  <c r="Q191" i="6"/>
  <c r="K191" i="6"/>
  <c r="L191" i="6" s="1"/>
  <c r="G192" i="6" s="1"/>
  <c r="F192" i="6"/>
  <c r="O191" i="6"/>
  <c r="G235" i="2"/>
  <c r="P234" i="2"/>
  <c r="Q235" i="4"/>
  <c r="R235" i="4"/>
  <c r="L235" i="4"/>
  <c r="M235" i="4" s="1"/>
  <c r="G238" i="4"/>
  <c r="P237" i="4"/>
  <c r="L234" i="2"/>
  <c r="M234" i="2" s="1"/>
  <c r="H235" i="2" s="1"/>
  <c r="R234" i="2"/>
  <c r="Q234" i="2"/>
  <c r="R242" i="1" l="1"/>
  <c r="M242" i="1"/>
  <c r="N242" i="1" s="1"/>
  <c r="S242" i="1"/>
  <c r="I243" i="1"/>
  <c r="Q249" i="1"/>
  <c r="H250" i="1"/>
  <c r="F239" i="11"/>
  <c r="O238" i="11"/>
  <c r="K238" i="11"/>
  <c r="L238" i="11" s="1"/>
  <c r="G239" i="11" s="1"/>
  <c r="Q238" i="11"/>
  <c r="P238" i="11"/>
  <c r="F193" i="6"/>
  <c r="O192" i="6"/>
  <c r="P192" i="6"/>
  <c r="Q192" i="6"/>
  <c r="K192" i="6"/>
  <c r="L192" i="6" s="1"/>
  <c r="G193" i="6" s="1"/>
  <c r="P235" i="2"/>
  <c r="G236" i="2"/>
  <c r="R236" i="4"/>
  <c r="L236" i="4"/>
  <c r="M236" i="4" s="1"/>
  <c r="Q236" i="4"/>
  <c r="P238" i="4"/>
  <c r="G239" i="4"/>
  <c r="L235" i="2"/>
  <c r="M235" i="2" s="1"/>
  <c r="H236" i="2" s="1"/>
  <c r="Q235" i="2"/>
  <c r="R235" i="2"/>
  <c r="Q250" i="1" l="1"/>
  <c r="H251" i="1"/>
  <c r="M243" i="1"/>
  <c r="N243" i="1" s="1"/>
  <c r="I244" i="1" s="1"/>
  <c r="S243" i="1"/>
  <c r="R243" i="1"/>
  <c r="K239" i="11"/>
  <c r="L239" i="11" s="1"/>
  <c r="Q239" i="11"/>
  <c r="G240" i="11"/>
  <c r="P239" i="11"/>
  <c r="O239" i="11"/>
  <c r="F240" i="11"/>
  <c r="F194" i="6"/>
  <c r="O193" i="6"/>
  <c r="P193" i="6"/>
  <c r="K193" i="6"/>
  <c r="L193" i="6" s="1"/>
  <c r="G194" i="6" s="1"/>
  <c r="Q193" i="6"/>
  <c r="P236" i="2"/>
  <c r="G237" i="2"/>
  <c r="L237" i="4"/>
  <c r="M237" i="4" s="1"/>
  <c r="R237" i="4"/>
  <c r="Q237" i="4"/>
  <c r="P239" i="4"/>
  <c r="G240" i="4"/>
  <c r="Q236" i="2"/>
  <c r="R236" i="2"/>
  <c r="L236" i="2"/>
  <c r="M236" i="2" s="1"/>
  <c r="H237" i="2" s="1"/>
  <c r="M244" i="1" l="1"/>
  <c r="N244" i="1" s="1"/>
  <c r="I245" i="1" s="1"/>
  <c r="S244" i="1"/>
  <c r="R244" i="1"/>
  <c r="Q251" i="1"/>
  <c r="H252" i="1"/>
  <c r="K240" i="11"/>
  <c r="L240" i="11" s="1"/>
  <c r="G241" i="11" s="1"/>
  <c r="P240" i="11"/>
  <c r="Q240" i="11"/>
  <c r="O240" i="11"/>
  <c r="F241" i="11"/>
  <c r="F195" i="6"/>
  <c r="O194" i="6"/>
  <c r="Q194" i="6"/>
  <c r="P194" i="6"/>
  <c r="K194" i="6"/>
  <c r="L194" i="6" s="1"/>
  <c r="G195" i="6" s="1"/>
  <c r="P237" i="2"/>
  <c r="G238" i="2"/>
  <c r="R238" i="4"/>
  <c r="L238" i="4"/>
  <c r="M238" i="4" s="1"/>
  <c r="Q238" i="4"/>
  <c r="P240" i="4"/>
  <c r="G241" i="4"/>
  <c r="L237" i="2"/>
  <c r="M237" i="2" s="1"/>
  <c r="H238" i="2" s="1"/>
  <c r="R237" i="2"/>
  <c r="Q237" i="2"/>
  <c r="M245" i="1" l="1"/>
  <c r="N245" i="1" s="1"/>
  <c r="S245" i="1"/>
  <c r="R245" i="1"/>
  <c r="I246" i="1"/>
  <c r="H253" i="1"/>
  <c r="Q252" i="1"/>
  <c r="K241" i="11"/>
  <c r="L241" i="11" s="1"/>
  <c r="G242" i="11" s="1"/>
  <c r="Q241" i="11"/>
  <c r="P241" i="11"/>
  <c r="O241" i="11"/>
  <c r="F242" i="11"/>
  <c r="Q195" i="6"/>
  <c r="K195" i="6"/>
  <c r="L195" i="6" s="1"/>
  <c r="G196" i="6" s="1"/>
  <c r="P195" i="6"/>
  <c r="F196" i="6"/>
  <c r="O195" i="6"/>
  <c r="G239" i="2"/>
  <c r="P238" i="2"/>
  <c r="Q239" i="4"/>
  <c r="L239" i="4"/>
  <c r="M239" i="4" s="1"/>
  <c r="R239" i="4"/>
  <c r="G242" i="4"/>
  <c r="P241" i="4"/>
  <c r="L238" i="2"/>
  <c r="M238" i="2" s="1"/>
  <c r="H239" i="2" s="1"/>
  <c r="R238" i="2"/>
  <c r="Q238" i="2"/>
  <c r="M246" i="1" l="1"/>
  <c r="N246" i="1" s="1"/>
  <c r="S246" i="1"/>
  <c r="I247" i="1"/>
  <c r="R246" i="1"/>
  <c r="H254" i="1"/>
  <c r="Q253" i="1"/>
  <c r="K242" i="11"/>
  <c r="L242" i="11" s="1"/>
  <c r="G243" i="11" s="1"/>
  <c r="Q242" i="11"/>
  <c r="P242" i="11"/>
  <c r="O242" i="11"/>
  <c r="F243" i="11"/>
  <c r="F197" i="6"/>
  <c r="O196" i="6"/>
  <c r="P196" i="6"/>
  <c r="Q196" i="6"/>
  <c r="K196" i="6"/>
  <c r="L196" i="6" s="1"/>
  <c r="G197" i="6" s="1"/>
  <c r="P239" i="2"/>
  <c r="G240" i="2"/>
  <c r="R240" i="4"/>
  <c r="L240" i="4"/>
  <c r="M240" i="4" s="1"/>
  <c r="Q240" i="4"/>
  <c r="P242" i="4"/>
  <c r="G243" i="4"/>
  <c r="R239" i="2"/>
  <c r="L239" i="2"/>
  <c r="M239" i="2" s="1"/>
  <c r="H240" i="2" s="1"/>
  <c r="Q239" i="2"/>
  <c r="R247" i="1" l="1"/>
  <c r="M247" i="1"/>
  <c r="N247" i="1" s="1"/>
  <c r="I248" i="1" s="1"/>
  <c r="S247" i="1"/>
  <c r="H255" i="1"/>
  <c r="Q254" i="1"/>
  <c r="F244" i="11"/>
  <c r="O243" i="11"/>
  <c r="K243" i="11"/>
  <c r="L243" i="11" s="1"/>
  <c r="G244" i="11" s="1"/>
  <c r="Q243" i="11"/>
  <c r="P243" i="11"/>
  <c r="Q197" i="6"/>
  <c r="K197" i="6"/>
  <c r="L197" i="6" s="1"/>
  <c r="G198" i="6" s="1"/>
  <c r="P197" i="6"/>
  <c r="F198" i="6"/>
  <c r="O197" i="6"/>
  <c r="P240" i="2"/>
  <c r="G241" i="2"/>
  <c r="P243" i="4"/>
  <c r="G244" i="4"/>
  <c r="R241" i="4"/>
  <c r="L241" i="4"/>
  <c r="M241" i="4" s="1"/>
  <c r="Q241" i="4"/>
  <c r="R240" i="2"/>
  <c r="Q240" i="2"/>
  <c r="L240" i="2"/>
  <c r="M240" i="2" s="1"/>
  <c r="H241" i="2" s="1"/>
  <c r="M248" i="1" l="1"/>
  <c r="N248" i="1" s="1"/>
  <c r="I249" i="1" s="1"/>
  <c r="S248" i="1"/>
  <c r="R248" i="1"/>
  <c r="Q255" i="1"/>
  <c r="H256" i="1"/>
  <c r="K244" i="11"/>
  <c r="L244" i="11" s="1"/>
  <c r="G245" i="11" s="1"/>
  <c r="P244" i="11"/>
  <c r="Q244" i="11"/>
  <c r="O244" i="11"/>
  <c r="F245" i="11"/>
  <c r="F199" i="6"/>
  <c r="O198" i="6"/>
  <c r="P198" i="6"/>
  <c r="Q198" i="6"/>
  <c r="K198" i="6"/>
  <c r="L198" i="6" s="1"/>
  <c r="G199" i="6" s="1"/>
  <c r="P241" i="2"/>
  <c r="G242" i="2"/>
  <c r="Q242" i="4"/>
  <c r="L242" i="4"/>
  <c r="M242" i="4" s="1"/>
  <c r="R242" i="4"/>
  <c r="G245" i="4"/>
  <c r="P244" i="4"/>
  <c r="Q241" i="2"/>
  <c r="L241" i="2"/>
  <c r="M241" i="2" s="1"/>
  <c r="H242" i="2" s="1"/>
  <c r="R241" i="2"/>
  <c r="M249" i="1" l="1"/>
  <c r="N249" i="1" s="1"/>
  <c r="I250" i="1" s="1"/>
  <c r="R249" i="1"/>
  <c r="S249" i="1"/>
  <c r="Q256" i="1"/>
  <c r="H257" i="1"/>
  <c r="P245" i="11"/>
  <c r="Q245" i="11"/>
  <c r="K245" i="11"/>
  <c r="L245" i="11" s="1"/>
  <c r="G246" i="11" s="1"/>
  <c r="O245" i="11"/>
  <c r="F246" i="11"/>
  <c r="Q199" i="6"/>
  <c r="P199" i="6"/>
  <c r="K199" i="6"/>
  <c r="L199" i="6" s="1"/>
  <c r="G200" i="6" s="1"/>
  <c r="F200" i="6"/>
  <c r="O199" i="6"/>
  <c r="P242" i="2"/>
  <c r="G243" i="2"/>
  <c r="Q243" i="4"/>
  <c r="L243" i="4"/>
  <c r="M243" i="4" s="1"/>
  <c r="R243" i="4"/>
  <c r="G246" i="4"/>
  <c r="P245" i="4"/>
  <c r="R242" i="2"/>
  <c r="Q242" i="2"/>
  <c r="L242" i="2"/>
  <c r="M242" i="2" s="1"/>
  <c r="H243" i="2" s="1"/>
  <c r="Q257" i="1" l="1"/>
  <c r="H258" i="1"/>
  <c r="M250" i="1"/>
  <c r="N250" i="1" s="1"/>
  <c r="I251" i="1" s="1"/>
  <c r="S250" i="1"/>
  <c r="R250" i="1"/>
  <c r="K246" i="11"/>
  <c r="L246" i="11" s="1"/>
  <c r="G247" i="11" s="1"/>
  <c r="Q246" i="11"/>
  <c r="P246" i="11"/>
  <c r="F247" i="11"/>
  <c r="O246" i="11"/>
  <c r="F201" i="6"/>
  <c r="O200" i="6"/>
  <c r="Q200" i="6"/>
  <c r="K200" i="6"/>
  <c r="L200" i="6" s="1"/>
  <c r="G201" i="6" s="1"/>
  <c r="P200" i="6"/>
  <c r="P243" i="2"/>
  <c r="G244" i="2"/>
  <c r="R244" i="4"/>
  <c r="L244" i="4"/>
  <c r="M244" i="4" s="1"/>
  <c r="Q244" i="4"/>
  <c r="P246" i="4"/>
  <c r="G247" i="4"/>
  <c r="R243" i="2"/>
  <c r="L243" i="2"/>
  <c r="M243" i="2" s="1"/>
  <c r="H244" i="2" s="1"/>
  <c r="Q243" i="2"/>
  <c r="M251" i="1" l="1"/>
  <c r="N251" i="1" s="1"/>
  <c r="I252" i="1" s="1"/>
  <c r="S251" i="1"/>
  <c r="R251" i="1"/>
  <c r="Q258" i="1"/>
  <c r="H259" i="1"/>
  <c r="K247" i="11"/>
  <c r="L247" i="11" s="1"/>
  <c r="G248" i="11"/>
  <c r="Q247" i="11"/>
  <c r="P247" i="11"/>
  <c r="F248" i="11"/>
  <c r="O247" i="11"/>
  <c r="Q201" i="6"/>
  <c r="K201" i="6"/>
  <c r="L201" i="6" s="1"/>
  <c r="G202" i="6" s="1"/>
  <c r="P201" i="6"/>
  <c r="F202" i="6"/>
  <c r="O201" i="6"/>
  <c r="G245" i="2"/>
  <c r="P244" i="2"/>
  <c r="G248" i="4"/>
  <c r="P247" i="4"/>
  <c r="Q245" i="4"/>
  <c r="L245" i="4"/>
  <c r="M245" i="4" s="1"/>
  <c r="R245" i="4"/>
  <c r="Q244" i="2"/>
  <c r="R244" i="2"/>
  <c r="L244" i="2"/>
  <c r="M244" i="2" s="1"/>
  <c r="H245" i="2" s="1"/>
  <c r="M252" i="1" l="1"/>
  <c r="N252" i="1" s="1"/>
  <c r="I253" i="1" s="1"/>
  <c r="S252" i="1"/>
  <c r="R252" i="1"/>
  <c r="Q259" i="1"/>
  <c r="H260" i="1"/>
  <c r="Q248" i="11"/>
  <c r="K248" i="11"/>
  <c r="L248" i="11" s="1"/>
  <c r="G249" i="11"/>
  <c r="P248" i="11"/>
  <c r="F249" i="11"/>
  <c r="O248" i="11"/>
  <c r="F203" i="6"/>
  <c r="O202" i="6"/>
  <c r="Q202" i="6"/>
  <c r="K202" i="6"/>
  <c r="L202" i="6" s="1"/>
  <c r="G203" i="6" s="1"/>
  <c r="P202" i="6"/>
  <c r="P245" i="2"/>
  <c r="G246" i="2"/>
  <c r="Q246" i="4"/>
  <c r="L246" i="4"/>
  <c r="M246" i="4" s="1"/>
  <c r="R246" i="4"/>
  <c r="G249" i="4"/>
  <c r="P248" i="4"/>
  <c r="L245" i="2"/>
  <c r="M245" i="2" s="1"/>
  <c r="H246" i="2" s="1"/>
  <c r="R245" i="2"/>
  <c r="Q245" i="2"/>
  <c r="H261" i="1" l="1"/>
  <c r="Q260" i="1"/>
  <c r="M253" i="1"/>
  <c r="N253" i="1" s="1"/>
  <c r="I254" i="1" s="1"/>
  <c r="S253" i="1"/>
  <c r="R253" i="1"/>
  <c r="Q249" i="11"/>
  <c r="K249" i="11"/>
  <c r="L249" i="11" s="1"/>
  <c r="G250" i="11" s="1"/>
  <c r="P249" i="11"/>
  <c r="F250" i="11"/>
  <c r="O249" i="11"/>
  <c r="Q203" i="6"/>
  <c r="K203" i="6"/>
  <c r="L203" i="6" s="1"/>
  <c r="G204" i="6" s="1"/>
  <c r="P203" i="6"/>
  <c r="F204" i="6"/>
  <c r="O203" i="6"/>
  <c r="G247" i="2"/>
  <c r="P246" i="2"/>
  <c r="Q247" i="4"/>
  <c r="L247" i="4"/>
  <c r="M247" i="4" s="1"/>
  <c r="R247" i="4"/>
  <c r="G250" i="4"/>
  <c r="P249" i="4"/>
  <c r="L246" i="2"/>
  <c r="M246" i="2" s="1"/>
  <c r="H247" i="2" s="1"/>
  <c r="R246" i="2"/>
  <c r="Q246" i="2"/>
  <c r="R254" i="1" l="1"/>
  <c r="M254" i="1"/>
  <c r="N254" i="1" s="1"/>
  <c r="I255" i="1" s="1"/>
  <c r="S254" i="1"/>
  <c r="H262" i="1"/>
  <c r="Q261" i="1"/>
  <c r="Q250" i="11"/>
  <c r="P250" i="11"/>
  <c r="K250" i="11"/>
  <c r="L250" i="11" s="1"/>
  <c r="G251" i="11" s="1"/>
  <c r="F251" i="11"/>
  <c r="O250" i="11"/>
  <c r="Q204" i="6"/>
  <c r="K204" i="6"/>
  <c r="L204" i="6" s="1"/>
  <c r="G205" i="6" s="1"/>
  <c r="P204" i="6"/>
  <c r="F205" i="6"/>
  <c r="O204" i="6"/>
  <c r="P247" i="2"/>
  <c r="G248" i="2"/>
  <c r="R248" i="4"/>
  <c r="L248" i="4"/>
  <c r="M248" i="4" s="1"/>
  <c r="Q248" i="4"/>
  <c r="P250" i="4"/>
  <c r="G251" i="4"/>
  <c r="R247" i="2"/>
  <c r="L247" i="2"/>
  <c r="M247" i="2" s="1"/>
  <c r="H248" i="2" s="1"/>
  <c r="Q247" i="2"/>
  <c r="M255" i="1" l="1"/>
  <c r="N255" i="1" s="1"/>
  <c r="S255" i="1"/>
  <c r="R255" i="1"/>
  <c r="I256" i="1"/>
  <c r="H263" i="1"/>
  <c r="Q262" i="1"/>
  <c r="Q251" i="11"/>
  <c r="K251" i="11"/>
  <c r="L251" i="11" s="1"/>
  <c r="G252" i="11" s="1"/>
  <c r="P251" i="11"/>
  <c r="F252" i="11"/>
  <c r="O251" i="11"/>
  <c r="F206" i="6"/>
  <c r="O205" i="6"/>
  <c r="P205" i="6"/>
  <c r="K205" i="6"/>
  <c r="L205" i="6" s="1"/>
  <c r="G206" i="6" s="1"/>
  <c r="Q205" i="6"/>
  <c r="P248" i="2"/>
  <c r="G249" i="2"/>
  <c r="Q249" i="4"/>
  <c r="L249" i="4"/>
  <c r="M249" i="4" s="1"/>
  <c r="R249" i="4"/>
  <c r="G252" i="4"/>
  <c r="P251" i="4"/>
  <c r="Q248" i="2"/>
  <c r="L248" i="2"/>
  <c r="M248" i="2" s="1"/>
  <c r="H249" i="2" s="1"/>
  <c r="R248" i="2"/>
  <c r="M256" i="1" l="1"/>
  <c r="N256" i="1" s="1"/>
  <c r="I257" i="1" s="1"/>
  <c r="S256" i="1"/>
  <c r="R256" i="1"/>
  <c r="Q263" i="1"/>
  <c r="H264" i="1"/>
  <c r="P252" i="11"/>
  <c r="K252" i="11"/>
  <c r="L252" i="11" s="1"/>
  <c r="G253" i="11" s="1"/>
  <c r="Q252" i="11"/>
  <c r="F253" i="11"/>
  <c r="O252" i="11"/>
  <c r="P206" i="6"/>
  <c r="Q206" i="6"/>
  <c r="K206" i="6"/>
  <c r="L206" i="6" s="1"/>
  <c r="G207" i="6" s="1"/>
  <c r="F207" i="6"/>
  <c r="O206" i="6"/>
  <c r="G250" i="2"/>
  <c r="P249" i="2"/>
  <c r="L250" i="4"/>
  <c r="M250" i="4" s="1"/>
  <c r="R250" i="4"/>
  <c r="Q250" i="4"/>
  <c r="P252" i="4"/>
  <c r="G253" i="4"/>
  <c r="R249" i="2"/>
  <c r="L249" i="2"/>
  <c r="M249" i="2" s="1"/>
  <c r="H250" i="2" s="1"/>
  <c r="Q249" i="2"/>
  <c r="Q264" i="1" l="1"/>
  <c r="H265" i="1"/>
  <c r="R257" i="1"/>
  <c r="S257" i="1"/>
  <c r="M257" i="1"/>
  <c r="N257" i="1" s="1"/>
  <c r="I258" i="1" s="1"/>
  <c r="O253" i="11"/>
  <c r="F254" i="11"/>
  <c r="K253" i="11"/>
  <c r="L253" i="11" s="1"/>
  <c r="G254" i="11" s="1"/>
  <c r="Q253" i="11"/>
  <c r="P253" i="11"/>
  <c r="F208" i="6"/>
  <c r="O207" i="6"/>
  <c r="P207" i="6"/>
  <c r="Q207" i="6"/>
  <c r="K207" i="6"/>
  <c r="L207" i="6" s="1"/>
  <c r="G208" i="6" s="1"/>
  <c r="G251" i="2"/>
  <c r="P250" i="2"/>
  <c r="Q251" i="4"/>
  <c r="L251" i="4"/>
  <c r="M251" i="4" s="1"/>
  <c r="R251" i="4"/>
  <c r="G254" i="4"/>
  <c r="P253" i="4"/>
  <c r="R250" i="2"/>
  <c r="Q250" i="2"/>
  <c r="L250" i="2"/>
  <c r="M250" i="2" s="1"/>
  <c r="H251" i="2" s="1"/>
  <c r="Q265" i="1" l="1"/>
  <c r="H266" i="1"/>
  <c r="M258" i="1"/>
  <c r="N258" i="1" s="1"/>
  <c r="I259" i="1" s="1"/>
  <c r="S258" i="1"/>
  <c r="R258" i="1"/>
  <c r="Q254" i="11"/>
  <c r="K254" i="11"/>
  <c r="L254" i="11" s="1"/>
  <c r="G255" i="11" s="1"/>
  <c r="P254" i="11"/>
  <c r="F255" i="11"/>
  <c r="O254" i="11"/>
  <c r="Q208" i="6"/>
  <c r="P208" i="6"/>
  <c r="K208" i="6"/>
  <c r="L208" i="6" s="1"/>
  <c r="G209" i="6" s="1"/>
  <c r="F209" i="6"/>
  <c r="O208" i="6"/>
  <c r="P251" i="2"/>
  <c r="G252" i="2"/>
  <c r="R252" i="4"/>
  <c r="L252" i="4"/>
  <c r="M252" i="4" s="1"/>
  <c r="Q252" i="4"/>
  <c r="P254" i="4"/>
  <c r="G255" i="4"/>
  <c r="L251" i="2"/>
  <c r="M251" i="2" s="1"/>
  <c r="H252" i="2" s="1"/>
  <c r="R251" i="2"/>
  <c r="Q251" i="2"/>
  <c r="M259" i="1" l="1"/>
  <c r="N259" i="1" s="1"/>
  <c r="I260" i="1" s="1"/>
  <c r="S259" i="1"/>
  <c r="R259" i="1"/>
  <c r="Q266" i="1"/>
  <c r="H267" i="1"/>
  <c r="K255" i="11"/>
  <c r="L255" i="11" s="1"/>
  <c r="G256" i="11" s="1"/>
  <c r="Q255" i="11"/>
  <c r="P255" i="11"/>
  <c r="O255" i="11"/>
  <c r="F256" i="11"/>
  <c r="F210" i="6"/>
  <c r="O209" i="6"/>
  <c r="P209" i="6"/>
  <c r="Q209" i="6"/>
  <c r="K209" i="6"/>
  <c r="L209" i="6" s="1"/>
  <c r="G210" i="6" s="1"/>
  <c r="P252" i="2"/>
  <c r="G253" i="2"/>
  <c r="L253" i="4"/>
  <c r="M253" i="4" s="1"/>
  <c r="R253" i="4"/>
  <c r="Q253" i="4"/>
  <c r="P255" i="4"/>
  <c r="G256" i="4"/>
  <c r="Q252" i="2"/>
  <c r="R252" i="2"/>
  <c r="L252" i="2"/>
  <c r="M252" i="2" s="1"/>
  <c r="H253" i="2" s="1"/>
  <c r="M260" i="1" l="1"/>
  <c r="N260" i="1" s="1"/>
  <c r="I261" i="1" s="1"/>
  <c r="S260" i="1"/>
  <c r="R260" i="1"/>
  <c r="Q267" i="1"/>
  <c r="H268" i="1"/>
  <c r="K256" i="11"/>
  <c r="L256" i="11" s="1"/>
  <c r="G257" i="11" s="1"/>
  <c r="Q256" i="11"/>
  <c r="P256" i="11"/>
  <c r="F257" i="11"/>
  <c r="O256" i="11"/>
  <c r="K210" i="6"/>
  <c r="L210" i="6" s="1"/>
  <c r="G211" i="6" s="1"/>
  <c r="P210" i="6"/>
  <c r="Q210" i="6"/>
  <c r="O210" i="6"/>
  <c r="F211" i="6"/>
  <c r="G254" i="2"/>
  <c r="P253" i="2"/>
  <c r="L254" i="4"/>
  <c r="M254" i="4" s="1"/>
  <c r="R254" i="4"/>
  <c r="Q254" i="4"/>
  <c r="P256" i="4"/>
  <c r="G257" i="4"/>
  <c r="L253" i="2"/>
  <c r="M253" i="2" s="1"/>
  <c r="H254" i="2" s="1"/>
  <c r="Q253" i="2"/>
  <c r="R253" i="2"/>
  <c r="M261" i="1" l="1"/>
  <c r="N261" i="1" s="1"/>
  <c r="I262" i="1" s="1"/>
  <c r="S261" i="1"/>
  <c r="R261" i="1"/>
  <c r="H269" i="1"/>
  <c r="Q268" i="1"/>
  <c r="K257" i="11"/>
  <c r="L257" i="11" s="1"/>
  <c r="G258" i="11" s="1"/>
  <c r="Q257" i="11"/>
  <c r="P257" i="11"/>
  <c r="O257" i="11"/>
  <c r="F258" i="11"/>
  <c r="O211" i="6"/>
  <c r="F212" i="6"/>
  <c r="P211" i="6"/>
  <c r="Q211" i="6"/>
  <c r="K211" i="6"/>
  <c r="L211" i="6" s="1"/>
  <c r="G212" i="6" s="1"/>
  <c r="P254" i="2"/>
  <c r="G255" i="2"/>
  <c r="Q255" i="4"/>
  <c r="R255" i="4"/>
  <c r="L255" i="4"/>
  <c r="M255" i="4" s="1"/>
  <c r="G258" i="4"/>
  <c r="P257" i="4"/>
  <c r="Q254" i="2"/>
  <c r="R254" i="2"/>
  <c r="L254" i="2"/>
  <c r="M254" i="2" s="1"/>
  <c r="H255" i="2" s="1"/>
  <c r="R262" i="1" l="1"/>
  <c r="M262" i="1"/>
  <c r="N262" i="1" s="1"/>
  <c r="I263" i="1" s="1"/>
  <c r="S262" i="1"/>
  <c r="H270" i="1"/>
  <c r="Q269" i="1"/>
  <c r="K258" i="11"/>
  <c r="L258" i="11" s="1"/>
  <c r="G259" i="11" s="1"/>
  <c r="Q258" i="11"/>
  <c r="P258" i="11"/>
  <c r="O258" i="11"/>
  <c r="F259" i="11"/>
  <c r="O212" i="6"/>
  <c r="F213" i="6"/>
  <c r="K212" i="6"/>
  <c r="L212" i="6" s="1"/>
  <c r="G213" i="6" s="1"/>
  <c r="P212" i="6"/>
  <c r="Q212" i="6"/>
  <c r="G256" i="2"/>
  <c r="P255" i="2"/>
  <c r="R256" i="4"/>
  <c r="L256" i="4"/>
  <c r="M256" i="4" s="1"/>
  <c r="Q256" i="4"/>
  <c r="P258" i="4"/>
  <c r="G259" i="4"/>
  <c r="L255" i="2"/>
  <c r="M255" i="2" s="1"/>
  <c r="H256" i="2" s="1"/>
  <c r="Q255" i="2"/>
  <c r="R255" i="2"/>
  <c r="Q270" i="1" l="1"/>
  <c r="H271" i="1"/>
  <c r="M263" i="1"/>
  <c r="N263" i="1" s="1"/>
  <c r="I264" i="1" s="1"/>
  <c r="S263" i="1"/>
  <c r="R263" i="1"/>
  <c r="P259" i="11"/>
  <c r="K259" i="11"/>
  <c r="L259" i="11" s="1"/>
  <c r="G260" i="11" s="1"/>
  <c r="Q259" i="11"/>
  <c r="O259" i="11"/>
  <c r="F260" i="11"/>
  <c r="P213" i="6"/>
  <c r="K213" i="6"/>
  <c r="L213" i="6" s="1"/>
  <c r="G214" i="6" s="1"/>
  <c r="Q213" i="6"/>
  <c r="O213" i="6"/>
  <c r="F214" i="6"/>
  <c r="P256" i="2"/>
  <c r="G257" i="2"/>
  <c r="L257" i="4"/>
  <c r="M257" i="4" s="1"/>
  <c r="R257" i="4"/>
  <c r="Q257" i="4"/>
  <c r="P259" i="4"/>
  <c r="G260" i="4"/>
  <c r="L256" i="2"/>
  <c r="M256" i="2" s="1"/>
  <c r="H257" i="2" s="1"/>
  <c r="Q256" i="2"/>
  <c r="R256" i="2"/>
  <c r="M264" i="1" l="1"/>
  <c r="N264" i="1" s="1"/>
  <c r="I265" i="1" s="1"/>
  <c r="S264" i="1"/>
  <c r="R264" i="1"/>
  <c r="Q271" i="1"/>
  <c r="H272" i="1"/>
  <c r="K260" i="11"/>
  <c r="L260" i="11" s="1"/>
  <c r="G261" i="11" s="1"/>
  <c r="Q260" i="11"/>
  <c r="P260" i="11"/>
  <c r="O260" i="11"/>
  <c r="F261" i="11"/>
  <c r="K214" i="6"/>
  <c r="L214" i="6" s="1"/>
  <c r="G215" i="6" s="1"/>
  <c r="P214" i="6"/>
  <c r="Q214" i="6"/>
  <c r="O214" i="6"/>
  <c r="F215" i="6"/>
  <c r="G258" i="2"/>
  <c r="P257" i="2"/>
  <c r="R258" i="4"/>
  <c r="Q258" i="4"/>
  <c r="L258" i="4"/>
  <c r="M258" i="4" s="1"/>
  <c r="G261" i="4"/>
  <c r="P260" i="4"/>
  <c r="L257" i="2"/>
  <c r="M257" i="2" s="1"/>
  <c r="H258" i="2" s="1"/>
  <c r="Q257" i="2"/>
  <c r="R257" i="2"/>
  <c r="Q272" i="1" l="1"/>
  <c r="H273" i="1"/>
  <c r="M265" i="1"/>
  <c r="N265" i="1" s="1"/>
  <c r="I266" i="1" s="1"/>
  <c r="S265" i="1"/>
  <c r="R265" i="1"/>
  <c r="O261" i="11"/>
  <c r="F262" i="11"/>
  <c r="P261" i="11"/>
  <c r="Q261" i="11"/>
  <c r="K261" i="11"/>
  <c r="L261" i="11" s="1"/>
  <c r="G262" i="11" s="1"/>
  <c r="F216" i="6"/>
  <c r="O215" i="6"/>
  <c r="Q215" i="6"/>
  <c r="P215" i="6"/>
  <c r="K215" i="6"/>
  <c r="L215" i="6" s="1"/>
  <c r="G216" i="6" s="1"/>
  <c r="P258" i="2"/>
  <c r="G259" i="2"/>
  <c r="Q259" i="4"/>
  <c r="R259" i="4"/>
  <c r="L259" i="4"/>
  <c r="M259" i="4" s="1"/>
  <c r="G262" i="4"/>
  <c r="P261" i="4"/>
  <c r="L258" i="2"/>
  <c r="M258" i="2" s="1"/>
  <c r="H259" i="2" s="1"/>
  <c r="R258" i="2"/>
  <c r="Q258" i="2"/>
  <c r="M266" i="1" l="1"/>
  <c r="N266" i="1" s="1"/>
  <c r="I267" i="1" s="1"/>
  <c r="S266" i="1"/>
  <c r="R266" i="1"/>
  <c r="H274" i="1"/>
  <c r="Q273" i="1"/>
  <c r="F263" i="11"/>
  <c r="O262" i="11"/>
  <c r="K262" i="11"/>
  <c r="L262" i="11" s="1"/>
  <c r="G263" i="11" s="1"/>
  <c r="Q262" i="11"/>
  <c r="P262" i="11"/>
  <c r="K216" i="6"/>
  <c r="L216" i="6" s="1"/>
  <c r="G217" i="6" s="1"/>
  <c r="P216" i="6"/>
  <c r="Q216" i="6"/>
  <c r="F217" i="6"/>
  <c r="O216" i="6"/>
  <c r="G260" i="2"/>
  <c r="P259" i="2"/>
  <c r="R260" i="4"/>
  <c r="L260" i="4"/>
  <c r="M260" i="4" s="1"/>
  <c r="Q260" i="4"/>
  <c r="P262" i="4"/>
  <c r="G263" i="4"/>
  <c r="R259" i="2"/>
  <c r="L259" i="2"/>
  <c r="M259" i="2" s="1"/>
  <c r="H260" i="2" s="1"/>
  <c r="Q259" i="2"/>
  <c r="M267" i="1" l="1"/>
  <c r="N267" i="1" s="1"/>
  <c r="I268" i="1" s="1"/>
  <c r="S267" i="1"/>
  <c r="R267" i="1"/>
  <c r="H275" i="1"/>
  <c r="Q274" i="1"/>
  <c r="K263" i="11"/>
  <c r="L263" i="11" s="1"/>
  <c r="G264" i="11" s="1"/>
  <c r="Q263" i="11"/>
  <c r="P263" i="11"/>
  <c r="F264" i="11"/>
  <c r="O263" i="11"/>
  <c r="P217" i="6"/>
  <c r="K217" i="6"/>
  <c r="L217" i="6" s="1"/>
  <c r="G218" i="6" s="1"/>
  <c r="Q217" i="6"/>
  <c r="F218" i="6"/>
  <c r="O217" i="6"/>
  <c r="G261" i="2"/>
  <c r="P260" i="2"/>
  <c r="R261" i="4"/>
  <c r="Q261" i="4"/>
  <c r="L261" i="4"/>
  <c r="M261" i="4" s="1"/>
  <c r="P263" i="4"/>
  <c r="G264" i="4"/>
  <c r="R260" i="2"/>
  <c r="L260" i="2"/>
  <c r="M260" i="2" s="1"/>
  <c r="H261" i="2" s="1"/>
  <c r="Q260" i="2"/>
  <c r="M268" i="1" l="1"/>
  <c r="N268" i="1" s="1"/>
  <c r="I269" i="1" s="1"/>
  <c r="S268" i="1"/>
  <c r="R268" i="1"/>
  <c r="Q275" i="1"/>
  <c r="H276" i="1"/>
  <c r="K264" i="11"/>
  <c r="L264" i="11" s="1"/>
  <c r="G265" i="11" s="1"/>
  <c r="Q264" i="11"/>
  <c r="P264" i="11"/>
  <c r="F265" i="11"/>
  <c r="O264" i="11"/>
  <c r="O218" i="6"/>
  <c r="F219" i="6"/>
  <c r="K218" i="6"/>
  <c r="L218" i="6" s="1"/>
  <c r="G219" i="6" s="1"/>
  <c r="P218" i="6"/>
  <c r="Q218" i="6"/>
  <c r="P261" i="2"/>
  <c r="G262" i="2"/>
  <c r="L262" i="4"/>
  <c r="M262" i="4" s="1"/>
  <c r="R262" i="4"/>
  <c r="Q262" i="4"/>
  <c r="P264" i="4"/>
  <c r="G265" i="4"/>
  <c r="L261" i="2"/>
  <c r="M261" i="2" s="1"/>
  <c r="H262" i="2" s="1"/>
  <c r="R261" i="2"/>
  <c r="Q261" i="2"/>
  <c r="H277" i="1" l="1"/>
  <c r="Q276" i="1"/>
  <c r="M269" i="1"/>
  <c r="N269" i="1" s="1"/>
  <c r="I270" i="1" s="1"/>
  <c r="S269" i="1"/>
  <c r="R269" i="1"/>
  <c r="K265" i="11"/>
  <c r="L265" i="11" s="1"/>
  <c r="G266" i="11" s="1"/>
  <c r="Q265" i="11"/>
  <c r="P265" i="11"/>
  <c r="O265" i="11"/>
  <c r="F266" i="11"/>
  <c r="P219" i="6"/>
  <c r="K219" i="6"/>
  <c r="L219" i="6" s="1"/>
  <c r="G220" i="6" s="1"/>
  <c r="Q219" i="6"/>
  <c r="O219" i="6"/>
  <c r="F220" i="6"/>
  <c r="G263" i="2"/>
  <c r="P262" i="2"/>
  <c r="Q263" i="4"/>
  <c r="R263" i="4"/>
  <c r="L263" i="4"/>
  <c r="M263" i="4" s="1"/>
  <c r="G266" i="4"/>
  <c r="P265" i="4"/>
  <c r="L262" i="2"/>
  <c r="M262" i="2" s="1"/>
  <c r="H263" i="2" s="1"/>
  <c r="Q262" i="2"/>
  <c r="R262" i="2"/>
  <c r="M270" i="1" l="1"/>
  <c r="N270" i="1" s="1"/>
  <c r="I271" i="1" s="1"/>
  <c r="S270" i="1"/>
  <c r="R270" i="1"/>
  <c r="H278" i="1"/>
  <c r="Q277" i="1"/>
  <c r="P266" i="11"/>
  <c r="K266" i="11"/>
  <c r="L266" i="11" s="1"/>
  <c r="G267" i="11" s="1"/>
  <c r="Q266" i="11"/>
  <c r="O266" i="11"/>
  <c r="F267" i="11"/>
  <c r="K220" i="6"/>
  <c r="L220" i="6" s="1"/>
  <c r="G221" i="6" s="1"/>
  <c r="P220" i="6"/>
  <c r="Q220" i="6"/>
  <c r="F221" i="6"/>
  <c r="O220" i="6"/>
  <c r="G264" i="2"/>
  <c r="P263" i="2"/>
  <c r="R264" i="4"/>
  <c r="L264" i="4"/>
  <c r="M264" i="4" s="1"/>
  <c r="Q264" i="4"/>
  <c r="P266" i="4"/>
  <c r="G267" i="4"/>
  <c r="L263" i="2"/>
  <c r="M263" i="2" s="1"/>
  <c r="H264" i="2" s="1"/>
  <c r="R263" i="2"/>
  <c r="Q263" i="2"/>
  <c r="S271" i="1" l="1"/>
  <c r="R271" i="1"/>
  <c r="M271" i="1"/>
  <c r="N271" i="1" s="1"/>
  <c r="I272" i="1" s="1"/>
  <c r="Q278" i="1"/>
  <c r="H279" i="1"/>
  <c r="K267" i="11"/>
  <c r="L267" i="11" s="1"/>
  <c r="G268" i="11" s="1"/>
  <c r="Q267" i="11"/>
  <c r="P267" i="11"/>
  <c r="O267" i="11"/>
  <c r="F268" i="11"/>
  <c r="P221" i="6"/>
  <c r="Q221" i="6"/>
  <c r="K221" i="6"/>
  <c r="L221" i="6" s="1"/>
  <c r="G222" i="6" s="1"/>
  <c r="O221" i="6"/>
  <c r="F222" i="6"/>
  <c r="P264" i="2"/>
  <c r="G265" i="2"/>
  <c r="P267" i="4"/>
  <c r="G268" i="4"/>
  <c r="L265" i="4"/>
  <c r="M265" i="4" s="1"/>
  <c r="R265" i="4"/>
  <c r="Q265" i="4"/>
  <c r="L264" i="2"/>
  <c r="M264" i="2" s="1"/>
  <c r="H265" i="2" s="1"/>
  <c r="Q264" i="2"/>
  <c r="R264" i="2"/>
  <c r="M272" i="1" l="1"/>
  <c r="N272" i="1" s="1"/>
  <c r="I273" i="1" s="1"/>
  <c r="R272" i="1"/>
  <c r="S272" i="1"/>
  <c r="Q279" i="1"/>
  <c r="H280" i="1"/>
  <c r="K268" i="11"/>
  <c r="L268" i="11" s="1"/>
  <c r="G269" i="11"/>
  <c r="P268" i="11"/>
  <c r="Q268" i="11"/>
  <c r="F269" i="11"/>
  <c r="O268" i="11"/>
  <c r="P222" i="6"/>
  <c r="Q222" i="6"/>
  <c r="K222" i="6"/>
  <c r="L222" i="6" s="1"/>
  <c r="G223" i="6" s="1"/>
  <c r="F223" i="6"/>
  <c r="O222" i="6"/>
  <c r="G266" i="2"/>
  <c r="P265" i="2"/>
  <c r="R266" i="4"/>
  <c r="Q266" i="4"/>
  <c r="L266" i="4"/>
  <c r="M266" i="4" s="1"/>
  <c r="G269" i="4"/>
  <c r="P268" i="4"/>
  <c r="L265" i="2"/>
  <c r="M265" i="2" s="1"/>
  <c r="H266" i="2" s="1"/>
  <c r="R265" i="2"/>
  <c r="Q265" i="2"/>
  <c r="H281" i="1" l="1"/>
  <c r="Q280" i="1"/>
  <c r="M273" i="1"/>
  <c r="N273" i="1" s="1"/>
  <c r="I274" i="1" s="1"/>
  <c r="S273" i="1"/>
  <c r="R273" i="1"/>
  <c r="P269" i="11"/>
  <c r="Q269" i="11"/>
  <c r="K269" i="11"/>
  <c r="L269" i="11" s="1"/>
  <c r="G270" i="11" s="1"/>
  <c r="F270" i="11"/>
  <c r="O269" i="11"/>
  <c r="F224" i="6"/>
  <c r="O223" i="6"/>
  <c r="P223" i="6"/>
  <c r="Q223" i="6"/>
  <c r="K223" i="6"/>
  <c r="L223" i="6" s="1"/>
  <c r="G224" i="6" s="1"/>
  <c r="P266" i="2"/>
  <c r="G267" i="2"/>
  <c r="Q267" i="4"/>
  <c r="L267" i="4"/>
  <c r="M267" i="4" s="1"/>
  <c r="R267" i="4"/>
  <c r="G270" i="4"/>
  <c r="P269" i="4"/>
  <c r="L266" i="2"/>
  <c r="M266" i="2" s="1"/>
  <c r="H267" i="2" s="1"/>
  <c r="R266" i="2"/>
  <c r="Q266" i="2"/>
  <c r="R274" i="1" l="1"/>
  <c r="M274" i="1"/>
  <c r="N274" i="1" s="1"/>
  <c r="I275" i="1" s="1"/>
  <c r="S274" i="1"/>
  <c r="H282" i="1"/>
  <c r="Q281" i="1"/>
  <c r="Q270" i="11"/>
  <c r="K270" i="11"/>
  <c r="L270" i="11" s="1"/>
  <c r="G271" i="11" s="1"/>
  <c r="P270" i="11"/>
  <c r="F271" i="11"/>
  <c r="O270" i="11"/>
  <c r="K224" i="6"/>
  <c r="L224" i="6" s="1"/>
  <c r="G225" i="6" s="1"/>
  <c r="P224" i="6"/>
  <c r="Q224" i="6"/>
  <c r="F225" i="6"/>
  <c r="O224" i="6"/>
  <c r="P267" i="2"/>
  <c r="G268" i="2"/>
  <c r="R268" i="4"/>
  <c r="L268" i="4"/>
  <c r="M268" i="4" s="1"/>
  <c r="Q268" i="4"/>
  <c r="P270" i="4"/>
  <c r="G271" i="4"/>
  <c r="R267" i="2"/>
  <c r="L267" i="2"/>
  <c r="M267" i="2" s="1"/>
  <c r="H268" i="2" s="1"/>
  <c r="Q267" i="2"/>
  <c r="H283" i="1" l="1"/>
  <c r="Q282" i="1"/>
  <c r="M275" i="1"/>
  <c r="N275" i="1" s="1"/>
  <c r="I276" i="1" s="1"/>
  <c r="S275" i="1"/>
  <c r="R275" i="1"/>
  <c r="O271" i="11"/>
  <c r="F272" i="11"/>
  <c r="P271" i="11"/>
  <c r="Q271" i="11"/>
  <c r="K271" i="11"/>
  <c r="L271" i="11" s="1"/>
  <c r="G272" i="11"/>
  <c r="F226" i="6"/>
  <c r="O225" i="6"/>
  <c r="P225" i="6"/>
  <c r="Q225" i="6"/>
  <c r="K225" i="6"/>
  <c r="L225" i="6" s="1"/>
  <c r="G226" i="6" s="1"/>
  <c r="G269" i="2"/>
  <c r="P268" i="2"/>
  <c r="R269" i="4"/>
  <c r="Q269" i="4"/>
  <c r="L269" i="4"/>
  <c r="M269" i="4" s="1"/>
  <c r="G272" i="4"/>
  <c r="P271" i="4"/>
  <c r="Q268" i="2"/>
  <c r="R268" i="2"/>
  <c r="L268" i="2"/>
  <c r="M268" i="2" s="1"/>
  <c r="H269" i="2" s="1"/>
  <c r="M276" i="1" l="1"/>
  <c r="N276" i="1" s="1"/>
  <c r="I277" i="1" s="1"/>
  <c r="R276" i="1"/>
  <c r="S276" i="1"/>
  <c r="H284" i="1"/>
  <c r="Q283" i="1"/>
  <c r="K272" i="11"/>
  <c r="L272" i="11" s="1"/>
  <c r="G273" i="11" s="1"/>
  <c r="P272" i="11"/>
  <c r="Q272" i="11"/>
  <c r="F273" i="11"/>
  <c r="O272" i="11"/>
  <c r="P226" i="6"/>
  <c r="K226" i="6"/>
  <c r="L226" i="6" s="1"/>
  <c r="G227" i="6" s="1"/>
  <c r="Q226" i="6"/>
  <c r="O226" i="6"/>
  <c r="F227" i="6"/>
  <c r="P269" i="2"/>
  <c r="G270" i="2"/>
  <c r="G273" i="4"/>
  <c r="P272" i="4"/>
  <c r="Q270" i="4"/>
  <c r="L270" i="4"/>
  <c r="M270" i="4" s="1"/>
  <c r="R270" i="4"/>
  <c r="R269" i="2"/>
  <c r="L269" i="2"/>
  <c r="M269" i="2" s="1"/>
  <c r="H270" i="2" s="1"/>
  <c r="Q269" i="2"/>
  <c r="R277" i="1" l="1"/>
  <c r="S277" i="1"/>
  <c r="M277" i="1"/>
  <c r="N277" i="1" s="1"/>
  <c r="I278" i="1" s="1"/>
  <c r="H285" i="1"/>
  <c r="Q284" i="1"/>
  <c r="P273" i="11"/>
  <c r="Q273" i="11"/>
  <c r="K273" i="11"/>
  <c r="L273" i="11" s="1"/>
  <c r="G274" i="11" s="1"/>
  <c r="F274" i="11"/>
  <c r="O273" i="11"/>
  <c r="P227" i="6"/>
  <c r="K227" i="6"/>
  <c r="L227" i="6" s="1"/>
  <c r="G228" i="6" s="1"/>
  <c r="Q227" i="6"/>
  <c r="O227" i="6"/>
  <c r="F228" i="6"/>
  <c r="P270" i="2"/>
  <c r="G271" i="2"/>
  <c r="Q271" i="4"/>
  <c r="L271" i="4"/>
  <c r="M271" i="4" s="1"/>
  <c r="R271" i="4"/>
  <c r="G274" i="4"/>
  <c r="P273" i="4"/>
  <c r="R270" i="2"/>
  <c r="L270" i="2"/>
  <c r="M270" i="2" s="1"/>
  <c r="H271" i="2" s="1"/>
  <c r="Q270" i="2"/>
  <c r="Q285" i="1" l="1"/>
  <c r="H286" i="1"/>
  <c r="M278" i="1"/>
  <c r="N278" i="1" s="1"/>
  <c r="I279" i="1" s="1"/>
  <c r="S278" i="1"/>
  <c r="R278" i="1"/>
  <c r="K274" i="11"/>
  <c r="L274" i="11" s="1"/>
  <c r="G275" i="11" s="1"/>
  <c r="P274" i="11"/>
  <c r="Q274" i="11"/>
  <c r="F275" i="11"/>
  <c r="O274" i="11"/>
  <c r="P228" i="6"/>
  <c r="Q228" i="6"/>
  <c r="K228" i="6"/>
  <c r="L228" i="6" s="1"/>
  <c r="G229" i="6" s="1"/>
  <c r="F229" i="6"/>
  <c r="O228" i="6"/>
  <c r="G272" i="2"/>
  <c r="P271" i="2"/>
  <c r="R272" i="4"/>
  <c r="L272" i="4"/>
  <c r="M272" i="4" s="1"/>
  <c r="Q272" i="4"/>
  <c r="P274" i="4"/>
  <c r="G275" i="4"/>
  <c r="L271" i="2"/>
  <c r="M271" i="2" s="1"/>
  <c r="H272" i="2" s="1"/>
  <c r="Q271" i="2"/>
  <c r="R271" i="2"/>
  <c r="M279" i="1" l="1"/>
  <c r="N279" i="1" s="1"/>
  <c r="I280" i="1" s="1"/>
  <c r="S279" i="1"/>
  <c r="R279" i="1"/>
  <c r="H287" i="1"/>
  <c r="Q286" i="1"/>
  <c r="K275" i="11"/>
  <c r="L275" i="11" s="1"/>
  <c r="G276" i="11" s="1"/>
  <c r="Q275" i="11"/>
  <c r="P275" i="11"/>
  <c r="O275" i="11"/>
  <c r="F276" i="11"/>
  <c r="F230" i="6"/>
  <c r="O229" i="6"/>
  <c r="P229" i="6"/>
  <c r="Q229" i="6"/>
  <c r="K229" i="6"/>
  <c r="L229" i="6" s="1"/>
  <c r="G230" i="6" s="1"/>
  <c r="G273" i="2"/>
  <c r="P272" i="2"/>
  <c r="Q273" i="4"/>
  <c r="L273" i="4"/>
  <c r="M273" i="4" s="1"/>
  <c r="R273" i="4"/>
  <c r="G276" i="4"/>
  <c r="P275" i="4"/>
  <c r="Q272" i="2"/>
  <c r="L272" i="2"/>
  <c r="M272" i="2" s="1"/>
  <c r="H273" i="2" s="1"/>
  <c r="R272" i="2"/>
  <c r="M280" i="1" l="1"/>
  <c r="N280" i="1" s="1"/>
  <c r="I281" i="1" s="1"/>
  <c r="S280" i="1"/>
  <c r="R280" i="1"/>
  <c r="H288" i="1"/>
  <c r="Q287" i="1"/>
  <c r="K276" i="11"/>
  <c r="L276" i="11" s="1"/>
  <c r="G277" i="11" s="1"/>
  <c r="P276" i="11"/>
  <c r="Q276" i="11"/>
  <c r="O276" i="11"/>
  <c r="F277" i="11"/>
  <c r="P230" i="6"/>
  <c r="K230" i="6"/>
  <c r="L230" i="6" s="1"/>
  <c r="G231" i="6" s="1"/>
  <c r="Q230" i="6"/>
  <c r="F231" i="6"/>
  <c r="O230" i="6"/>
  <c r="G274" i="2"/>
  <c r="P273" i="2"/>
  <c r="L274" i="4"/>
  <c r="M274" i="4" s="1"/>
  <c r="R274" i="4"/>
  <c r="Q274" i="4"/>
  <c r="P276" i="4"/>
  <c r="G277" i="4"/>
  <c r="Q273" i="2"/>
  <c r="L273" i="2"/>
  <c r="M273" i="2" s="1"/>
  <c r="H274" i="2" s="1"/>
  <c r="R273" i="2"/>
  <c r="S281" i="1" l="1"/>
  <c r="M281" i="1"/>
  <c r="N281" i="1" s="1"/>
  <c r="R281" i="1"/>
  <c r="I282" i="1"/>
  <c r="H289" i="1"/>
  <c r="Q288" i="1"/>
  <c r="P277" i="11"/>
  <c r="K277" i="11"/>
  <c r="L277" i="11" s="1"/>
  <c r="G278" i="11" s="1"/>
  <c r="Q277" i="11"/>
  <c r="F278" i="11"/>
  <c r="O277" i="11"/>
  <c r="F232" i="6"/>
  <c r="O231" i="6"/>
  <c r="K231" i="6"/>
  <c r="L231" i="6" s="1"/>
  <c r="G232" i="6" s="1"/>
  <c r="P231" i="6"/>
  <c r="Q231" i="6"/>
  <c r="P274" i="2"/>
  <c r="G275" i="2"/>
  <c r="Q275" i="4"/>
  <c r="L275" i="4"/>
  <c r="M275" i="4" s="1"/>
  <c r="R275" i="4"/>
  <c r="G278" i="4"/>
  <c r="P277" i="4"/>
  <c r="R274" i="2"/>
  <c r="Q274" i="2"/>
  <c r="L274" i="2"/>
  <c r="M274" i="2" s="1"/>
  <c r="H275" i="2" s="1"/>
  <c r="S282" i="1" l="1"/>
  <c r="M282" i="1"/>
  <c r="N282" i="1" s="1"/>
  <c r="I283" i="1" s="1"/>
  <c r="R282" i="1"/>
  <c r="Q289" i="1"/>
  <c r="H290" i="1"/>
  <c r="K278" i="11"/>
  <c r="L278" i="11" s="1"/>
  <c r="G279" i="11" s="1"/>
  <c r="Q278" i="11"/>
  <c r="P278" i="11"/>
  <c r="O278" i="11"/>
  <c r="F279" i="11"/>
  <c r="K232" i="6"/>
  <c r="L232" i="6" s="1"/>
  <c r="G233" i="6" s="1"/>
  <c r="Q232" i="6"/>
  <c r="P232" i="6"/>
  <c r="F233" i="6"/>
  <c r="O232" i="6"/>
  <c r="G276" i="2"/>
  <c r="P275" i="2"/>
  <c r="R276" i="4"/>
  <c r="L276" i="4"/>
  <c r="M276" i="4" s="1"/>
  <c r="Q276" i="4"/>
  <c r="P278" i="4"/>
  <c r="G279" i="4"/>
  <c r="Q275" i="2"/>
  <c r="L275" i="2"/>
  <c r="M275" i="2" s="1"/>
  <c r="H276" i="2" s="1"/>
  <c r="R275" i="2"/>
  <c r="S283" i="1" l="1"/>
  <c r="M283" i="1"/>
  <c r="N283" i="1" s="1"/>
  <c r="I284" i="1" s="1"/>
  <c r="R283" i="1"/>
  <c r="H291" i="1"/>
  <c r="Q290" i="1"/>
  <c r="P279" i="11"/>
  <c r="K279" i="11"/>
  <c r="L279" i="11" s="1"/>
  <c r="G280" i="11"/>
  <c r="Q279" i="11"/>
  <c r="F280" i="11"/>
  <c r="O279" i="11"/>
  <c r="F234" i="6"/>
  <c r="O233" i="6"/>
  <c r="P233" i="6"/>
  <c r="Q233" i="6"/>
  <c r="K233" i="6"/>
  <c r="L233" i="6" s="1"/>
  <c r="G234" i="6" s="1"/>
  <c r="G277" i="2"/>
  <c r="P276" i="2"/>
  <c r="L277" i="4"/>
  <c r="M277" i="4" s="1"/>
  <c r="R277" i="4"/>
  <c r="Q277" i="4"/>
  <c r="P279" i="4"/>
  <c r="G280" i="4"/>
  <c r="L276" i="2"/>
  <c r="M276" i="2" s="1"/>
  <c r="H277" i="2" s="1"/>
  <c r="Q276" i="2"/>
  <c r="R276" i="2"/>
  <c r="H292" i="1" l="1"/>
  <c r="Q291" i="1"/>
  <c r="S284" i="1"/>
  <c r="M284" i="1"/>
  <c r="N284" i="1" s="1"/>
  <c r="I285" i="1" s="1"/>
  <c r="R284" i="1"/>
  <c r="K280" i="11"/>
  <c r="L280" i="11" s="1"/>
  <c r="G281" i="11"/>
  <c r="P280" i="11"/>
  <c r="Q280" i="11"/>
  <c r="F281" i="11"/>
  <c r="O280" i="11"/>
  <c r="P234" i="6"/>
  <c r="K234" i="6"/>
  <c r="L234" i="6" s="1"/>
  <c r="G235" i="6" s="1"/>
  <c r="Q234" i="6"/>
  <c r="F235" i="6"/>
  <c r="O234" i="6"/>
  <c r="G278" i="2"/>
  <c r="P277" i="2"/>
  <c r="L278" i="4"/>
  <c r="M278" i="4" s="1"/>
  <c r="R278" i="4"/>
  <c r="Q278" i="4"/>
  <c r="P280" i="4"/>
  <c r="G281" i="4"/>
  <c r="R277" i="2"/>
  <c r="Q277" i="2"/>
  <c r="L277" i="2"/>
  <c r="M277" i="2" s="1"/>
  <c r="H278" i="2" s="1"/>
  <c r="S285" i="1" l="1"/>
  <c r="R285" i="1"/>
  <c r="M285" i="1"/>
  <c r="N285" i="1" s="1"/>
  <c r="I286" i="1" s="1"/>
  <c r="H293" i="1"/>
  <c r="Q292" i="1"/>
  <c r="P281" i="11"/>
  <c r="K281" i="11"/>
  <c r="L281" i="11" s="1"/>
  <c r="G282" i="11" s="1"/>
  <c r="Q281" i="11"/>
  <c r="F282" i="11"/>
  <c r="O281" i="11"/>
  <c r="P235" i="6"/>
  <c r="K235" i="6"/>
  <c r="L235" i="6" s="1"/>
  <c r="G236" i="6" s="1"/>
  <c r="Q235" i="6"/>
  <c r="F236" i="6"/>
  <c r="O235" i="6"/>
  <c r="G279" i="2"/>
  <c r="P278" i="2"/>
  <c r="Q279" i="4"/>
  <c r="R279" i="4"/>
  <c r="L279" i="4"/>
  <c r="M279" i="4" s="1"/>
  <c r="G282" i="4"/>
  <c r="P281" i="4"/>
  <c r="Q278" i="2"/>
  <c r="R278" i="2"/>
  <c r="L278" i="2"/>
  <c r="M278" i="2" s="1"/>
  <c r="H279" i="2" s="1"/>
  <c r="S286" i="1" l="1"/>
  <c r="M286" i="1"/>
  <c r="N286" i="1" s="1"/>
  <c r="I287" i="1" s="1"/>
  <c r="R286" i="1"/>
  <c r="H294" i="1"/>
  <c r="Q293" i="1"/>
  <c r="P282" i="11"/>
  <c r="Q282" i="11"/>
  <c r="K282" i="11"/>
  <c r="L282" i="11" s="1"/>
  <c r="G283" i="11" s="1"/>
  <c r="F283" i="11"/>
  <c r="O282" i="11"/>
  <c r="O236" i="6"/>
  <c r="F237" i="6"/>
  <c r="P236" i="6"/>
  <c r="K236" i="6"/>
  <c r="L236" i="6" s="1"/>
  <c r="G237" i="6" s="1"/>
  <c r="Q236" i="6"/>
  <c r="G280" i="2"/>
  <c r="P279" i="2"/>
  <c r="R280" i="4"/>
  <c r="L280" i="4"/>
  <c r="M280" i="4" s="1"/>
  <c r="Q280" i="4"/>
  <c r="P282" i="4"/>
  <c r="G283" i="4"/>
  <c r="Q279" i="2"/>
  <c r="L279" i="2"/>
  <c r="M279" i="2" s="1"/>
  <c r="H280" i="2" s="1"/>
  <c r="R279" i="2"/>
  <c r="H295" i="1" l="1"/>
  <c r="Q294" i="1"/>
  <c r="S287" i="1"/>
  <c r="M287" i="1"/>
  <c r="N287" i="1" s="1"/>
  <c r="I288" i="1" s="1"/>
  <c r="R287" i="1"/>
  <c r="O283" i="11"/>
  <c r="F284" i="11"/>
  <c r="P283" i="11"/>
  <c r="K283" i="11"/>
  <c r="L283" i="11" s="1"/>
  <c r="G284" i="11" s="1"/>
  <c r="Q283" i="11"/>
  <c r="O237" i="6"/>
  <c r="F238" i="6"/>
  <c r="K237" i="6"/>
  <c r="L237" i="6" s="1"/>
  <c r="G238" i="6" s="1"/>
  <c r="P237" i="6"/>
  <c r="Q237" i="6"/>
  <c r="G281" i="2"/>
  <c r="P280" i="2"/>
  <c r="L281" i="4"/>
  <c r="M281" i="4" s="1"/>
  <c r="R281" i="4"/>
  <c r="Q281" i="4"/>
  <c r="P283" i="4"/>
  <c r="G284" i="4"/>
  <c r="L280" i="2"/>
  <c r="M280" i="2" s="1"/>
  <c r="H281" i="2" s="1"/>
  <c r="R280" i="2"/>
  <c r="Q280" i="2"/>
  <c r="S288" i="1" l="1"/>
  <c r="M288" i="1"/>
  <c r="N288" i="1" s="1"/>
  <c r="R288" i="1"/>
  <c r="I289" i="1"/>
  <c r="H296" i="1"/>
  <c r="Q295" i="1"/>
  <c r="K284" i="11"/>
  <c r="L284" i="11" s="1"/>
  <c r="G285" i="11" s="1"/>
  <c r="P284" i="11"/>
  <c r="Q284" i="11"/>
  <c r="O284" i="11"/>
  <c r="F285" i="11"/>
  <c r="K238" i="6"/>
  <c r="L238" i="6" s="1"/>
  <c r="G239" i="6" s="1"/>
  <c r="P238" i="6"/>
  <c r="Q238" i="6"/>
  <c r="F239" i="6"/>
  <c r="O238" i="6"/>
  <c r="P281" i="2"/>
  <c r="G282" i="2"/>
  <c r="R282" i="4"/>
  <c r="Q282" i="4"/>
  <c r="L282" i="4"/>
  <c r="M282" i="4" s="1"/>
  <c r="G285" i="4"/>
  <c r="P284" i="4"/>
  <c r="Q281" i="2"/>
  <c r="L281" i="2"/>
  <c r="M281" i="2" s="1"/>
  <c r="H282" i="2" s="1"/>
  <c r="R281" i="2"/>
  <c r="Q296" i="1" l="1"/>
  <c r="H297" i="1"/>
  <c r="S289" i="1"/>
  <c r="R289" i="1"/>
  <c r="M289" i="1"/>
  <c r="N289" i="1" s="1"/>
  <c r="I290" i="1" s="1"/>
  <c r="P285" i="11"/>
  <c r="K285" i="11"/>
  <c r="L285" i="11" s="1"/>
  <c r="G286" i="11" s="1"/>
  <c r="Q285" i="11"/>
  <c r="F286" i="11"/>
  <c r="O285" i="11"/>
  <c r="O239" i="6"/>
  <c r="F240" i="6"/>
  <c r="K239" i="6"/>
  <c r="L239" i="6" s="1"/>
  <c r="G240" i="6" s="1"/>
  <c r="P239" i="6"/>
  <c r="Q239" i="6"/>
  <c r="G283" i="2"/>
  <c r="P282" i="2"/>
  <c r="Q283" i="4"/>
  <c r="L283" i="4"/>
  <c r="M283" i="4" s="1"/>
  <c r="R283" i="4"/>
  <c r="G286" i="4"/>
  <c r="P285" i="4"/>
  <c r="L282" i="2"/>
  <c r="M282" i="2" s="1"/>
  <c r="H283" i="2" s="1"/>
  <c r="R282" i="2"/>
  <c r="Q282" i="2"/>
  <c r="S290" i="1" l="1"/>
  <c r="M290" i="1"/>
  <c r="N290" i="1" s="1"/>
  <c r="I291" i="1" s="1"/>
  <c r="R290" i="1"/>
  <c r="Q297" i="1"/>
  <c r="H298" i="1"/>
  <c r="K286" i="11"/>
  <c r="L286" i="11" s="1"/>
  <c r="G287" i="11" s="1"/>
  <c r="P286" i="11"/>
  <c r="Q286" i="11"/>
  <c r="F287" i="11"/>
  <c r="O286" i="11"/>
  <c r="K240" i="6"/>
  <c r="L240" i="6" s="1"/>
  <c r="G241" i="6" s="1"/>
  <c r="Q240" i="6"/>
  <c r="P240" i="6"/>
  <c r="F241" i="6"/>
  <c r="O240" i="6"/>
  <c r="G284" i="2"/>
  <c r="P283" i="2"/>
  <c r="R284" i="4"/>
  <c r="L284" i="4"/>
  <c r="M284" i="4" s="1"/>
  <c r="Q284" i="4"/>
  <c r="P286" i="4"/>
  <c r="G287" i="4"/>
  <c r="L283" i="2"/>
  <c r="M283" i="2" s="1"/>
  <c r="H284" i="2" s="1"/>
  <c r="R283" i="2"/>
  <c r="Q283" i="2"/>
  <c r="S291" i="1" l="1"/>
  <c r="R291" i="1"/>
  <c r="M291" i="1"/>
  <c r="N291" i="1" s="1"/>
  <c r="I292" i="1" s="1"/>
  <c r="H299" i="1"/>
  <c r="Q298" i="1"/>
  <c r="P287" i="11"/>
  <c r="K287" i="11"/>
  <c r="L287" i="11" s="1"/>
  <c r="G288" i="11" s="1"/>
  <c r="Q287" i="11"/>
  <c r="F288" i="11"/>
  <c r="O287" i="11"/>
  <c r="F242" i="6"/>
  <c r="O241" i="6"/>
  <c r="P241" i="6"/>
  <c r="K241" i="6"/>
  <c r="L241" i="6" s="1"/>
  <c r="G242" i="6" s="1"/>
  <c r="Q241" i="6"/>
  <c r="P284" i="2"/>
  <c r="G285" i="2"/>
  <c r="R285" i="4"/>
  <c r="Q285" i="4"/>
  <c r="L285" i="4"/>
  <c r="M285" i="4" s="1"/>
  <c r="G288" i="4"/>
  <c r="P287" i="4"/>
  <c r="Q284" i="2"/>
  <c r="L284" i="2"/>
  <c r="M284" i="2" s="1"/>
  <c r="H285" i="2" s="1"/>
  <c r="R284" i="2"/>
  <c r="S292" i="1" l="1"/>
  <c r="M292" i="1"/>
  <c r="N292" i="1" s="1"/>
  <c r="I293" i="1" s="1"/>
  <c r="R292" i="1"/>
  <c r="H300" i="1"/>
  <c r="Q299" i="1"/>
  <c r="O288" i="11"/>
  <c r="F289" i="11"/>
  <c r="K288" i="11"/>
  <c r="L288" i="11" s="1"/>
  <c r="G289" i="11" s="1"/>
  <c r="P288" i="11"/>
  <c r="Q288" i="11"/>
  <c r="K242" i="6"/>
  <c r="L242" i="6" s="1"/>
  <c r="G243" i="6" s="1"/>
  <c r="Q242" i="6"/>
  <c r="P242" i="6"/>
  <c r="O242" i="6"/>
  <c r="F243" i="6"/>
  <c r="G286" i="2"/>
  <c r="P285" i="2"/>
  <c r="Q286" i="4"/>
  <c r="L286" i="4"/>
  <c r="M286" i="4" s="1"/>
  <c r="R286" i="4"/>
  <c r="G289" i="4"/>
  <c r="P288" i="4"/>
  <c r="R285" i="2"/>
  <c r="L285" i="2"/>
  <c r="M285" i="2" s="1"/>
  <c r="H286" i="2" s="1"/>
  <c r="Q285" i="2"/>
  <c r="S293" i="1" l="1"/>
  <c r="R293" i="1"/>
  <c r="M293" i="1"/>
  <c r="N293" i="1" s="1"/>
  <c r="I294" i="1"/>
  <c r="H301" i="1"/>
  <c r="Q300" i="1"/>
  <c r="Q289" i="11"/>
  <c r="P289" i="11"/>
  <c r="K289" i="11"/>
  <c r="L289" i="11" s="1"/>
  <c r="G290" i="11" s="1"/>
  <c r="F290" i="11"/>
  <c r="O289" i="11"/>
  <c r="O243" i="6"/>
  <c r="F244" i="6"/>
  <c r="P243" i="6"/>
  <c r="Q243" i="6"/>
  <c r="K243" i="6"/>
  <c r="L243" i="6" s="1"/>
  <c r="G244" i="6" s="1"/>
  <c r="P286" i="2"/>
  <c r="G287" i="2"/>
  <c r="Q287" i="4"/>
  <c r="L287" i="4"/>
  <c r="M287" i="4" s="1"/>
  <c r="R287" i="4"/>
  <c r="G290" i="4"/>
  <c r="P289" i="4"/>
  <c r="R286" i="2"/>
  <c r="L286" i="2"/>
  <c r="M286" i="2" s="1"/>
  <c r="H287" i="2" s="1"/>
  <c r="Q286" i="2"/>
  <c r="S294" i="1" l="1"/>
  <c r="R294" i="1"/>
  <c r="M294" i="1"/>
  <c r="N294" i="1" s="1"/>
  <c r="I295" i="1" s="1"/>
  <c r="H302" i="1"/>
  <c r="Q301" i="1"/>
  <c r="Q290" i="11"/>
  <c r="K290" i="11"/>
  <c r="L290" i="11" s="1"/>
  <c r="G291" i="11" s="1"/>
  <c r="P290" i="11"/>
  <c r="F291" i="11"/>
  <c r="O290" i="11"/>
  <c r="O244" i="6"/>
  <c r="F245" i="6"/>
  <c r="Q244" i="6"/>
  <c r="K244" i="6"/>
  <c r="L244" i="6" s="1"/>
  <c r="G245" i="6" s="1"/>
  <c r="P244" i="6"/>
  <c r="G288" i="2"/>
  <c r="P287" i="2"/>
  <c r="R288" i="4"/>
  <c r="L288" i="4"/>
  <c r="M288" i="4" s="1"/>
  <c r="Q288" i="4"/>
  <c r="P290" i="4"/>
  <c r="G291" i="4"/>
  <c r="L287" i="2"/>
  <c r="M287" i="2" s="1"/>
  <c r="H288" i="2" s="1"/>
  <c r="R287" i="2"/>
  <c r="Q287" i="2"/>
  <c r="H303" i="1" l="1"/>
  <c r="Q302" i="1"/>
  <c r="S295" i="1"/>
  <c r="R295" i="1"/>
  <c r="M295" i="1"/>
  <c r="N295" i="1" s="1"/>
  <c r="I296" i="1" s="1"/>
  <c r="P291" i="11"/>
  <c r="K291" i="11"/>
  <c r="L291" i="11" s="1"/>
  <c r="G292" i="11" s="1"/>
  <c r="Q291" i="11"/>
  <c r="F292" i="11"/>
  <c r="O291" i="11"/>
  <c r="Q245" i="6"/>
  <c r="P245" i="6"/>
  <c r="K245" i="6"/>
  <c r="L245" i="6" s="1"/>
  <c r="G246" i="6" s="1"/>
  <c r="F246" i="6"/>
  <c r="O245" i="6"/>
  <c r="P288" i="2"/>
  <c r="G289" i="2"/>
  <c r="Q289" i="4"/>
  <c r="L289" i="4"/>
  <c r="M289" i="4" s="1"/>
  <c r="R289" i="4"/>
  <c r="G292" i="4"/>
  <c r="P291" i="4"/>
  <c r="Q288" i="2"/>
  <c r="L288" i="2"/>
  <c r="M288" i="2" s="1"/>
  <c r="H289" i="2" s="1"/>
  <c r="R288" i="2"/>
  <c r="S296" i="1" l="1"/>
  <c r="M296" i="1"/>
  <c r="N296" i="1" s="1"/>
  <c r="I297" i="1"/>
  <c r="R296" i="1"/>
  <c r="Q303" i="1"/>
  <c r="H304" i="1"/>
  <c r="Q292" i="11"/>
  <c r="P292" i="11"/>
  <c r="K292" i="11"/>
  <c r="L292" i="11" s="1"/>
  <c r="G293" i="11" s="1"/>
  <c r="F293" i="11"/>
  <c r="O292" i="11"/>
  <c r="F247" i="6"/>
  <c r="O246" i="6"/>
  <c r="Q246" i="6"/>
  <c r="P246" i="6"/>
  <c r="K246" i="6"/>
  <c r="L246" i="6" s="1"/>
  <c r="G247" i="6" s="1"/>
  <c r="G290" i="2"/>
  <c r="P289" i="2"/>
  <c r="L290" i="4"/>
  <c r="M290" i="4" s="1"/>
  <c r="R290" i="4"/>
  <c r="Q290" i="4"/>
  <c r="P292" i="4"/>
  <c r="G293" i="4"/>
  <c r="R289" i="2"/>
  <c r="Q289" i="2"/>
  <c r="L289" i="2"/>
  <c r="M289" i="2" s="1"/>
  <c r="H290" i="2" s="1"/>
  <c r="S297" i="1" l="1"/>
  <c r="R297" i="1"/>
  <c r="M297" i="1"/>
  <c r="N297" i="1" s="1"/>
  <c r="I298" i="1" s="1"/>
  <c r="H305" i="1"/>
  <c r="Q304" i="1"/>
  <c r="P293" i="11"/>
  <c r="K293" i="11"/>
  <c r="L293" i="11" s="1"/>
  <c r="G294" i="11" s="1"/>
  <c r="Q293" i="11"/>
  <c r="F294" i="11"/>
  <c r="O293" i="11"/>
  <c r="P247" i="6"/>
  <c r="K247" i="6"/>
  <c r="L247" i="6" s="1"/>
  <c r="G248" i="6" s="1"/>
  <c r="Q247" i="6"/>
  <c r="F248" i="6"/>
  <c r="O247" i="6"/>
  <c r="G291" i="2"/>
  <c r="P290" i="2"/>
  <c r="Q291" i="4"/>
  <c r="L291" i="4"/>
  <c r="M291" i="4" s="1"/>
  <c r="R291" i="4"/>
  <c r="G294" i="4"/>
  <c r="P293" i="4"/>
  <c r="L290" i="2"/>
  <c r="M290" i="2" s="1"/>
  <c r="H291" i="2" s="1"/>
  <c r="R290" i="2"/>
  <c r="Q290" i="2"/>
  <c r="S298" i="1" l="1"/>
  <c r="M298" i="1"/>
  <c r="N298" i="1" s="1"/>
  <c r="I299" i="1" s="1"/>
  <c r="R298" i="1"/>
  <c r="Q305" i="1"/>
  <c r="H306" i="1"/>
  <c r="Q294" i="11"/>
  <c r="P294" i="11"/>
  <c r="K294" i="11"/>
  <c r="L294" i="11" s="1"/>
  <c r="G295" i="11" s="1"/>
  <c r="F295" i="11"/>
  <c r="O294" i="11"/>
  <c r="P248" i="6"/>
  <c r="Q248" i="6"/>
  <c r="K248" i="6"/>
  <c r="L248" i="6" s="1"/>
  <c r="G249" i="6" s="1"/>
  <c r="F249" i="6"/>
  <c r="O248" i="6"/>
  <c r="P291" i="2"/>
  <c r="G292" i="2"/>
  <c r="R292" i="4"/>
  <c r="L292" i="4"/>
  <c r="M292" i="4" s="1"/>
  <c r="Q292" i="4"/>
  <c r="P294" i="4"/>
  <c r="G295" i="4"/>
  <c r="R291" i="2"/>
  <c r="Q291" i="2"/>
  <c r="L291" i="2"/>
  <c r="M291" i="2" s="1"/>
  <c r="H292" i="2" s="1"/>
  <c r="S299" i="1" l="1"/>
  <c r="R299" i="1"/>
  <c r="M299" i="1"/>
  <c r="N299" i="1" s="1"/>
  <c r="I300" i="1" s="1"/>
  <c r="H307" i="1"/>
  <c r="Q306" i="1"/>
  <c r="P295" i="11"/>
  <c r="K295" i="11"/>
  <c r="L295" i="11" s="1"/>
  <c r="G296" i="11" s="1"/>
  <c r="Q295" i="11"/>
  <c r="F296" i="11"/>
  <c r="O295" i="11"/>
  <c r="F250" i="6"/>
  <c r="O249" i="6"/>
  <c r="P249" i="6"/>
  <c r="Q249" i="6"/>
  <c r="K249" i="6"/>
  <c r="L249" i="6" s="1"/>
  <c r="G250" i="6" s="1"/>
  <c r="P292" i="2"/>
  <c r="G293" i="2"/>
  <c r="L293" i="4"/>
  <c r="M293" i="4" s="1"/>
  <c r="R293" i="4"/>
  <c r="Q293" i="4"/>
  <c r="P295" i="4"/>
  <c r="G296" i="4"/>
  <c r="Q292" i="2"/>
  <c r="L292" i="2"/>
  <c r="M292" i="2" s="1"/>
  <c r="H293" i="2" s="1"/>
  <c r="R292" i="2"/>
  <c r="S300" i="1" l="1"/>
  <c r="M300" i="1"/>
  <c r="N300" i="1" s="1"/>
  <c r="I301" i="1" s="1"/>
  <c r="R300" i="1"/>
  <c r="H308" i="1"/>
  <c r="Q307" i="1"/>
  <c r="Q296" i="11"/>
  <c r="P296" i="11"/>
  <c r="K296" i="11"/>
  <c r="L296" i="11" s="1"/>
  <c r="G297" i="11" s="1"/>
  <c r="F297" i="11"/>
  <c r="O296" i="11"/>
  <c r="K250" i="6"/>
  <c r="L250" i="6" s="1"/>
  <c r="G251" i="6" s="1"/>
  <c r="P250" i="6"/>
  <c r="Q250" i="6"/>
  <c r="F251" i="6"/>
  <c r="O250" i="6"/>
  <c r="P293" i="2"/>
  <c r="G294" i="2"/>
  <c r="L294" i="4"/>
  <c r="M294" i="4" s="1"/>
  <c r="R294" i="4"/>
  <c r="Q294" i="4"/>
  <c r="P296" i="4"/>
  <c r="G297" i="4"/>
  <c r="L293" i="2"/>
  <c r="M293" i="2" s="1"/>
  <c r="H294" i="2" s="1"/>
  <c r="R293" i="2"/>
  <c r="Q293" i="2"/>
  <c r="S301" i="1" l="1"/>
  <c r="R301" i="1"/>
  <c r="M301" i="1"/>
  <c r="N301" i="1" s="1"/>
  <c r="I302" i="1" s="1"/>
  <c r="H309" i="1"/>
  <c r="Q308" i="1"/>
  <c r="P297" i="11"/>
  <c r="K297" i="11"/>
  <c r="L297" i="11" s="1"/>
  <c r="G298" i="11" s="1"/>
  <c r="Q297" i="11"/>
  <c r="F298" i="11"/>
  <c r="O297" i="11"/>
  <c r="F252" i="6"/>
  <c r="O251" i="6"/>
  <c r="P251" i="6"/>
  <c r="Q251" i="6"/>
  <c r="K251" i="6"/>
  <c r="L251" i="6" s="1"/>
  <c r="G252" i="6" s="1"/>
  <c r="G295" i="2"/>
  <c r="P294" i="2"/>
  <c r="Q295" i="4"/>
  <c r="R295" i="4"/>
  <c r="L295" i="4"/>
  <c r="M295" i="4" s="1"/>
  <c r="G298" i="4"/>
  <c r="P297" i="4"/>
  <c r="R294" i="2"/>
  <c r="Q294" i="2"/>
  <c r="L294" i="2"/>
  <c r="M294" i="2" s="1"/>
  <c r="H295" i="2" s="1"/>
  <c r="H310" i="1" l="1"/>
  <c r="Q309" i="1"/>
  <c r="S302" i="1"/>
  <c r="I303" i="1"/>
  <c r="M302" i="1"/>
  <c r="N302" i="1" s="1"/>
  <c r="R302" i="1"/>
  <c r="O298" i="11"/>
  <c r="F299" i="11"/>
  <c r="Q298" i="11"/>
  <c r="K298" i="11"/>
  <c r="L298" i="11" s="1"/>
  <c r="G299" i="11" s="1"/>
  <c r="P298" i="11"/>
  <c r="P252" i="6"/>
  <c r="Q252" i="6"/>
  <c r="K252" i="6"/>
  <c r="L252" i="6" s="1"/>
  <c r="G253" i="6" s="1"/>
  <c r="O252" i="6"/>
  <c r="F253" i="6"/>
  <c r="G296" i="2"/>
  <c r="P295" i="2"/>
  <c r="R296" i="4"/>
  <c r="L296" i="4"/>
  <c r="M296" i="4" s="1"/>
  <c r="Q296" i="4"/>
  <c r="P298" i="4"/>
  <c r="G299" i="4"/>
  <c r="Q295" i="2"/>
  <c r="R295" i="2"/>
  <c r="L295" i="2"/>
  <c r="M295" i="2" s="1"/>
  <c r="H296" i="2" s="1"/>
  <c r="S303" i="1" l="1"/>
  <c r="M303" i="1"/>
  <c r="N303" i="1" s="1"/>
  <c r="I304" i="1" s="1"/>
  <c r="R303" i="1"/>
  <c r="H311" i="1"/>
  <c r="Q310" i="1"/>
  <c r="P299" i="11"/>
  <c r="K299" i="11"/>
  <c r="L299" i="11" s="1"/>
  <c r="G300" i="11" s="1"/>
  <c r="Q299" i="11"/>
  <c r="F300" i="11"/>
  <c r="O299" i="11"/>
  <c r="K253" i="6"/>
  <c r="L253" i="6" s="1"/>
  <c r="G254" i="6" s="1"/>
  <c r="P253" i="6"/>
  <c r="Q253" i="6"/>
  <c r="O253" i="6"/>
  <c r="F254" i="6"/>
  <c r="P296" i="2"/>
  <c r="G297" i="2"/>
  <c r="P299" i="4"/>
  <c r="G300" i="4"/>
  <c r="L297" i="4"/>
  <c r="M297" i="4" s="1"/>
  <c r="R297" i="4"/>
  <c r="Q297" i="4"/>
  <c r="L296" i="2"/>
  <c r="M296" i="2" s="1"/>
  <c r="H297" i="2" s="1"/>
  <c r="Q296" i="2"/>
  <c r="R296" i="2"/>
  <c r="S304" i="1" l="1"/>
  <c r="R304" i="1"/>
  <c r="M304" i="1"/>
  <c r="N304" i="1" s="1"/>
  <c r="I305" i="1" s="1"/>
  <c r="Q311" i="1"/>
  <c r="H312" i="1"/>
  <c r="Q300" i="11"/>
  <c r="K300" i="11"/>
  <c r="L300" i="11" s="1"/>
  <c r="G301" i="11" s="1"/>
  <c r="P300" i="11"/>
  <c r="F301" i="11"/>
  <c r="O300" i="11"/>
  <c r="O254" i="6"/>
  <c r="F255" i="6"/>
  <c r="K254" i="6"/>
  <c r="L254" i="6" s="1"/>
  <c r="G255" i="6" s="1"/>
  <c r="P254" i="6"/>
  <c r="Q254" i="6"/>
  <c r="G298" i="2"/>
  <c r="P297" i="2"/>
  <c r="R298" i="4"/>
  <c r="Q298" i="4"/>
  <c r="L298" i="4"/>
  <c r="M298" i="4" s="1"/>
  <c r="G301" i="4"/>
  <c r="P300" i="4"/>
  <c r="Q297" i="2"/>
  <c r="L297" i="2"/>
  <c r="M297" i="2" s="1"/>
  <c r="H298" i="2" s="1"/>
  <c r="R297" i="2"/>
  <c r="R305" i="1" l="1"/>
  <c r="M305" i="1"/>
  <c r="N305" i="1" s="1"/>
  <c r="S305" i="1"/>
  <c r="I306" i="1"/>
  <c r="H313" i="1"/>
  <c r="Q312" i="1"/>
  <c r="P301" i="11"/>
  <c r="K301" i="11"/>
  <c r="L301" i="11" s="1"/>
  <c r="G302" i="11" s="1"/>
  <c r="Q301" i="11"/>
  <c r="F302" i="11"/>
  <c r="O301" i="11"/>
  <c r="P255" i="6"/>
  <c r="K255" i="6"/>
  <c r="L255" i="6" s="1"/>
  <c r="G256" i="6" s="1"/>
  <c r="Q255" i="6"/>
  <c r="O255" i="6"/>
  <c r="F256" i="6"/>
  <c r="G299" i="2"/>
  <c r="P298" i="2"/>
  <c r="Q299" i="4"/>
  <c r="L299" i="4"/>
  <c r="M299" i="4" s="1"/>
  <c r="R299" i="4"/>
  <c r="G302" i="4"/>
  <c r="P301" i="4"/>
  <c r="Q298" i="2"/>
  <c r="R298" i="2"/>
  <c r="L298" i="2"/>
  <c r="M298" i="2" s="1"/>
  <c r="H299" i="2" s="1"/>
  <c r="S306" i="1" l="1"/>
  <c r="M306" i="1"/>
  <c r="N306" i="1" s="1"/>
  <c r="I307" i="1"/>
  <c r="R306" i="1"/>
  <c r="Q313" i="1"/>
  <c r="H314" i="1"/>
  <c r="Q302" i="11"/>
  <c r="K302" i="11"/>
  <c r="L302" i="11" s="1"/>
  <c r="G303" i="11" s="1"/>
  <c r="P302" i="11"/>
  <c r="F303" i="11"/>
  <c r="O302" i="11"/>
  <c r="P256" i="6"/>
  <c r="K256" i="6"/>
  <c r="L256" i="6" s="1"/>
  <c r="G257" i="6" s="1"/>
  <c r="Q256" i="6"/>
  <c r="O256" i="6"/>
  <c r="F257" i="6"/>
  <c r="G300" i="2"/>
  <c r="P299" i="2"/>
  <c r="R300" i="4"/>
  <c r="L300" i="4"/>
  <c r="M300" i="4" s="1"/>
  <c r="Q300" i="4"/>
  <c r="P302" i="4"/>
  <c r="G303" i="4"/>
  <c r="L299" i="2"/>
  <c r="M299" i="2" s="1"/>
  <c r="H300" i="2" s="1"/>
  <c r="Q299" i="2"/>
  <c r="R299" i="2"/>
  <c r="R307" i="1" l="1"/>
  <c r="M307" i="1"/>
  <c r="N307" i="1" s="1"/>
  <c r="S307" i="1"/>
  <c r="I308" i="1"/>
  <c r="H315" i="1"/>
  <c r="Q314" i="1"/>
  <c r="K303" i="11"/>
  <c r="L303" i="11" s="1"/>
  <c r="G304" i="11" s="1"/>
  <c r="P303" i="11"/>
  <c r="Q303" i="11"/>
  <c r="F304" i="11"/>
  <c r="O303" i="11"/>
  <c r="K257" i="6"/>
  <c r="L257" i="6" s="1"/>
  <c r="G258" i="6" s="1"/>
  <c r="P257" i="6"/>
  <c r="Q257" i="6"/>
  <c r="F258" i="6"/>
  <c r="O257" i="6"/>
  <c r="G301" i="2"/>
  <c r="P300" i="2"/>
  <c r="R301" i="4"/>
  <c r="Q301" i="4"/>
  <c r="L301" i="4"/>
  <c r="M301" i="4" s="1"/>
  <c r="G304" i="4"/>
  <c r="P303" i="4"/>
  <c r="L300" i="2"/>
  <c r="M300" i="2" s="1"/>
  <c r="H301" i="2" s="1"/>
  <c r="R300" i="2"/>
  <c r="Q300" i="2"/>
  <c r="S308" i="1" l="1"/>
  <c r="M308" i="1"/>
  <c r="N308" i="1" s="1"/>
  <c r="I309" i="1" s="1"/>
  <c r="R308" i="1"/>
  <c r="H316" i="1"/>
  <c r="Q315" i="1"/>
  <c r="Q304" i="11"/>
  <c r="P304" i="11"/>
  <c r="K304" i="11"/>
  <c r="L304" i="11" s="1"/>
  <c r="G305" i="11" s="1"/>
  <c r="F305" i="11"/>
  <c r="O304" i="11"/>
  <c r="O258" i="6"/>
  <c r="F259" i="6"/>
  <c r="K258" i="6"/>
  <c r="L258" i="6" s="1"/>
  <c r="G259" i="6" s="1"/>
  <c r="P258" i="6"/>
  <c r="Q258" i="6"/>
  <c r="P301" i="2"/>
  <c r="G302" i="2"/>
  <c r="G305" i="4"/>
  <c r="P304" i="4"/>
  <c r="Q302" i="4"/>
  <c r="L302" i="4"/>
  <c r="M302" i="4" s="1"/>
  <c r="R302" i="4"/>
  <c r="L301" i="2"/>
  <c r="M301" i="2" s="1"/>
  <c r="H302" i="2" s="1"/>
  <c r="Q301" i="2"/>
  <c r="R301" i="2"/>
  <c r="R309" i="1" l="1"/>
  <c r="S309" i="1"/>
  <c r="M309" i="1"/>
  <c r="N309" i="1" s="1"/>
  <c r="I310" i="1" s="1"/>
  <c r="Q316" i="1"/>
  <c r="H317" i="1"/>
  <c r="K305" i="11"/>
  <c r="L305" i="11" s="1"/>
  <c r="G306" i="11" s="1"/>
  <c r="Q305" i="11"/>
  <c r="P305" i="11"/>
  <c r="O305" i="11"/>
  <c r="F306" i="11"/>
  <c r="K259" i="6"/>
  <c r="L259" i="6" s="1"/>
  <c r="G260" i="6" s="1"/>
  <c r="P259" i="6"/>
  <c r="Q259" i="6"/>
  <c r="O259" i="6"/>
  <c r="F260" i="6"/>
  <c r="P302" i="2"/>
  <c r="G303" i="2"/>
  <c r="Q303" i="4"/>
  <c r="L303" i="4"/>
  <c r="M303" i="4" s="1"/>
  <c r="R303" i="4"/>
  <c r="G306" i="4"/>
  <c r="P305" i="4"/>
  <c r="R302" i="2"/>
  <c r="Q302" i="2"/>
  <c r="L302" i="2"/>
  <c r="M302" i="2" s="1"/>
  <c r="H303" i="2" s="1"/>
  <c r="S310" i="1" l="1"/>
  <c r="M310" i="1"/>
  <c r="N310" i="1" s="1"/>
  <c r="I311" i="1" s="1"/>
  <c r="R310" i="1"/>
  <c r="H318" i="1"/>
  <c r="Q317" i="1"/>
  <c r="F307" i="11"/>
  <c r="O306" i="11"/>
  <c r="Q306" i="11"/>
  <c r="P306" i="11"/>
  <c r="K306" i="11"/>
  <c r="L306" i="11" s="1"/>
  <c r="G307" i="11" s="1"/>
  <c r="O260" i="6"/>
  <c r="F261" i="6"/>
  <c r="K260" i="6"/>
  <c r="L260" i="6" s="1"/>
  <c r="G261" i="6" s="1"/>
  <c r="Q260" i="6"/>
  <c r="P260" i="6"/>
  <c r="G304" i="2"/>
  <c r="P303" i="2"/>
  <c r="R304" i="4"/>
  <c r="L304" i="4"/>
  <c r="M304" i="4" s="1"/>
  <c r="Q304" i="4"/>
  <c r="P306" i="4"/>
  <c r="G307" i="4"/>
  <c r="L303" i="2"/>
  <c r="M303" i="2" s="1"/>
  <c r="H304" i="2" s="1"/>
  <c r="Q303" i="2"/>
  <c r="R303" i="2"/>
  <c r="R311" i="1" l="1"/>
  <c r="M311" i="1"/>
  <c r="N311" i="1" s="1"/>
  <c r="I312" i="1" s="1"/>
  <c r="S311" i="1"/>
  <c r="Q318" i="1"/>
  <c r="H319" i="1"/>
  <c r="K307" i="11"/>
  <c r="L307" i="11" s="1"/>
  <c r="Q307" i="11"/>
  <c r="G308" i="11"/>
  <c r="P307" i="11"/>
  <c r="O307" i="11"/>
  <c r="F308" i="11"/>
  <c r="K261" i="6"/>
  <c r="L261" i="6" s="1"/>
  <c r="G262" i="6" s="1"/>
  <c r="P261" i="6"/>
  <c r="Q261" i="6"/>
  <c r="F262" i="6"/>
  <c r="O261" i="6"/>
  <c r="P304" i="2"/>
  <c r="G305" i="2"/>
  <c r="Q305" i="4"/>
  <c r="L305" i="4"/>
  <c r="M305" i="4" s="1"/>
  <c r="R305" i="4"/>
  <c r="G308" i="4"/>
  <c r="P307" i="4"/>
  <c r="L304" i="2"/>
  <c r="M304" i="2" s="1"/>
  <c r="H305" i="2" s="1"/>
  <c r="Q304" i="2"/>
  <c r="R304" i="2"/>
  <c r="S312" i="1" l="1"/>
  <c r="M312" i="1"/>
  <c r="N312" i="1" s="1"/>
  <c r="I313" i="1" s="1"/>
  <c r="R312" i="1"/>
  <c r="H320" i="1"/>
  <c r="Q319" i="1"/>
  <c r="K308" i="11"/>
  <c r="L308" i="11" s="1"/>
  <c r="G309" i="11" s="1"/>
  <c r="Q308" i="11"/>
  <c r="P308" i="11"/>
  <c r="F309" i="11"/>
  <c r="O308" i="11"/>
  <c r="O262" i="6"/>
  <c r="F263" i="6"/>
  <c r="K262" i="6"/>
  <c r="L262" i="6" s="1"/>
  <c r="G263" i="6" s="1"/>
  <c r="P262" i="6"/>
  <c r="Q262" i="6"/>
  <c r="P305" i="2"/>
  <c r="G306" i="2"/>
  <c r="L306" i="4"/>
  <c r="M306" i="4" s="1"/>
  <c r="R306" i="4"/>
  <c r="Q306" i="4"/>
  <c r="P308" i="4"/>
  <c r="G309" i="4"/>
  <c r="L305" i="2"/>
  <c r="M305" i="2" s="1"/>
  <c r="H306" i="2" s="1"/>
  <c r="R305" i="2"/>
  <c r="Q305" i="2"/>
  <c r="R313" i="1" l="1"/>
  <c r="M313" i="1"/>
  <c r="N313" i="1" s="1"/>
  <c r="S313" i="1"/>
  <c r="I314" i="1"/>
  <c r="H321" i="1"/>
  <c r="Q320" i="1"/>
  <c r="K309" i="11"/>
  <c r="L309" i="11" s="1"/>
  <c r="G310" i="11" s="1"/>
  <c r="P309" i="11"/>
  <c r="Q309" i="11"/>
  <c r="F310" i="11"/>
  <c r="O309" i="11"/>
  <c r="F264" i="6"/>
  <c r="O263" i="6"/>
  <c r="P263" i="6"/>
  <c r="K263" i="6"/>
  <c r="L263" i="6" s="1"/>
  <c r="G264" i="6" s="1"/>
  <c r="Q263" i="6"/>
  <c r="G307" i="2"/>
  <c r="P306" i="2"/>
  <c r="Q307" i="4"/>
  <c r="L307" i="4"/>
  <c r="M307" i="4" s="1"/>
  <c r="R307" i="4"/>
  <c r="G310" i="4"/>
  <c r="P309" i="4"/>
  <c r="R306" i="2"/>
  <c r="L306" i="2"/>
  <c r="M306" i="2" s="1"/>
  <c r="H307" i="2" s="1"/>
  <c r="Q306" i="2"/>
  <c r="M314" i="1" l="1"/>
  <c r="N314" i="1" s="1"/>
  <c r="I315" i="1" s="1"/>
  <c r="R314" i="1"/>
  <c r="S314" i="1"/>
  <c r="Q321" i="1"/>
  <c r="H322" i="1"/>
  <c r="Q310" i="11"/>
  <c r="P310" i="11"/>
  <c r="K310" i="11"/>
  <c r="L310" i="11" s="1"/>
  <c r="G311" i="11" s="1"/>
  <c r="F311" i="11"/>
  <c r="O310" i="11"/>
  <c r="P264" i="6"/>
  <c r="Q264" i="6"/>
  <c r="K264" i="6"/>
  <c r="L264" i="6" s="1"/>
  <c r="G265" i="6" s="1"/>
  <c r="F265" i="6"/>
  <c r="O264" i="6"/>
  <c r="G308" i="2"/>
  <c r="P307" i="2"/>
  <c r="R308" i="4"/>
  <c r="L308" i="4"/>
  <c r="M308" i="4" s="1"/>
  <c r="Q308" i="4"/>
  <c r="P310" i="4"/>
  <c r="G311" i="4"/>
  <c r="R307" i="2"/>
  <c r="Q307" i="2"/>
  <c r="L307" i="2"/>
  <c r="M307" i="2" s="1"/>
  <c r="H308" i="2" s="1"/>
  <c r="R315" i="1" l="1"/>
  <c r="M315" i="1"/>
  <c r="N315" i="1" s="1"/>
  <c r="S315" i="1"/>
  <c r="I316" i="1"/>
  <c r="H323" i="1"/>
  <c r="Q322" i="1"/>
  <c r="O311" i="11"/>
  <c r="F312" i="11"/>
  <c r="K311" i="11"/>
  <c r="L311" i="11" s="1"/>
  <c r="G312" i="11" s="1"/>
  <c r="P311" i="11"/>
  <c r="Q311" i="11"/>
  <c r="F266" i="6"/>
  <c r="O265" i="6"/>
  <c r="P265" i="6"/>
  <c r="Q265" i="6"/>
  <c r="K265" i="6"/>
  <c r="L265" i="6" s="1"/>
  <c r="G266" i="6" s="1"/>
  <c r="P308" i="2"/>
  <c r="G309" i="2"/>
  <c r="L309" i="4"/>
  <c r="M309" i="4" s="1"/>
  <c r="R309" i="4"/>
  <c r="Q309" i="4"/>
  <c r="P311" i="4"/>
  <c r="G312" i="4"/>
  <c r="L308" i="2"/>
  <c r="M308" i="2" s="1"/>
  <c r="H309" i="2" s="1"/>
  <c r="R308" i="2"/>
  <c r="Q308" i="2"/>
  <c r="M316" i="1" l="1"/>
  <c r="N316" i="1" s="1"/>
  <c r="I317" i="1" s="1"/>
  <c r="S316" i="1"/>
  <c r="R316" i="1"/>
  <c r="Q323" i="1"/>
  <c r="H324" i="1"/>
  <c r="P312" i="11"/>
  <c r="Q312" i="11"/>
  <c r="K312" i="11"/>
  <c r="L312" i="11" s="1"/>
  <c r="G313" i="11" s="1"/>
  <c r="F313" i="11"/>
  <c r="O312" i="11"/>
  <c r="P266" i="6"/>
  <c r="Q266" i="6"/>
  <c r="K266" i="6"/>
  <c r="L266" i="6" s="1"/>
  <c r="G267" i="6" s="1"/>
  <c r="F267" i="6"/>
  <c r="O266" i="6"/>
  <c r="G310" i="2"/>
  <c r="P309" i="2"/>
  <c r="L310" i="4"/>
  <c r="M310" i="4" s="1"/>
  <c r="R310" i="4"/>
  <c r="Q310" i="4"/>
  <c r="P312" i="4"/>
  <c r="G313" i="4"/>
  <c r="R309" i="2"/>
  <c r="L309" i="2"/>
  <c r="M309" i="2" s="1"/>
  <c r="H310" i="2" s="1"/>
  <c r="Q309" i="2"/>
  <c r="Q324" i="1" l="1"/>
  <c r="H325" i="1"/>
  <c r="S317" i="1"/>
  <c r="R317" i="1"/>
  <c r="M317" i="1"/>
  <c r="N317" i="1" s="1"/>
  <c r="I318" i="1" s="1"/>
  <c r="K313" i="11"/>
  <c r="L313" i="11" s="1"/>
  <c r="G314" i="11"/>
  <c r="Q313" i="11"/>
  <c r="P313" i="11"/>
  <c r="F314" i="11"/>
  <c r="O313" i="11"/>
  <c r="F268" i="6"/>
  <c r="O267" i="6"/>
  <c r="K267" i="6"/>
  <c r="L267" i="6" s="1"/>
  <c r="G268" i="6" s="1"/>
  <c r="Q267" i="6"/>
  <c r="P267" i="6"/>
  <c r="G311" i="2"/>
  <c r="P310" i="2"/>
  <c r="Q311" i="4"/>
  <c r="R311" i="4"/>
  <c r="L311" i="4"/>
  <c r="M311" i="4" s="1"/>
  <c r="G314" i="4"/>
  <c r="P313" i="4"/>
  <c r="Q310" i="2"/>
  <c r="L310" i="2"/>
  <c r="M310" i="2" s="1"/>
  <c r="H311" i="2" s="1"/>
  <c r="R310" i="2"/>
  <c r="Q325" i="1" l="1"/>
  <c r="H326" i="1"/>
  <c r="S318" i="1"/>
  <c r="I319" i="1"/>
  <c r="R318" i="1"/>
  <c r="M318" i="1"/>
  <c r="N318" i="1" s="1"/>
  <c r="P314" i="11"/>
  <c r="Q314" i="11"/>
  <c r="K314" i="11"/>
  <c r="L314" i="11" s="1"/>
  <c r="G315" i="11" s="1"/>
  <c r="F315" i="11"/>
  <c r="O314" i="11"/>
  <c r="P268" i="6"/>
  <c r="K268" i="6"/>
  <c r="L268" i="6" s="1"/>
  <c r="G269" i="6" s="1"/>
  <c r="Q268" i="6"/>
  <c r="F269" i="6"/>
  <c r="O268" i="6"/>
  <c r="G312" i="2"/>
  <c r="P311" i="2"/>
  <c r="G315" i="4"/>
  <c r="P314" i="4"/>
  <c r="Q312" i="4"/>
  <c r="R312" i="4"/>
  <c r="L312" i="4"/>
  <c r="M312" i="4" s="1"/>
  <c r="L311" i="2"/>
  <c r="M311" i="2" s="1"/>
  <c r="H312" i="2" s="1"/>
  <c r="R311" i="2"/>
  <c r="Q311" i="2"/>
  <c r="R319" i="1" l="1"/>
  <c r="M319" i="1"/>
  <c r="N319" i="1" s="1"/>
  <c r="I320" i="1" s="1"/>
  <c r="S319" i="1"/>
  <c r="H327" i="1"/>
  <c r="Q326" i="1"/>
  <c r="K315" i="11"/>
  <c r="L315" i="11" s="1"/>
  <c r="G316" i="11" s="1"/>
  <c r="P315" i="11"/>
  <c r="Q315" i="11"/>
  <c r="F316" i="11"/>
  <c r="O315" i="11"/>
  <c r="F270" i="6"/>
  <c r="O269" i="6"/>
  <c r="K269" i="6"/>
  <c r="L269" i="6" s="1"/>
  <c r="G270" i="6" s="1"/>
  <c r="P269" i="6"/>
  <c r="Q269" i="6"/>
  <c r="P312" i="2"/>
  <c r="G313" i="2"/>
  <c r="P315" i="4"/>
  <c r="G316" i="4"/>
  <c r="R313" i="4"/>
  <c r="L313" i="4"/>
  <c r="M313" i="4" s="1"/>
  <c r="Q313" i="4"/>
  <c r="L312" i="2"/>
  <c r="M312" i="2" s="1"/>
  <c r="H313" i="2" s="1"/>
  <c r="Q312" i="2"/>
  <c r="R312" i="2"/>
  <c r="Q327" i="1" l="1"/>
  <c r="H328" i="1"/>
  <c r="S320" i="1"/>
  <c r="M320" i="1"/>
  <c r="N320" i="1" s="1"/>
  <c r="I321" i="1" s="1"/>
  <c r="R320" i="1"/>
  <c r="Q316" i="11"/>
  <c r="P316" i="11"/>
  <c r="K316" i="11"/>
  <c r="L316" i="11" s="1"/>
  <c r="G317" i="11" s="1"/>
  <c r="F317" i="11"/>
  <c r="O316" i="11"/>
  <c r="K270" i="6"/>
  <c r="L270" i="6" s="1"/>
  <c r="G271" i="6" s="1"/>
  <c r="P270" i="6"/>
  <c r="Q270" i="6"/>
  <c r="F271" i="6"/>
  <c r="O270" i="6"/>
  <c r="P313" i="2"/>
  <c r="G314" i="2"/>
  <c r="Q314" i="4"/>
  <c r="R314" i="4"/>
  <c r="L314" i="4"/>
  <c r="M314" i="4" s="1"/>
  <c r="G317" i="4"/>
  <c r="P316" i="4"/>
  <c r="L313" i="2"/>
  <c r="M313" i="2" s="1"/>
  <c r="H314" i="2" s="1"/>
  <c r="R313" i="2"/>
  <c r="Q313" i="2"/>
  <c r="M321" i="1" l="1"/>
  <c r="N321" i="1" s="1"/>
  <c r="R321" i="1"/>
  <c r="S321" i="1"/>
  <c r="I322" i="1"/>
  <c r="H329" i="1"/>
  <c r="Q328" i="1"/>
  <c r="O317" i="11"/>
  <c r="F318" i="11"/>
  <c r="K317" i="11"/>
  <c r="L317" i="11" s="1"/>
  <c r="G318" i="11" s="1"/>
  <c r="P317" i="11"/>
  <c r="Q317" i="11"/>
  <c r="F272" i="6"/>
  <c r="O271" i="6"/>
  <c r="K271" i="6"/>
  <c r="L271" i="6" s="1"/>
  <c r="G272" i="6" s="1"/>
  <c r="P271" i="6"/>
  <c r="Q271" i="6"/>
  <c r="P314" i="2"/>
  <c r="G315" i="2"/>
  <c r="R315" i="4"/>
  <c r="Q315" i="4"/>
  <c r="L315" i="4"/>
  <c r="M315" i="4" s="1"/>
  <c r="G318" i="4"/>
  <c r="P317" i="4"/>
  <c r="R314" i="2"/>
  <c r="Q314" i="2"/>
  <c r="L314" i="2"/>
  <c r="M314" i="2" s="1"/>
  <c r="H315" i="2" s="1"/>
  <c r="M322" i="1" l="1"/>
  <c r="N322" i="1" s="1"/>
  <c r="S322" i="1"/>
  <c r="I323" i="1"/>
  <c r="R322" i="1"/>
  <c r="H330" i="1"/>
  <c r="Q329" i="1"/>
  <c r="Q318" i="11"/>
  <c r="P318" i="11"/>
  <c r="K318" i="11"/>
  <c r="L318" i="11" s="1"/>
  <c r="G319" i="11" s="1"/>
  <c r="F319" i="11"/>
  <c r="O318" i="11"/>
  <c r="K272" i="6"/>
  <c r="L272" i="6" s="1"/>
  <c r="G273" i="6" s="1"/>
  <c r="P272" i="6"/>
  <c r="Q272" i="6"/>
  <c r="F273" i="6"/>
  <c r="O272" i="6"/>
  <c r="G316" i="2"/>
  <c r="P315" i="2"/>
  <c r="Q316" i="4"/>
  <c r="L316" i="4"/>
  <c r="M316" i="4" s="1"/>
  <c r="R316" i="4"/>
  <c r="G319" i="4"/>
  <c r="P318" i="4"/>
  <c r="L315" i="2"/>
  <c r="M315" i="2" s="1"/>
  <c r="H316" i="2" s="1"/>
  <c r="Q315" i="2"/>
  <c r="R315" i="2"/>
  <c r="M323" i="1" l="1"/>
  <c r="N323" i="1" s="1"/>
  <c r="S323" i="1"/>
  <c r="R323" i="1"/>
  <c r="I324" i="1"/>
  <c r="Q330" i="1"/>
  <c r="H331" i="1"/>
  <c r="K319" i="11"/>
  <c r="L319" i="11" s="1"/>
  <c r="G320" i="11"/>
  <c r="P319" i="11"/>
  <c r="Q319" i="11"/>
  <c r="O319" i="11"/>
  <c r="F320" i="11"/>
  <c r="O273" i="6"/>
  <c r="F274" i="6"/>
  <c r="Q273" i="6"/>
  <c r="K273" i="6"/>
  <c r="L273" i="6" s="1"/>
  <c r="G274" i="6" s="1"/>
  <c r="P273" i="6"/>
  <c r="P316" i="2"/>
  <c r="G317" i="2"/>
  <c r="P319" i="4"/>
  <c r="G320" i="4"/>
  <c r="R317" i="4"/>
  <c r="L317" i="4"/>
  <c r="M317" i="4" s="1"/>
  <c r="Q317" i="4"/>
  <c r="Q316" i="2"/>
  <c r="L316" i="2"/>
  <c r="M316" i="2" s="1"/>
  <c r="H317" i="2" s="1"/>
  <c r="R316" i="2"/>
  <c r="S324" i="1" l="1"/>
  <c r="M324" i="1"/>
  <c r="N324" i="1" s="1"/>
  <c r="I325" i="1" s="1"/>
  <c r="R324" i="1"/>
  <c r="Q331" i="1"/>
  <c r="H332" i="1"/>
  <c r="F321" i="11"/>
  <c r="O320" i="11"/>
  <c r="Q320" i="11"/>
  <c r="P320" i="11"/>
  <c r="K320" i="11"/>
  <c r="L320" i="11" s="1"/>
  <c r="G321" i="11"/>
  <c r="P274" i="6"/>
  <c r="Q274" i="6"/>
  <c r="K274" i="6"/>
  <c r="L274" i="6" s="1"/>
  <c r="G275" i="6"/>
  <c r="F275" i="6"/>
  <c r="O274" i="6"/>
  <c r="P317" i="2"/>
  <c r="G318" i="2"/>
  <c r="R318" i="4"/>
  <c r="Q318" i="4"/>
  <c r="L318" i="4"/>
  <c r="M318" i="4" s="1"/>
  <c r="G321" i="4"/>
  <c r="P320" i="4"/>
  <c r="R317" i="2"/>
  <c r="L317" i="2"/>
  <c r="M317" i="2" s="1"/>
  <c r="H318" i="2" s="1"/>
  <c r="Q317" i="2"/>
  <c r="H333" i="1" l="1"/>
  <c r="Q332" i="1"/>
  <c r="R325" i="1"/>
  <c r="M325" i="1"/>
  <c r="N325" i="1" s="1"/>
  <c r="I326" i="1" s="1"/>
  <c r="S325" i="1"/>
  <c r="P321" i="11"/>
  <c r="K321" i="11"/>
  <c r="L321" i="11" s="1"/>
  <c r="G322" i="11" s="1"/>
  <c r="Q321" i="11"/>
  <c r="F322" i="11"/>
  <c r="O321" i="11"/>
  <c r="Q275" i="6"/>
  <c r="K275" i="6"/>
  <c r="L275" i="6" s="1"/>
  <c r="G276" i="6" s="1"/>
  <c r="P275" i="6"/>
  <c r="O275" i="6"/>
  <c r="F276" i="6"/>
  <c r="P318" i="2"/>
  <c r="G319" i="2"/>
  <c r="L319" i="4"/>
  <c r="M319" i="4" s="1"/>
  <c r="R319" i="4"/>
  <c r="Q319" i="4"/>
  <c r="P321" i="4"/>
  <c r="G322" i="4"/>
  <c r="R318" i="2"/>
  <c r="Q318" i="2"/>
  <c r="L318" i="2"/>
  <c r="M318" i="2" s="1"/>
  <c r="H319" i="2" s="1"/>
  <c r="S326" i="1" l="1"/>
  <c r="M326" i="1"/>
  <c r="N326" i="1" s="1"/>
  <c r="I327" i="1"/>
  <c r="R326" i="1"/>
  <c r="H334" i="1"/>
  <c r="Q333" i="1"/>
  <c r="F323" i="11"/>
  <c r="O322" i="11"/>
  <c r="Q322" i="11"/>
  <c r="K322" i="11"/>
  <c r="L322" i="11" s="1"/>
  <c r="G323" i="11" s="1"/>
  <c r="P322" i="11"/>
  <c r="P276" i="6"/>
  <c r="Q276" i="6"/>
  <c r="K276" i="6"/>
  <c r="L276" i="6" s="1"/>
  <c r="G277" i="6" s="1"/>
  <c r="O276" i="6"/>
  <c r="F277" i="6"/>
  <c r="P319" i="2"/>
  <c r="G320" i="2"/>
  <c r="Q320" i="4"/>
  <c r="R320" i="4"/>
  <c r="L320" i="4"/>
  <c r="M320" i="4" s="1"/>
  <c r="G323" i="4"/>
  <c r="P322" i="4"/>
  <c r="L319" i="2"/>
  <c r="M319" i="2" s="1"/>
  <c r="H320" i="2" s="1"/>
  <c r="R319" i="2"/>
  <c r="Q319" i="2"/>
  <c r="M327" i="1" l="1"/>
  <c r="N327" i="1" s="1"/>
  <c r="I328" i="1" s="1"/>
  <c r="S327" i="1"/>
  <c r="R327" i="1"/>
  <c r="H335" i="1"/>
  <c r="Q334" i="1"/>
  <c r="P323" i="11"/>
  <c r="Q323" i="11"/>
  <c r="K323" i="11"/>
  <c r="L323" i="11" s="1"/>
  <c r="G324" i="11" s="1"/>
  <c r="O323" i="11"/>
  <c r="F324" i="11"/>
  <c r="O324" i="11" s="1"/>
  <c r="Q277" i="6"/>
  <c r="K277" i="6"/>
  <c r="L277" i="6" s="1"/>
  <c r="G278" i="6" s="1"/>
  <c r="P277" i="6"/>
  <c r="O277" i="6"/>
  <c r="F278" i="6"/>
  <c r="G321" i="2"/>
  <c r="P320" i="2"/>
  <c r="R321" i="4"/>
  <c r="L321" i="4"/>
  <c r="M321" i="4" s="1"/>
  <c r="Q321" i="4"/>
  <c r="P323" i="4"/>
  <c r="G324" i="4"/>
  <c r="L320" i="2"/>
  <c r="M320" i="2" s="1"/>
  <c r="H321" i="2" s="1"/>
  <c r="R320" i="2"/>
  <c r="Q320" i="2"/>
  <c r="Q335" i="1" l="1"/>
  <c r="H336" i="1"/>
  <c r="M328" i="1"/>
  <c r="N328" i="1" s="1"/>
  <c r="I329" i="1" s="1"/>
  <c r="S328" i="1"/>
  <c r="R328" i="1"/>
  <c r="Q324" i="11"/>
  <c r="K324" i="11"/>
  <c r="L324" i="11" s="1"/>
  <c r="P324" i="11"/>
  <c r="K278" i="6"/>
  <c r="L278" i="6" s="1"/>
  <c r="G279" i="6" s="1"/>
  <c r="Q278" i="6"/>
  <c r="P278" i="6"/>
  <c r="O278" i="6"/>
  <c r="F279" i="6"/>
  <c r="P321" i="2"/>
  <c r="G322" i="2"/>
  <c r="P324" i="4"/>
  <c r="G325" i="4"/>
  <c r="L322" i="4"/>
  <c r="M322" i="4" s="1"/>
  <c r="R322" i="4"/>
  <c r="Q322" i="4"/>
  <c r="R321" i="2"/>
  <c r="Q321" i="2"/>
  <c r="L321" i="2"/>
  <c r="M321" i="2" s="1"/>
  <c r="H322" i="2" s="1"/>
  <c r="R329" i="1" l="1"/>
  <c r="M329" i="1"/>
  <c r="N329" i="1" s="1"/>
  <c r="I330" i="1" s="1"/>
  <c r="S329" i="1"/>
  <c r="Q336" i="1"/>
  <c r="H337" i="1"/>
  <c r="P279" i="6"/>
  <c r="Q279" i="6"/>
  <c r="K279" i="6"/>
  <c r="L279" i="6" s="1"/>
  <c r="G280" i="6" s="1"/>
  <c r="F280" i="6"/>
  <c r="O279" i="6"/>
  <c r="G323" i="2"/>
  <c r="P322" i="2"/>
  <c r="R323" i="4"/>
  <c r="Q323" i="4"/>
  <c r="L323" i="4"/>
  <c r="M323" i="4" s="1"/>
  <c r="G326" i="4"/>
  <c r="P325" i="4"/>
  <c r="Q322" i="2"/>
  <c r="R322" i="2"/>
  <c r="L322" i="2"/>
  <c r="M322" i="2" s="1"/>
  <c r="H323" i="2" s="1"/>
  <c r="M330" i="1" l="1"/>
  <c r="N330" i="1" s="1"/>
  <c r="I331" i="1"/>
  <c r="S330" i="1"/>
  <c r="R330" i="1"/>
  <c r="H338" i="1"/>
  <c r="Q337" i="1"/>
  <c r="P280" i="6"/>
  <c r="Q280" i="6"/>
  <c r="K280" i="6"/>
  <c r="L280" i="6" s="1"/>
  <c r="G281" i="6" s="1"/>
  <c r="O280" i="6"/>
  <c r="F281" i="6"/>
  <c r="G324" i="2"/>
  <c r="P323" i="2"/>
  <c r="Q324" i="4"/>
  <c r="R324" i="4"/>
  <c r="L324" i="4"/>
  <c r="M324" i="4" s="1"/>
  <c r="G327" i="4"/>
  <c r="P326" i="4"/>
  <c r="Q323" i="2"/>
  <c r="L323" i="2"/>
  <c r="M323" i="2" s="1"/>
  <c r="H324" i="2" s="1"/>
  <c r="R323" i="2"/>
  <c r="R331" i="1" l="1"/>
  <c r="M331" i="1"/>
  <c r="N331" i="1" s="1"/>
  <c r="I332" i="1" s="1"/>
  <c r="S331" i="1"/>
  <c r="Q338" i="1"/>
  <c r="H339" i="1"/>
  <c r="Q281" i="6"/>
  <c r="K281" i="6"/>
  <c r="L281" i="6" s="1"/>
  <c r="G282" i="6" s="1"/>
  <c r="P281" i="6"/>
  <c r="F282" i="6"/>
  <c r="O281" i="6"/>
  <c r="G325" i="2"/>
  <c r="P324" i="2"/>
  <c r="R325" i="4"/>
  <c r="L325" i="4"/>
  <c r="M325" i="4" s="1"/>
  <c r="Q325" i="4"/>
  <c r="P327" i="4"/>
  <c r="G328" i="4"/>
  <c r="L324" i="2"/>
  <c r="M324" i="2" s="1"/>
  <c r="H325" i="2" s="1"/>
  <c r="R324" i="2"/>
  <c r="Q324" i="2"/>
  <c r="M332" i="1" l="1"/>
  <c r="N332" i="1" s="1"/>
  <c r="I333" i="1"/>
  <c r="R332" i="1"/>
  <c r="S332" i="1"/>
  <c r="H340" i="1"/>
  <c r="Q339" i="1"/>
  <c r="K282" i="6"/>
  <c r="L282" i="6" s="1"/>
  <c r="G283" i="6" s="1"/>
  <c r="Q282" i="6"/>
  <c r="P282" i="6"/>
  <c r="O282" i="6"/>
  <c r="F283" i="6"/>
  <c r="G326" i="2"/>
  <c r="P325" i="2"/>
  <c r="G329" i="4"/>
  <c r="P328" i="4"/>
  <c r="R326" i="4"/>
  <c r="Q326" i="4"/>
  <c r="L326" i="4"/>
  <c r="M326" i="4" s="1"/>
  <c r="L325" i="2"/>
  <c r="M325" i="2" s="1"/>
  <c r="H326" i="2" s="1"/>
  <c r="R325" i="2"/>
  <c r="Q325" i="2"/>
  <c r="S333" i="1" l="1"/>
  <c r="M333" i="1"/>
  <c r="N333" i="1" s="1"/>
  <c r="R333" i="1"/>
  <c r="I334" i="1"/>
  <c r="H341" i="1"/>
  <c r="Q340" i="1"/>
  <c r="O283" i="6"/>
  <c r="F284" i="6"/>
  <c r="P283" i="6"/>
  <c r="Q283" i="6"/>
  <c r="K283" i="6"/>
  <c r="L283" i="6" s="1"/>
  <c r="G284" i="6" s="1"/>
  <c r="G327" i="2"/>
  <c r="P326" i="2"/>
  <c r="Q327" i="4"/>
  <c r="R327" i="4"/>
  <c r="L327" i="4"/>
  <c r="M327" i="4" s="1"/>
  <c r="G330" i="4"/>
  <c r="P329" i="4"/>
  <c r="R326" i="2"/>
  <c r="L326" i="2"/>
  <c r="M326" i="2" s="1"/>
  <c r="H327" i="2" s="1"/>
  <c r="Q326" i="2"/>
  <c r="R334" i="1" l="1"/>
  <c r="M334" i="1"/>
  <c r="N334" i="1" s="1"/>
  <c r="S334" i="1"/>
  <c r="I335" i="1"/>
  <c r="Q341" i="1"/>
  <c r="H342" i="1"/>
  <c r="K284" i="6"/>
  <c r="L284" i="6" s="1"/>
  <c r="G285" i="6" s="1"/>
  <c r="P284" i="6"/>
  <c r="Q284" i="6"/>
  <c r="O284" i="6"/>
  <c r="F285" i="6"/>
  <c r="G328" i="2"/>
  <c r="P327" i="2"/>
  <c r="Q328" i="4"/>
  <c r="R328" i="4"/>
  <c r="L328" i="4"/>
  <c r="M328" i="4" s="1"/>
  <c r="G331" i="4"/>
  <c r="P330" i="4"/>
  <c r="Q327" i="2"/>
  <c r="L327" i="2"/>
  <c r="M327" i="2" s="1"/>
  <c r="H328" i="2" s="1"/>
  <c r="R327" i="2"/>
  <c r="M335" i="1" l="1"/>
  <c r="N335" i="1" s="1"/>
  <c r="R335" i="1"/>
  <c r="I336" i="1"/>
  <c r="S335" i="1"/>
  <c r="H343" i="1"/>
  <c r="Q342" i="1"/>
  <c r="Q285" i="6"/>
  <c r="K285" i="6"/>
  <c r="L285" i="6" s="1"/>
  <c r="G286" i="6" s="1"/>
  <c r="P285" i="6"/>
  <c r="O285" i="6"/>
  <c r="F286" i="6"/>
  <c r="G329" i="2"/>
  <c r="P328" i="2"/>
  <c r="R329" i="4"/>
  <c r="L329" i="4"/>
  <c r="M329" i="4" s="1"/>
  <c r="Q329" i="4"/>
  <c r="P331" i="4"/>
  <c r="G332" i="4"/>
  <c r="L328" i="2"/>
  <c r="M328" i="2" s="1"/>
  <c r="H329" i="2" s="1"/>
  <c r="Q328" i="2"/>
  <c r="R328" i="2"/>
  <c r="R336" i="1" l="1"/>
  <c r="S336" i="1"/>
  <c r="M336" i="1"/>
  <c r="N336" i="1" s="1"/>
  <c r="I337" i="1" s="1"/>
  <c r="H344" i="1"/>
  <c r="Q343" i="1"/>
  <c r="K286" i="6"/>
  <c r="L286" i="6" s="1"/>
  <c r="G287" i="6" s="1"/>
  <c r="P286" i="6"/>
  <c r="Q286" i="6"/>
  <c r="F287" i="6"/>
  <c r="O286" i="6"/>
  <c r="P329" i="2"/>
  <c r="G330" i="2"/>
  <c r="Q330" i="4"/>
  <c r="R330" i="4"/>
  <c r="L330" i="4"/>
  <c r="M330" i="4" s="1"/>
  <c r="G333" i="4"/>
  <c r="P332" i="4"/>
  <c r="L329" i="2"/>
  <c r="M329" i="2" s="1"/>
  <c r="H330" i="2" s="1"/>
  <c r="R329" i="2"/>
  <c r="Q329" i="2"/>
  <c r="Q344" i="1" l="1"/>
  <c r="H345" i="1"/>
  <c r="R337" i="1"/>
  <c r="M337" i="1"/>
  <c r="N337" i="1" s="1"/>
  <c r="I338" i="1" s="1"/>
  <c r="S337" i="1"/>
  <c r="P287" i="6"/>
  <c r="Q287" i="6"/>
  <c r="K287" i="6"/>
  <c r="L287" i="6" s="1"/>
  <c r="G288" i="6" s="1"/>
  <c r="O287" i="6"/>
  <c r="F288" i="6"/>
  <c r="P330" i="2"/>
  <c r="G331" i="2"/>
  <c r="R331" i="4"/>
  <c r="Q331" i="4"/>
  <c r="L331" i="4"/>
  <c r="M331" i="4" s="1"/>
  <c r="G334" i="4"/>
  <c r="P333" i="4"/>
  <c r="R330" i="2"/>
  <c r="Q330" i="2"/>
  <c r="L330" i="2"/>
  <c r="M330" i="2" s="1"/>
  <c r="H331" i="2" s="1"/>
  <c r="R338" i="1" l="1"/>
  <c r="S338" i="1"/>
  <c r="M338" i="1"/>
  <c r="N338" i="1" s="1"/>
  <c r="I339" i="1" s="1"/>
  <c r="Q345" i="1"/>
  <c r="H346" i="1"/>
  <c r="Q288" i="6"/>
  <c r="P288" i="6"/>
  <c r="K288" i="6"/>
  <c r="L288" i="6" s="1"/>
  <c r="G289" i="6" s="1"/>
  <c r="F289" i="6"/>
  <c r="O288" i="6"/>
  <c r="G332" i="2"/>
  <c r="P331" i="2"/>
  <c r="G335" i="4"/>
  <c r="P334" i="4"/>
  <c r="Q332" i="4"/>
  <c r="L332" i="4"/>
  <c r="M332" i="4" s="1"/>
  <c r="R332" i="4"/>
  <c r="Q331" i="2"/>
  <c r="R331" i="2"/>
  <c r="L331" i="2"/>
  <c r="M331" i="2" s="1"/>
  <c r="H332" i="2" s="1"/>
  <c r="R339" i="1" l="1"/>
  <c r="M339" i="1"/>
  <c r="N339" i="1" s="1"/>
  <c r="S339" i="1"/>
  <c r="I340" i="1"/>
  <c r="Q346" i="1"/>
  <c r="H347" i="1"/>
  <c r="K289" i="6"/>
  <c r="L289" i="6" s="1"/>
  <c r="G290" i="6" s="1"/>
  <c r="P289" i="6"/>
  <c r="Q289" i="6"/>
  <c r="F290" i="6"/>
  <c r="O289" i="6"/>
  <c r="P332" i="2"/>
  <c r="G333" i="2"/>
  <c r="P335" i="4"/>
  <c r="G336" i="4"/>
  <c r="R333" i="4"/>
  <c r="L333" i="4"/>
  <c r="M333" i="4" s="1"/>
  <c r="Q333" i="4"/>
  <c r="R332" i="2"/>
  <c r="Q332" i="2"/>
  <c r="L332" i="2"/>
  <c r="M332" i="2" s="1"/>
  <c r="H333" i="2" s="1"/>
  <c r="H348" i="1" l="1"/>
  <c r="Q347" i="1"/>
  <c r="S340" i="1"/>
  <c r="M340" i="1"/>
  <c r="N340" i="1" s="1"/>
  <c r="I341" i="1" s="1"/>
  <c r="R340" i="1"/>
  <c r="P290" i="6"/>
  <c r="Q290" i="6"/>
  <c r="K290" i="6"/>
  <c r="L290" i="6" s="1"/>
  <c r="G291" i="6" s="1"/>
  <c r="F291" i="6"/>
  <c r="O290" i="6"/>
  <c r="P333" i="2"/>
  <c r="G334" i="2"/>
  <c r="R334" i="4"/>
  <c r="Q334" i="4"/>
  <c r="L334" i="4"/>
  <c r="M334" i="4" s="1"/>
  <c r="G337" i="4"/>
  <c r="P336" i="4"/>
  <c r="Q333" i="2"/>
  <c r="R333" i="2"/>
  <c r="L333" i="2"/>
  <c r="M333" i="2" s="1"/>
  <c r="H334" i="2" s="1"/>
  <c r="R341" i="1" l="1"/>
  <c r="S341" i="1"/>
  <c r="M341" i="1"/>
  <c r="N341" i="1" s="1"/>
  <c r="I342" i="1"/>
  <c r="H349" i="1"/>
  <c r="Q348" i="1"/>
  <c r="P291" i="6"/>
  <c r="Q291" i="6"/>
  <c r="K291" i="6"/>
  <c r="L291" i="6" s="1"/>
  <c r="G292" i="6" s="1"/>
  <c r="F292" i="6"/>
  <c r="O291" i="6"/>
  <c r="P334" i="2"/>
  <c r="G335" i="2"/>
  <c r="L335" i="4"/>
  <c r="M335" i="4" s="1"/>
  <c r="R335" i="4"/>
  <c r="Q335" i="4"/>
  <c r="P337" i="4"/>
  <c r="G338" i="4"/>
  <c r="L334" i="2"/>
  <c r="M334" i="2" s="1"/>
  <c r="H335" i="2" s="1"/>
  <c r="R334" i="2"/>
  <c r="Q334" i="2"/>
  <c r="R342" i="1" l="1"/>
  <c r="S342" i="1"/>
  <c r="M342" i="1"/>
  <c r="N342" i="1" s="1"/>
  <c r="I343" i="1"/>
  <c r="Q349" i="1"/>
  <c r="H350" i="1"/>
  <c r="P292" i="6"/>
  <c r="Q292" i="6"/>
  <c r="K292" i="6"/>
  <c r="L292" i="6" s="1"/>
  <c r="G293" i="6" s="1"/>
  <c r="F293" i="6"/>
  <c r="O292" i="6"/>
  <c r="P335" i="2"/>
  <c r="G336" i="2"/>
  <c r="Q336" i="4"/>
  <c r="R336" i="4"/>
  <c r="L336" i="4"/>
  <c r="M336" i="4" s="1"/>
  <c r="G339" i="4"/>
  <c r="P338" i="4"/>
  <c r="R335" i="2"/>
  <c r="Q335" i="2"/>
  <c r="L335" i="2"/>
  <c r="M335" i="2" s="1"/>
  <c r="H336" i="2" s="1"/>
  <c r="R343" i="1" l="1"/>
  <c r="M343" i="1"/>
  <c r="N343" i="1" s="1"/>
  <c r="I344" i="1" s="1"/>
  <c r="S343" i="1"/>
  <c r="Q350" i="1"/>
  <c r="H351" i="1"/>
  <c r="Q293" i="6"/>
  <c r="K293" i="6"/>
  <c r="L293" i="6" s="1"/>
  <c r="G294" i="6"/>
  <c r="P293" i="6"/>
  <c r="O293" i="6"/>
  <c r="F294" i="6"/>
  <c r="P336" i="2"/>
  <c r="G337" i="2"/>
  <c r="R337" i="4"/>
  <c r="L337" i="4"/>
  <c r="M337" i="4" s="1"/>
  <c r="Q337" i="4"/>
  <c r="P339" i="4"/>
  <c r="G340" i="4"/>
  <c r="Q336" i="2"/>
  <c r="R336" i="2"/>
  <c r="L336" i="2"/>
  <c r="M336" i="2" s="1"/>
  <c r="H337" i="2" s="1"/>
  <c r="R344" i="1" l="1"/>
  <c r="M344" i="1"/>
  <c r="N344" i="1" s="1"/>
  <c r="I345" i="1" s="1"/>
  <c r="S344" i="1"/>
  <c r="Q351" i="1"/>
  <c r="H352" i="1"/>
  <c r="F295" i="6"/>
  <c r="O294" i="6"/>
  <c r="P294" i="6"/>
  <c r="Q294" i="6"/>
  <c r="K294" i="6"/>
  <c r="L294" i="6" s="1"/>
  <c r="G295" i="6" s="1"/>
  <c r="G338" i="2"/>
  <c r="P337" i="2"/>
  <c r="P340" i="4"/>
  <c r="G341" i="4"/>
  <c r="L338" i="4"/>
  <c r="M338" i="4" s="1"/>
  <c r="R338" i="4"/>
  <c r="Q338" i="4"/>
  <c r="Q337" i="2"/>
  <c r="L337" i="2"/>
  <c r="M337" i="2" s="1"/>
  <c r="H338" i="2" s="1"/>
  <c r="R337" i="2"/>
  <c r="H353" i="1" l="1"/>
  <c r="Q352" i="1"/>
  <c r="R345" i="1"/>
  <c r="S345" i="1"/>
  <c r="M345" i="1"/>
  <c r="N345" i="1" s="1"/>
  <c r="I346" i="1" s="1"/>
  <c r="P295" i="6"/>
  <c r="K295" i="6"/>
  <c r="L295" i="6" s="1"/>
  <c r="G296" i="6" s="1"/>
  <c r="Q295" i="6"/>
  <c r="F296" i="6"/>
  <c r="O295" i="6"/>
  <c r="G339" i="2"/>
  <c r="P338" i="2"/>
  <c r="R339" i="4"/>
  <c r="L339" i="4"/>
  <c r="M339" i="4" s="1"/>
  <c r="Q339" i="4"/>
  <c r="G342" i="4"/>
  <c r="P341" i="4"/>
  <c r="R338" i="2"/>
  <c r="Q338" i="2"/>
  <c r="L338" i="2"/>
  <c r="M338" i="2" s="1"/>
  <c r="H339" i="2" s="1"/>
  <c r="R346" i="1" l="1"/>
  <c r="S346" i="1"/>
  <c r="M346" i="1"/>
  <c r="N346" i="1" s="1"/>
  <c r="I347" i="1" s="1"/>
  <c r="H354" i="1"/>
  <c r="Q353" i="1"/>
  <c r="F297" i="6"/>
  <c r="O296" i="6"/>
  <c r="P296" i="6"/>
  <c r="K296" i="6"/>
  <c r="L296" i="6" s="1"/>
  <c r="G297" i="6" s="1"/>
  <c r="Q296" i="6"/>
  <c r="G340" i="2"/>
  <c r="P339" i="2"/>
  <c r="Q340" i="4"/>
  <c r="L340" i="4"/>
  <c r="M340" i="4" s="1"/>
  <c r="R340" i="4"/>
  <c r="G343" i="4"/>
  <c r="P342" i="4"/>
  <c r="R339" i="2"/>
  <c r="L339" i="2"/>
  <c r="M339" i="2" s="1"/>
  <c r="H340" i="2" s="1"/>
  <c r="Q339" i="2"/>
  <c r="H355" i="1" l="1"/>
  <c r="Q354" i="1"/>
  <c r="R347" i="1"/>
  <c r="M347" i="1"/>
  <c r="N347" i="1" s="1"/>
  <c r="I348" i="1" s="1"/>
  <c r="S347" i="1"/>
  <c r="P297" i="6"/>
  <c r="K297" i="6"/>
  <c r="L297" i="6" s="1"/>
  <c r="G298" i="6" s="1"/>
  <c r="Q297" i="6"/>
  <c r="F298" i="6"/>
  <c r="O297" i="6"/>
  <c r="P340" i="2"/>
  <c r="G341" i="2"/>
  <c r="R341" i="4"/>
  <c r="L341" i="4"/>
  <c r="M341" i="4" s="1"/>
  <c r="Q341" i="4"/>
  <c r="P343" i="4"/>
  <c r="G344" i="4"/>
  <c r="Q340" i="2"/>
  <c r="R340" i="2"/>
  <c r="L340" i="2"/>
  <c r="M340" i="2" s="1"/>
  <c r="H341" i="2" s="1"/>
  <c r="R348" i="1" l="1"/>
  <c r="M348" i="1"/>
  <c r="N348" i="1" s="1"/>
  <c r="I349" i="1" s="1"/>
  <c r="S348" i="1"/>
  <c r="H356" i="1"/>
  <c r="Q355" i="1"/>
  <c r="F299" i="6"/>
  <c r="O298" i="6"/>
  <c r="P298" i="6"/>
  <c r="K298" i="6"/>
  <c r="L298" i="6" s="1"/>
  <c r="G299" i="6" s="1"/>
  <c r="Q298" i="6"/>
  <c r="P341" i="2"/>
  <c r="G342" i="2"/>
  <c r="R342" i="4"/>
  <c r="L342" i="4"/>
  <c r="M342" i="4" s="1"/>
  <c r="Q342" i="4"/>
  <c r="G345" i="4"/>
  <c r="P344" i="4"/>
  <c r="R341" i="2"/>
  <c r="L341" i="2"/>
  <c r="M341" i="2" s="1"/>
  <c r="H342" i="2" s="1"/>
  <c r="Q341" i="2"/>
  <c r="H357" i="1" l="1"/>
  <c r="Q356" i="1"/>
  <c r="R349" i="1"/>
  <c r="S349" i="1"/>
  <c r="M349" i="1"/>
  <c r="N349" i="1" s="1"/>
  <c r="I350" i="1" s="1"/>
  <c r="P299" i="6"/>
  <c r="K299" i="6"/>
  <c r="L299" i="6" s="1"/>
  <c r="G300" i="6" s="1"/>
  <c r="Q299" i="6"/>
  <c r="F300" i="6"/>
  <c r="O299" i="6"/>
  <c r="P342" i="2"/>
  <c r="G343" i="2"/>
  <c r="Q343" i="4"/>
  <c r="L343" i="4"/>
  <c r="M343" i="4" s="1"/>
  <c r="R343" i="4"/>
  <c r="G346" i="4"/>
  <c r="P345" i="4"/>
  <c r="Q342" i="2"/>
  <c r="R342" i="2"/>
  <c r="L342" i="2"/>
  <c r="M342" i="2" s="1"/>
  <c r="H343" i="2" s="1"/>
  <c r="R350" i="1" l="1"/>
  <c r="M350" i="1"/>
  <c r="N350" i="1" s="1"/>
  <c r="I351" i="1" s="1"/>
  <c r="S350" i="1"/>
  <c r="H358" i="1"/>
  <c r="Q357" i="1"/>
  <c r="F301" i="6"/>
  <c r="O300" i="6"/>
  <c r="P300" i="6"/>
  <c r="K300" i="6"/>
  <c r="L300" i="6" s="1"/>
  <c r="G301" i="6" s="1"/>
  <c r="Q300" i="6"/>
  <c r="G344" i="2"/>
  <c r="P343" i="2"/>
  <c r="Q344" i="4"/>
  <c r="L344" i="4"/>
  <c r="M344" i="4" s="1"/>
  <c r="R344" i="4"/>
  <c r="G347" i="4"/>
  <c r="P346" i="4"/>
  <c r="R343" i="2"/>
  <c r="L343" i="2"/>
  <c r="M343" i="2" s="1"/>
  <c r="H344" i="2" s="1"/>
  <c r="Q343" i="2"/>
  <c r="Q358" i="1" l="1"/>
  <c r="H359" i="1"/>
  <c r="R351" i="1"/>
  <c r="S351" i="1"/>
  <c r="M351" i="1"/>
  <c r="N351" i="1" s="1"/>
  <c r="I352" i="1" s="1"/>
  <c r="P301" i="6"/>
  <c r="K301" i="6"/>
  <c r="L301" i="6" s="1"/>
  <c r="G302" i="6" s="1"/>
  <c r="Q301" i="6"/>
  <c r="F302" i="6"/>
  <c r="O301" i="6"/>
  <c r="P344" i="2"/>
  <c r="G345" i="2"/>
  <c r="R345" i="4"/>
  <c r="L345" i="4"/>
  <c r="M345" i="4" s="1"/>
  <c r="Q345" i="4"/>
  <c r="P347" i="4"/>
  <c r="G348" i="4"/>
  <c r="Q344" i="2"/>
  <c r="R344" i="2"/>
  <c r="L344" i="2"/>
  <c r="M344" i="2" s="1"/>
  <c r="H345" i="2" s="1"/>
  <c r="H360" i="1" l="1"/>
  <c r="Q359" i="1"/>
  <c r="R352" i="1"/>
  <c r="S352" i="1"/>
  <c r="M352" i="1"/>
  <c r="N352" i="1" s="1"/>
  <c r="I353" i="1" s="1"/>
  <c r="F303" i="6"/>
  <c r="O302" i="6"/>
  <c r="P302" i="6"/>
  <c r="Q302" i="6"/>
  <c r="K302" i="6"/>
  <c r="L302" i="6" s="1"/>
  <c r="G303" i="6" s="1"/>
  <c r="P345" i="2"/>
  <c r="G346" i="2"/>
  <c r="Q346" i="4"/>
  <c r="L346" i="4"/>
  <c r="M346" i="4" s="1"/>
  <c r="R346" i="4"/>
  <c r="G349" i="4"/>
  <c r="P348" i="4"/>
  <c r="R345" i="2"/>
  <c r="L345" i="2"/>
  <c r="M345" i="2" s="1"/>
  <c r="H346" i="2" s="1"/>
  <c r="Q345" i="2"/>
  <c r="R353" i="1" l="1"/>
  <c r="M353" i="1"/>
  <c r="N353" i="1" s="1"/>
  <c r="S353" i="1"/>
  <c r="I354" i="1"/>
  <c r="H361" i="1"/>
  <c r="Q360" i="1"/>
  <c r="P303" i="6"/>
  <c r="K303" i="6"/>
  <c r="L303" i="6" s="1"/>
  <c r="G304" i="6" s="1"/>
  <c r="Q303" i="6"/>
  <c r="F304" i="6"/>
  <c r="O303" i="6"/>
  <c r="G347" i="2"/>
  <c r="P346" i="2"/>
  <c r="L347" i="4"/>
  <c r="M347" i="4" s="1"/>
  <c r="R347" i="4"/>
  <c r="Q347" i="4"/>
  <c r="G350" i="4"/>
  <c r="P349" i="4"/>
  <c r="R346" i="2"/>
  <c r="Q346" i="2"/>
  <c r="L346" i="2"/>
  <c r="M346" i="2" s="1"/>
  <c r="H347" i="2" s="1"/>
  <c r="R354" i="1" l="1"/>
  <c r="M354" i="1"/>
  <c r="N354" i="1" s="1"/>
  <c r="I355" i="1" s="1"/>
  <c r="S354" i="1"/>
  <c r="Q361" i="1"/>
  <c r="H362" i="1"/>
  <c r="F305" i="6"/>
  <c r="O304" i="6"/>
  <c r="P304" i="6"/>
  <c r="K304" i="6"/>
  <c r="L304" i="6" s="1"/>
  <c r="G305" i="6" s="1"/>
  <c r="Q304" i="6"/>
  <c r="G348" i="2"/>
  <c r="P347" i="2"/>
  <c r="Q348" i="4"/>
  <c r="L348" i="4"/>
  <c r="M348" i="4" s="1"/>
  <c r="R348" i="4"/>
  <c r="G351" i="4"/>
  <c r="P350" i="4"/>
  <c r="Q347" i="2"/>
  <c r="R347" i="2"/>
  <c r="L347" i="2"/>
  <c r="M347" i="2" s="1"/>
  <c r="H348" i="2" s="1"/>
  <c r="R355" i="1" l="1"/>
  <c r="M355" i="1"/>
  <c r="N355" i="1" s="1"/>
  <c r="I356" i="1" s="1"/>
  <c r="S355" i="1"/>
  <c r="H363" i="1"/>
  <c r="Q362" i="1"/>
  <c r="P305" i="6"/>
  <c r="K305" i="6"/>
  <c r="L305" i="6" s="1"/>
  <c r="G306" i="6" s="1"/>
  <c r="Q305" i="6"/>
  <c r="F306" i="6"/>
  <c r="O305" i="6"/>
  <c r="P348" i="2"/>
  <c r="G349" i="2"/>
  <c r="R349" i="4"/>
  <c r="L349" i="4"/>
  <c r="M349" i="4" s="1"/>
  <c r="Q349" i="4"/>
  <c r="P351" i="4"/>
  <c r="G352" i="4"/>
  <c r="R348" i="2"/>
  <c r="Q348" i="2"/>
  <c r="L348" i="2"/>
  <c r="M348" i="2" s="1"/>
  <c r="H349" i="2" s="1"/>
  <c r="Q363" i="1" l="1"/>
  <c r="H364" i="1"/>
  <c r="R356" i="1"/>
  <c r="I357" i="1"/>
  <c r="S356" i="1"/>
  <c r="M356" i="1"/>
  <c r="N356" i="1" s="1"/>
  <c r="O306" i="6"/>
  <c r="F307" i="6"/>
  <c r="P306" i="6"/>
  <c r="Q306" i="6"/>
  <c r="K306" i="6"/>
  <c r="L306" i="6" s="1"/>
  <c r="G307" i="6" s="1"/>
  <c r="P349" i="2"/>
  <c r="G350" i="2"/>
  <c r="P352" i="4"/>
  <c r="G353" i="4"/>
  <c r="L350" i="4"/>
  <c r="M350" i="4" s="1"/>
  <c r="R350" i="4"/>
  <c r="Q350" i="4"/>
  <c r="Q349" i="2"/>
  <c r="L349" i="2"/>
  <c r="M349" i="2" s="1"/>
  <c r="H350" i="2" s="1"/>
  <c r="R349" i="2"/>
  <c r="S357" i="1" l="1"/>
  <c r="R357" i="1"/>
  <c r="M357" i="1"/>
  <c r="N357" i="1" s="1"/>
  <c r="I358" i="1" s="1"/>
  <c r="H365" i="1"/>
  <c r="Q364" i="1"/>
  <c r="F308" i="6"/>
  <c r="O307" i="6"/>
  <c r="P307" i="6"/>
  <c r="K307" i="6"/>
  <c r="L307" i="6" s="1"/>
  <c r="G308" i="6" s="1"/>
  <c r="Q307" i="6"/>
  <c r="G351" i="2"/>
  <c r="P350" i="2"/>
  <c r="L351" i="4"/>
  <c r="M351" i="4" s="1"/>
  <c r="R351" i="4"/>
  <c r="Q351" i="4"/>
  <c r="P353" i="4"/>
  <c r="G354" i="4"/>
  <c r="Q350" i="2"/>
  <c r="R350" i="2"/>
  <c r="L350" i="2"/>
  <c r="M350" i="2" s="1"/>
  <c r="H351" i="2" s="1"/>
  <c r="R358" i="1" l="1"/>
  <c r="S358" i="1"/>
  <c r="M358" i="1"/>
  <c r="N358" i="1" s="1"/>
  <c r="I359" i="1" s="1"/>
  <c r="Q365" i="1"/>
  <c r="H366" i="1"/>
  <c r="P308" i="6"/>
  <c r="K308" i="6"/>
  <c r="L308" i="6" s="1"/>
  <c r="G309" i="6" s="1"/>
  <c r="Q308" i="6"/>
  <c r="F309" i="6"/>
  <c r="O308" i="6"/>
  <c r="G352" i="2"/>
  <c r="P351" i="2"/>
  <c r="Q352" i="4"/>
  <c r="R352" i="4"/>
  <c r="L352" i="4"/>
  <c r="M352" i="4" s="1"/>
  <c r="G355" i="4"/>
  <c r="P354" i="4"/>
  <c r="R351" i="2"/>
  <c r="Q351" i="2"/>
  <c r="L351" i="2"/>
  <c r="M351" i="2" s="1"/>
  <c r="H352" i="2" s="1"/>
  <c r="R359" i="1" l="1"/>
  <c r="M359" i="1"/>
  <c r="N359" i="1" s="1"/>
  <c r="I360" i="1"/>
  <c r="S359" i="1"/>
  <c r="Q366" i="1"/>
  <c r="H367" i="1"/>
  <c r="F310" i="6"/>
  <c r="O309" i="6"/>
  <c r="P309" i="6"/>
  <c r="Q309" i="6"/>
  <c r="K309" i="6"/>
  <c r="L309" i="6" s="1"/>
  <c r="G310" i="6" s="1"/>
  <c r="P352" i="2"/>
  <c r="G353" i="2"/>
  <c r="R353" i="4"/>
  <c r="L353" i="4"/>
  <c r="M353" i="4" s="1"/>
  <c r="Q353" i="4"/>
  <c r="P355" i="4"/>
  <c r="G356" i="4"/>
  <c r="Q352" i="2"/>
  <c r="L352" i="2"/>
  <c r="M352" i="2" s="1"/>
  <c r="H353" i="2" s="1"/>
  <c r="R352" i="2"/>
  <c r="H368" i="1" l="1"/>
  <c r="Q367" i="1"/>
  <c r="R360" i="1"/>
  <c r="S360" i="1"/>
  <c r="M360" i="1"/>
  <c r="N360" i="1" s="1"/>
  <c r="I361" i="1" s="1"/>
  <c r="Q310" i="6"/>
  <c r="P310" i="6"/>
  <c r="K310" i="6"/>
  <c r="L310" i="6" s="1"/>
  <c r="G311" i="6" s="1"/>
  <c r="F311" i="6"/>
  <c r="O310" i="6"/>
  <c r="P353" i="2"/>
  <c r="G354" i="2"/>
  <c r="P356" i="4"/>
  <c r="G357" i="4"/>
  <c r="R354" i="4"/>
  <c r="L354" i="4"/>
  <c r="M354" i="4" s="1"/>
  <c r="Q354" i="4"/>
  <c r="R353" i="2"/>
  <c r="L353" i="2"/>
  <c r="M353" i="2" s="1"/>
  <c r="H354" i="2" s="1"/>
  <c r="Q353" i="2"/>
  <c r="R361" i="1" l="1"/>
  <c r="S361" i="1"/>
  <c r="M361" i="1"/>
  <c r="N361" i="1" s="1"/>
  <c r="I362" i="1" s="1"/>
  <c r="Q368" i="1"/>
  <c r="H369" i="1"/>
  <c r="O311" i="6"/>
  <c r="F312" i="6"/>
  <c r="K311" i="6"/>
  <c r="L311" i="6" s="1"/>
  <c r="G312" i="6" s="1"/>
  <c r="P311" i="6"/>
  <c r="Q311" i="6"/>
  <c r="G355" i="2"/>
  <c r="P354" i="2"/>
  <c r="Q355" i="4"/>
  <c r="R355" i="4"/>
  <c r="L355" i="4"/>
  <c r="M355" i="4" s="1"/>
  <c r="G358" i="4"/>
  <c r="P357" i="4"/>
  <c r="L354" i="2"/>
  <c r="M354" i="2" s="1"/>
  <c r="H355" i="2" s="1"/>
  <c r="Q354" i="2"/>
  <c r="R354" i="2"/>
  <c r="R362" i="1" l="1"/>
  <c r="M362" i="1"/>
  <c r="N362" i="1" s="1"/>
  <c r="I363" i="1"/>
  <c r="S362" i="1"/>
  <c r="Q369" i="1"/>
  <c r="H370" i="1"/>
  <c r="K312" i="6"/>
  <c r="L312" i="6" s="1"/>
  <c r="G313" i="6" s="1"/>
  <c r="P312" i="6"/>
  <c r="Q312" i="6"/>
  <c r="F313" i="6"/>
  <c r="O312" i="6"/>
  <c r="G356" i="2"/>
  <c r="P355" i="2"/>
  <c r="Q356" i="4"/>
  <c r="R356" i="4"/>
  <c r="L356" i="4"/>
  <c r="M356" i="4" s="1"/>
  <c r="G359" i="4"/>
  <c r="P358" i="4"/>
  <c r="Q355" i="2"/>
  <c r="L355" i="2"/>
  <c r="M355" i="2" s="1"/>
  <c r="H356" i="2" s="1"/>
  <c r="R355" i="2"/>
  <c r="S363" i="1" l="1"/>
  <c r="R363" i="1"/>
  <c r="M363" i="1"/>
  <c r="N363" i="1" s="1"/>
  <c r="I364" i="1" s="1"/>
  <c r="Q370" i="1"/>
  <c r="H371" i="1"/>
  <c r="F314" i="6"/>
  <c r="O313" i="6"/>
  <c r="K313" i="6"/>
  <c r="L313" i="6" s="1"/>
  <c r="G314" i="6" s="1"/>
  <c r="Q313" i="6"/>
  <c r="P313" i="6"/>
  <c r="G357" i="2"/>
  <c r="P356" i="2"/>
  <c r="R357" i="4"/>
  <c r="L357" i="4"/>
  <c r="M357" i="4" s="1"/>
  <c r="Q357" i="4"/>
  <c r="P359" i="4"/>
  <c r="G360" i="4"/>
  <c r="R356" i="2"/>
  <c r="L356" i="2"/>
  <c r="M356" i="2" s="1"/>
  <c r="H357" i="2" s="1"/>
  <c r="Q356" i="2"/>
  <c r="R364" i="1" l="1"/>
  <c r="M364" i="1"/>
  <c r="N364" i="1" s="1"/>
  <c r="I365" i="1" s="1"/>
  <c r="S364" i="1"/>
  <c r="H372" i="1"/>
  <c r="Q371" i="1"/>
  <c r="K314" i="6"/>
  <c r="L314" i="6" s="1"/>
  <c r="G315" i="6" s="1"/>
  <c r="P314" i="6"/>
  <c r="Q314" i="6"/>
  <c r="O314" i="6"/>
  <c r="F315" i="6"/>
  <c r="P357" i="2"/>
  <c r="G358" i="2"/>
  <c r="G361" i="4"/>
  <c r="P360" i="4"/>
  <c r="Q358" i="4"/>
  <c r="R358" i="4"/>
  <c r="L358" i="4"/>
  <c r="M358" i="4" s="1"/>
  <c r="Q357" i="2"/>
  <c r="R357" i="2"/>
  <c r="L357" i="2"/>
  <c r="M357" i="2" s="1"/>
  <c r="H358" i="2" s="1"/>
  <c r="R365" i="1" l="1"/>
  <c r="S365" i="1"/>
  <c r="M365" i="1"/>
  <c r="N365" i="1" s="1"/>
  <c r="I366" i="1" s="1"/>
  <c r="Q372" i="1"/>
  <c r="H373" i="1"/>
  <c r="F316" i="6"/>
  <c r="O315" i="6"/>
  <c r="P315" i="6"/>
  <c r="K315" i="6"/>
  <c r="L315" i="6" s="1"/>
  <c r="G316" i="6" s="1"/>
  <c r="Q315" i="6"/>
  <c r="P358" i="2"/>
  <c r="G359" i="2"/>
  <c r="Q359" i="4"/>
  <c r="R359" i="4"/>
  <c r="L359" i="4"/>
  <c r="M359" i="4" s="1"/>
  <c r="G362" i="4"/>
  <c r="P361" i="4"/>
  <c r="L358" i="2"/>
  <c r="M358" i="2" s="1"/>
  <c r="H359" i="2" s="1"/>
  <c r="Q358" i="2"/>
  <c r="R358" i="2"/>
  <c r="R366" i="1" l="1"/>
  <c r="M366" i="1"/>
  <c r="N366" i="1" s="1"/>
  <c r="S366" i="1"/>
  <c r="I367" i="1"/>
  <c r="Q373" i="1"/>
  <c r="H374" i="1"/>
  <c r="Q316" i="6"/>
  <c r="K316" i="6"/>
  <c r="L316" i="6" s="1"/>
  <c r="G317" i="6" s="1"/>
  <c r="P316" i="6"/>
  <c r="F317" i="6"/>
  <c r="O316" i="6"/>
  <c r="P359" i="2"/>
  <c r="G360" i="2"/>
  <c r="Q360" i="4"/>
  <c r="L360" i="4"/>
  <c r="M360" i="4" s="1"/>
  <c r="R360" i="4"/>
  <c r="G363" i="4"/>
  <c r="P362" i="4"/>
  <c r="L359" i="2"/>
  <c r="M359" i="2" s="1"/>
  <c r="H360" i="2" s="1"/>
  <c r="Q359" i="2"/>
  <c r="R359" i="2"/>
  <c r="Q374" i="1" l="1"/>
  <c r="H375" i="1"/>
  <c r="R367" i="1"/>
  <c r="S367" i="1"/>
  <c r="M367" i="1"/>
  <c r="N367" i="1" s="1"/>
  <c r="I368" i="1" s="1"/>
  <c r="K317" i="6"/>
  <c r="L317" i="6" s="1"/>
  <c r="G318" i="6" s="1"/>
  <c r="Q317" i="6"/>
  <c r="P317" i="6"/>
  <c r="O317" i="6"/>
  <c r="F318" i="6"/>
  <c r="P360" i="2"/>
  <c r="G361" i="2"/>
  <c r="P363" i="4"/>
  <c r="G364" i="4"/>
  <c r="R361" i="4"/>
  <c r="L361" i="4"/>
  <c r="M361" i="4" s="1"/>
  <c r="Q361" i="4"/>
  <c r="Q360" i="2"/>
  <c r="R360" i="2"/>
  <c r="L360" i="2"/>
  <c r="M360" i="2" s="1"/>
  <c r="H361" i="2" s="1"/>
  <c r="M368" i="1" l="1"/>
  <c r="N368" i="1" s="1"/>
  <c r="S368" i="1"/>
  <c r="R368" i="1"/>
  <c r="I369" i="1"/>
  <c r="H376" i="1"/>
  <c r="Q375" i="1"/>
  <c r="K318" i="6"/>
  <c r="L318" i="6" s="1"/>
  <c r="G319" i="6" s="1"/>
  <c r="Q318" i="6"/>
  <c r="P318" i="6"/>
  <c r="O318" i="6"/>
  <c r="F319" i="6"/>
  <c r="P361" i="2"/>
  <c r="G362" i="2"/>
  <c r="Q362" i="4"/>
  <c r="R362" i="4"/>
  <c r="L362" i="4"/>
  <c r="M362" i="4" s="1"/>
  <c r="G365" i="4"/>
  <c r="P364" i="4"/>
  <c r="R361" i="2"/>
  <c r="Q361" i="2"/>
  <c r="L361" i="2"/>
  <c r="M361" i="2" s="1"/>
  <c r="H362" i="2" s="1"/>
  <c r="R369" i="1" l="1"/>
  <c r="S369" i="1"/>
  <c r="M369" i="1"/>
  <c r="N369" i="1" s="1"/>
  <c r="I370" i="1" s="1"/>
  <c r="H377" i="1"/>
  <c r="Q376" i="1"/>
  <c r="F320" i="6"/>
  <c r="O319" i="6"/>
  <c r="K319" i="6"/>
  <c r="L319" i="6" s="1"/>
  <c r="G320" i="6" s="1"/>
  <c r="Q319" i="6"/>
  <c r="P319" i="6"/>
  <c r="G363" i="2"/>
  <c r="P362" i="2"/>
  <c r="L363" i="4"/>
  <c r="M363" i="4" s="1"/>
  <c r="R363" i="4"/>
  <c r="Q363" i="4"/>
  <c r="P365" i="4"/>
  <c r="G366" i="4"/>
  <c r="L362" i="2"/>
  <c r="M362" i="2" s="1"/>
  <c r="H363" i="2" s="1"/>
  <c r="R362" i="2"/>
  <c r="Q362" i="2"/>
  <c r="Q377" i="1" l="1"/>
  <c r="H378" i="1"/>
  <c r="R370" i="1"/>
  <c r="M370" i="1"/>
  <c r="N370" i="1" s="1"/>
  <c r="I371" i="1" s="1"/>
  <c r="S370" i="1"/>
  <c r="K320" i="6"/>
  <c r="L320" i="6" s="1"/>
  <c r="G321" i="6" s="1"/>
  <c r="Q320" i="6"/>
  <c r="P320" i="6"/>
  <c r="O320" i="6"/>
  <c r="F321" i="6"/>
  <c r="G364" i="2"/>
  <c r="P363" i="2"/>
  <c r="Q364" i="4"/>
  <c r="R364" i="4"/>
  <c r="L364" i="4"/>
  <c r="M364" i="4" s="1"/>
  <c r="G367" i="4"/>
  <c r="P366" i="4"/>
  <c r="R363" i="2"/>
  <c r="Q363" i="2"/>
  <c r="L363" i="2"/>
  <c r="M363" i="2" s="1"/>
  <c r="H364" i="2" s="1"/>
  <c r="R371" i="1" l="1"/>
  <c r="S371" i="1"/>
  <c r="M371" i="1"/>
  <c r="N371" i="1" s="1"/>
  <c r="I372" i="1" s="1"/>
  <c r="Q378" i="1"/>
  <c r="H379" i="1"/>
  <c r="K321" i="6"/>
  <c r="L321" i="6" s="1"/>
  <c r="G322" i="6" s="1"/>
  <c r="Q321" i="6"/>
  <c r="P321" i="6"/>
  <c r="F322" i="6"/>
  <c r="O321" i="6"/>
  <c r="G365" i="2"/>
  <c r="P364" i="2"/>
  <c r="P367" i="4"/>
  <c r="G368" i="4"/>
  <c r="R365" i="4"/>
  <c r="L365" i="4"/>
  <c r="M365" i="4" s="1"/>
  <c r="Q365" i="4"/>
  <c r="R364" i="2"/>
  <c r="Q364" i="2"/>
  <c r="L364" i="2"/>
  <c r="M364" i="2" s="1"/>
  <c r="H365" i="2" s="1"/>
  <c r="R372" i="1" l="1"/>
  <c r="M372" i="1"/>
  <c r="N372" i="1" s="1"/>
  <c r="I373" i="1" s="1"/>
  <c r="S372" i="1"/>
  <c r="Q379" i="1"/>
  <c r="H380" i="1"/>
  <c r="K322" i="6"/>
  <c r="L322" i="6" s="1"/>
  <c r="G323" i="6" s="1"/>
  <c r="Q322" i="6"/>
  <c r="P322" i="6"/>
  <c r="F323" i="6"/>
  <c r="O322" i="6"/>
  <c r="P365" i="2"/>
  <c r="G366" i="2"/>
  <c r="L366" i="4"/>
  <c r="M366" i="4" s="1"/>
  <c r="R366" i="4"/>
  <c r="Q366" i="4"/>
  <c r="P368" i="4"/>
  <c r="G369" i="4"/>
  <c r="L365" i="2"/>
  <c r="M365" i="2" s="1"/>
  <c r="H366" i="2" s="1"/>
  <c r="R365" i="2"/>
  <c r="Q365" i="2"/>
  <c r="R373" i="1" l="1"/>
  <c r="M373" i="1"/>
  <c r="N373" i="1" s="1"/>
  <c r="I374" i="1" s="1"/>
  <c r="S373" i="1"/>
  <c r="H381" i="1"/>
  <c r="Q380" i="1"/>
  <c r="K323" i="6"/>
  <c r="L323" i="6" s="1"/>
  <c r="G324" i="6" s="1"/>
  <c r="P323" i="6"/>
  <c r="Q323" i="6"/>
  <c r="F324" i="6"/>
  <c r="O323" i="6"/>
  <c r="P366" i="2"/>
  <c r="G367" i="2"/>
  <c r="R367" i="4"/>
  <c r="L367" i="4"/>
  <c r="M367" i="4" s="1"/>
  <c r="Q367" i="4"/>
  <c r="P369" i="4"/>
  <c r="G370" i="4"/>
  <c r="R366" i="2"/>
  <c r="L366" i="2"/>
  <c r="M366" i="2" s="1"/>
  <c r="H367" i="2" s="1"/>
  <c r="Q366" i="2"/>
  <c r="Q381" i="1" l="1"/>
  <c r="H382" i="1"/>
  <c r="R374" i="1"/>
  <c r="M374" i="1"/>
  <c r="N374" i="1" s="1"/>
  <c r="I375" i="1" s="1"/>
  <c r="S374" i="1"/>
  <c r="K324" i="6"/>
  <c r="L324" i="6" s="1"/>
  <c r="G325" i="6" s="1"/>
  <c r="P324" i="6"/>
  <c r="Q324" i="6"/>
  <c r="F325" i="6"/>
  <c r="O324" i="6"/>
  <c r="P367" i="2"/>
  <c r="G368" i="2"/>
  <c r="Q368" i="4"/>
  <c r="R368" i="4"/>
  <c r="L368" i="4"/>
  <c r="M368" i="4" s="1"/>
  <c r="G371" i="4"/>
  <c r="P370" i="4"/>
  <c r="R367" i="2"/>
  <c r="Q367" i="2"/>
  <c r="L367" i="2"/>
  <c r="M367" i="2" s="1"/>
  <c r="H368" i="2" s="1"/>
  <c r="R375" i="1" l="1"/>
  <c r="S375" i="1"/>
  <c r="M375" i="1"/>
  <c r="N375" i="1" s="1"/>
  <c r="I376" i="1" s="1"/>
  <c r="Q382" i="1"/>
  <c r="H383" i="1"/>
  <c r="K325" i="6"/>
  <c r="L325" i="6" s="1"/>
  <c r="G326" i="6" s="1"/>
  <c r="Q325" i="6"/>
  <c r="P325" i="6"/>
  <c r="F326" i="6"/>
  <c r="O325" i="6"/>
  <c r="G369" i="2"/>
  <c r="P368" i="2"/>
  <c r="R369" i="4"/>
  <c r="L369" i="4"/>
  <c r="M369" i="4" s="1"/>
  <c r="Q369" i="4"/>
  <c r="P371" i="4"/>
  <c r="G372" i="4"/>
  <c r="L368" i="2"/>
  <c r="M368" i="2" s="1"/>
  <c r="H369" i="2" s="1"/>
  <c r="Q368" i="2"/>
  <c r="R368" i="2"/>
  <c r="R376" i="1" l="1"/>
  <c r="M376" i="1"/>
  <c r="N376" i="1" s="1"/>
  <c r="I377" i="1"/>
  <c r="S376" i="1"/>
  <c r="Q383" i="1"/>
  <c r="H384" i="1"/>
  <c r="K326" i="6"/>
  <c r="L326" i="6" s="1"/>
  <c r="G327" i="6" s="1"/>
  <c r="P326" i="6"/>
  <c r="Q326" i="6"/>
  <c r="O326" i="6"/>
  <c r="F327" i="6"/>
  <c r="P369" i="2"/>
  <c r="G370" i="2"/>
  <c r="P372" i="4"/>
  <c r="G373" i="4"/>
  <c r="R370" i="4"/>
  <c r="L370" i="4"/>
  <c r="M370" i="4" s="1"/>
  <c r="Q370" i="4"/>
  <c r="Q369" i="2"/>
  <c r="L369" i="2"/>
  <c r="M369" i="2" s="1"/>
  <c r="H370" i="2" s="1"/>
  <c r="R369" i="2"/>
  <c r="H385" i="1" l="1"/>
  <c r="Q384" i="1"/>
  <c r="S377" i="1"/>
  <c r="R377" i="1"/>
  <c r="M377" i="1"/>
  <c r="N377" i="1" s="1"/>
  <c r="I378" i="1" s="1"/>
  <c r="K327" i="6"/>
  <c r="L327" i="6" s="1"/>
  <c r="G328" i="6" s="1"/>
  <c r="Q327" i="6"/>
  <c r="P327" i="6"/>
  <c r="F328" i="6"/>
  <c r="O327" i="6"/>
  <c r="G371" i="2"/>
  <c r="P370" i="2"/>
  <c r="Q371" i="4"/>
  <c r="R371" i="4"/>
  <c r="L371" i="4"/>
  <c r="M371" i="4" s="1"/>
  <c r="G374" i="4"/>
  <c r="P373" i="4"/>
  <c r="R370" i="2"/>
  <c r="L370" i="2"/>
  <c r="M370" i="2" s="1"/>
  <c r="H371" i="2" s="1"/>
  <c r="Q370" i="2"/>
  <c r="S378" i="1" l="1"/>
  <c r="M378" i="1"/>
  <c r="N378" i="1" s="1"/>
  <c r="I379" i="1" s="1"/>
  <c r="R378" i="1"/>
  <c r="Q385" i="1"/>
  <c r="H386" i="1"/>
  <c r="K328" i="6"/>
  <c r="L328" i="6" s="1"/>
  <c r="G329" i="6" s="1"/>
  <c r="Q328" i="6"/>
  <c r="P328" i="6"/>
  <c r="F329" i="6"/>
  <c r="O328" i="6"/>
  <c r="P371" i="2"/>
  <c r="G372" i="2"/>
  <c r="Q372" i="4"/>
  <c r="L372" i="4"/>
  <c r="M372" i="4" s="1"/>
  <c r="R372" i="4"/>
  <c r="G375" i="4"/>
  <c r="P374" i="4"/>
  <c r="R371" i="2"/>
  <c r="Q371" i="2"/>
  <c r="L371" i="2"/>
  <c r="M371" i="2" s="1"/>
  <c r="H372" i="2" s="1"/>
  <c r="S379" i="1" l="1"/>
  <c r="M379" i="1"/>
  <c r="N379" i="1" s="1"/>
  <c r="I380" i="1" s="1"/>
  <c r="R379" i="1"/>
  <c r="H387" i="1"/>
  <c r="Q386" i="1"/>
  <c r="K329" i="6"/>
  <c r="L329" i="6" s="1"/>
  <c r="G330" i="6" s="1"/>
  <c r="Q329" i="6"/>
  <c r="P329" i="6"/>
  <c r="F330" i="6"/>
  <c r="O329" i="6"/>
  <c r="G373" i="2"/>
  <c r="P372" i="2"/>
  <c r="R373" i="4"/>
  <c r="L373" i="4"/>
  <c r="M373" i="4" s="1"/>
  <c r="Q373" i="4"/>
  <c r="P375" i="4"/>
  <c r="G376" i="4"/>
  <c r="L372" i="2"/>
  <c r="M372" i="2" s="1"/>
  <c r="H373" i="2" s="1"/>
  <c r="Q372" i="2"/>
  <c r="R372" i="2"/>
  <c r="Q387" i="1" l="1"/>
  <c r="H388" i="1"/>
  <c r="R380" i="1"/>
  <c r="S380" i="1"/>
  <c r="M380" i="1"/>
  <c r="N380" i="1" s="1"/>
  <c r="I381" i="1"/>
  <c r="P330" i="6"/>
  <c r="K330" i="6"/>
  <c r="L330" i="6" s="1"/>
  <c r="G331" i="6" s="1"/>
  <c r="Q330" i="6"/>
  <c r="F331" i="6"/>
  <c r="O330" i="6"/>
  <c r="P373" i="2"/>
  <c r="G374" i="2"/>
  <c r="Q374" i="4"/>
  <c r="R374" i="4"/>
  <c r="L374" i="4"/>
  <c r="M374" i="4" s="1"/>
  <c r="G377" i="4"/>
  <c r="P376" i="4"/>
  <c r="R373" i="2"/>
  <c r="Q373" i="2"/>
  <c r="L373" i="2"/>
  <c r="M373" i="2" s="1"/>
  <c r="H374" i="2" s="1"/>
  <c r="R381" i="1" l="1"/>
  <c r="M381" i="1"/>
  <c r="N381" i="1" s="1"/>
  <c r="S381" i="1"/>
  <c r="I382" i="1"/>
  <c r="Q388" i="1"/>
  <c r="H389" i="1"/>
  <c r="K331" i="6"/>
  <c r="L331" i="6" s="1"/>
  <c r="G332" i="6" s="1"/>
  <c r="P331" i="6"/>
  <c r="Q331" i="6"/>
  <c r="F332" i="6"/>
  <c r="O331" i="6"/>
  <c r="P374" i="2"/>
  <c r="G375" i="2"/>
  <c r="Q375" i="4"/>
  <c r="L375" i="4"/>
  <c r="M375" i="4" s="1"/>
  <c r="R375" i="4"/>
  <c r="G378" i="4"/>
  <c r="P377" i="4"/>
  <c r="R374" i="2"/>
  <c r="L374" i="2"/>
  <c r="M374" i="2" s="1"/>
  <c r="H375" i="2" s="1"/>
  <c r="Q374" i="2"/>
  <c r="Q389" i="1" l="1"/>
  <c r="H390" i="1"/>
  <c r="R382" i="1"/>
  <c r="I383" i="1"/>
  <c r="S382" i="1"/>
  <c r="M382" i="1"/>
  <c r="N382" i="1" s="1"/>
  <c r="K332" i="6"/>
  <c r="L332" i="6" s="1"/>
  <c r="G333" i="6" s="1"/>
  <c r="Q332" i="6"/>
  <c r="P332" i="6"/>
  <c r="O332" i="6"/>
  <c r="F333" i="6"/>
  <c r="P375" i="2"/>
  <c r="G376" i="2"/>
  <c r="Q376" i="4"/>
  <c r="L376" i="4"/>
  <c r="M376" i="4" s="1"/>
  <c r="R376" i="4"/>
  <c r="G379" i="4"/>
  <c r="P378" i="4"/>
  <c r="L375" i="2"/>
  <c r="M375" i="2" s="1"/>
  <c r="H376" i="2" s="1"/>
  <c r="Q375" i="2"/>
  <c r="R375" i="2"/>
  <c r="R383" i="1" l="1"/>
  <c r="M383" i="1"/>
  <c r="N383" i="1" s="1"/>
  <c r="I384" i="1" s="1"/>
  <c r="S383" i="1"/>
  <c r="Q390" i="1"/>
  <c r="H391" i="1"/>
  <c r="F334" i="6"/>
  <c r="O333" i="6"/>
  <c r="K333" i="6"/>
  <c r="L333" i="6" s="1"/>
  <c r="G334" i="6" s="1"/>
  <c r="Q333" i="6"/>
  <c r="P333" i="6"/>
  <c r="P376" i="2"/>
  <c r="G377" i="2"/>
  <c r="R377" i="4"/>
  <c r="L377" i="4"/>
  <c r="M377" i="4" s="1"/>
  <c r="Q377" i="4"/>
  <c r="P379" i="4"/>
  <c r="G380" i="4"/>
  <c r="R376" i="2"/>
  <c r="Q376" i="2"/>
  <c r="L376" i="2"/>
  <c r="M376" i="2" s="1"/>
  <c r="H377" i="2" s="1"/>
  <c r="R384" i="1" l="1"/>
  <c r="S384" i="1"/>
  <c r="M384" i="1"/>
  <c r="N384" i="1" s="1"/>
  <c r="I385" i="1" s="1"/>
  <c r="H392" i="1"/>
  <c r="Q392" i="1" s="1"/>
  <c r="Q391" i="1"/>
  <c r="K334" i="6"/>
  <c r="L334" i="6" s="1"/>
  <c r="G335" i="6" s="1"/>
  <c r="Q334" i="6"/>
  <c r="P334" i="6"/>
  <c r="O334" i="6"/>
  <c r="F335" i="6"/>
  <c r="P377" i="2"/>
  <c r="G378" i="2"/>
  <c r="Q378" i="4"/>
  <c r="L378" i="4"/>
  <c r="M378" i="4" s="1"/>
  <c r="R378" i="4"/>
  <c r="G381" i="4"/>
  <c r="P380" i="4"/>
  <c r="L377" i="2"/>
  <c r="M377" i="2" s="1"/>
  <c r="H378" i="2" s="1"/>
  <c r="R377" i="2"/>
  <c r="Q377" i="2"/>
  <c r="R385" i="1" l="1"/>
  <c r="M385" i="1"/>
  <c r="N385" i="1" s="1"/>
  <c r="I386" i="1"/>
  <c r="S385" i="1"/>
  <c r="K335" i="6"/>
  <c r="L335" i="6" s="1"/>
  <c r="G336" i="6" s="1"/>
  <c r="Q335" i="6"/>
  <c r="P335" i="6"/>
  <c r="F336" i="6"/>
  <c r="O335" i="6"/>
  <c r="G379" i="2"/>
  <c r="P378" i="2"/>
  <c r="L379" i="4"/>
  <c r="M379" i="4" s="1"/>
  <c r="R379" i="4"/>
  <c r="Q379" i="4"/>
  <c r="P381" i="4"/>
  <c r="G382" i="4"/>
  <c r="R378" i="2"/>
  <c r="Q378" i="2"/>
  <c r="L378" i="2"/>
  <c r="M378" i="2" s="1"/>
  <c r="H379" i="2" s="1"/>
  <c r="R386" i="1" l="1"/>
  <c r="M386" i="1"/>
  <c r="N386" i="1" s="1"/>
  <c r="I387" i="1" s="1"/>
  <c r="S386" i="1"/>
  <c r="K336" i="6"/>
  <c r="L336" i="6" s="1"/>
  <c r="G337" i="6" s="1"/>
  <c r="Q336" i="6"/>
  <c r="P336" i="6"/>
  <c r="O336" i="6"/>
  <c r="F337" i="6"/>
  <c r="G380" i="2"/>
  <c r="P379" i="2"/>
  <c r="Q380" i="4"/>
  <c r="R380" i="4"/>
  <c r="L380" i="4"/>
  <c r="M380" i="4" s="1"/>
  <c r="G383" i="4"/>
  <c r="P382" i="4"/>
  <c r="Q379" i="2"/>
  <c r="L379" i="2"/>
  <c r="M379" i="2" s="1"/>
  <c r="H380" i="2" s="1"/>
  <c r="R379" i="2"/>
  <c r="R387" i="1" l="1"/>
  <c r="M387" i="1"/>
  <c r="N387" i="1" s="1"/>
  <c r="I388" i="1" s="1"/>
  <c r="S387" i="1"/>
  <c r="K337" i="6"/>
  <c r="L337" i="6" s="1"/>
  <c r="G338" i="6" s="1"/>
  <c r="Q337" i="6"/>
  <c r="P337" i="6"/>
  <c r="F338" i="6"/>
  <c r="O337" i="6"/>
  <c r="G381" i="2"/>
  <c r="P380" i="2"/>
  <c r="R381" i="4"/>
  <c r="L381" i="4"/>
  <c r="M381" i="4" s="1"/>
  <c r="Q381" i="4"/>
  <c r="P383" i="4"/>
  <c r="G384" i="4"/>
  <c r="Q380" i="2"/>
  <c r="L380" i="2"/>
  <c r="M380" i="2" s="1"/>
  <c r="H381" i="2" s="1"/>
  <c r="R380" i="2"/>
  <c r="R388" i="1" l="1"/>
  <c r="S388" i="1"/>
  <c r="M388" i="1"/>
  <c r="N388" i="1" s="1"/>
  <c r="I389" i="1" s="1"/>
  <c r="K338" i="6"/>
  <c r="L338" i="6" s="1"/>
  <c r="G339" i="6" s="1"/>
  <c r="P338" i="6"/>
  <c r="Q338" i="6"/>
  <c r="F339" i="6"/>
  <c r="O338" i="6"/>
  <c r="P381" i="2"/>
  <c r="G382" i="2"/>
  <c r="L382" i="4"/>
  <c r="M382" i="4" s="1"/>
  <c r="R382" i="4"/>
  <c r="Q382" i="4"/>
  <c r="P384" i="4"/>
  <c r="G385" i="4"/>
  <c r="L381" i="2"/>
  <c r="M381" i="2" s="1"/>
  <c r="H382" i="2" s="1"/>
  <c r="R381" i="2"/>
  <c r="Q381" i="2"/>
  <c r="R389" i="1" l="1"/>
  <c r="M389" i="1"/>
  <c r="N389" i="1" s="1"/>
  <c r="I390" i="1"/>
  <c r="S389" i="1"/>
  <c r="K339" i="6"/>
  <c r="L339" i="6" s="1"/>
  <c r="G340" i="6" s="1"/>
  <c r="P339" i="6"/>
  <c r="Q339" i="6"/>
  <c r="O339" i="6"/>
  <c r="F340" i="6"/>
  <c r="G383" i="2"/>
  <c r="P382" i="2"/>
  <c r="R383" i="4"/>
  <c r="L383" i="4"/>
  <c r="M383" i="4" s="1"/>
  <c r="Q383" i="4"/>
  <c r="P385" i="4"/>
  <c r="G386" i="4"/>
  <c r="L382" i="2"/>
  <c r="M382" i="2" s="1"/>
  <c r="H383" i="2" s="1"/>
  <c r="R382" i="2"/>
  <c r="Q382" i="2"/>
  <c r="M390" i="1" l="1"/>
  <c r="N390" i="1" s="1"/>
  <c r="I391" i="1" s="1"/>
  <c r="R390" i="1"/>
  <c r="S390" i="1"/>
  <c r="P340" i="6"/>
  <c r="K340" i="6"/>
  <c r="L340" i="6" s="1"/>
  <c r="G341" i="6" s="1"/>
  <c r="Q340" i="6"/>
  <c r="O340" i="6"/>
  <c r="F341" i="6"/>
  <c r="G384" i="2"/>
  <c r="P383" i="2"/>
  <c r="Q384" i="4"/>
  <c r="R384" i="4"/>
  <c r="L384" i="4"/>
  <c r="M384" i="4" s="1"/>
  <c r="G387" i="4"/>
  <c r="P386" i="4"/>
  <c r="R383" i="2"/>
  <c r="Q383" i="2"/>
  <c r="L383" i="2"/>
  <c r="M383" i="2" s="1"/>
  <c r="H384" i="2" s="1"/>
  <c r="M391" i="1" l="1"/>
  <c r="N391" i="1" s="1"/>
  <c r="I392" i="1" s="1"/>
  <c r="S391" i="1"/>
  <c r="R391" i="1"/>
  <c r="P341" i="6"/>
  <c r="K341" i="6"/>
  <c r="L341" i="6" s="1"/>
  <c r="G342" i="6" s="1"/>
  <c r="Q341" i="6"/>
  <c r="O341" i="6"/>
  <c r="F342" i="6"/>
  <c r="G385" i="2"/>
  <c r="P384" i="2"/>
  <c r="R385" i="4"/>
  <c r="L385" i="4"/>
  <c r="M385" i="4" s="1"/>
  <c r="Q385" i="4"/>
  <c r="P387" i="4"/>
  <c r="G388" i="4"/>
  <c r="Q384" i="2"/>
  <c r="L384" i="2"/>
  <c r="M384" i="2" s="1"/>
  <c r="R384" i="2"/>
  <c r="H385" i="2"/>
  <c r="M392" i="1" l="1"/>
  <c r="N392" i="1" s="1"/>
  <c r="R392" i="1"/>
  <c r="S392" i="1"/>
  <c r="P342" i="6"/>
  <c r="K342" i="6"/>
  <c r="L342" i="6" s="1"/>
  <c r="Q342" i="6"/>
  <c r="G343" i="6"/>
  <c r="O342" i="6"/>
  <c r="F343" i="6"/>
  <c r="P385" i="2"/>
  <c r="G386" i="2"/>
  <c r="R386" i="4"/>
  <c r="L386" i="4"/>
  <c r="M386" i="4" s="1"/>
  <c r="Q386" i="4"/>
  <c r="P388" i="4"/>
  <c r="G389" i="4"/>
  <c r="L385" i="2"/>
  <c r="M385" i="2" s="1"/>
  <c r="H386" i="2" s="1"/>
  <c r="R385" i="2"/>
  <c r="Q385" i="2"/>
  <c r="O343" i="6" l="1"/>
  <c r="F344" i="6"/>
  <c r="P343" i="6"/>
  <c r="K343" i="6"/>
  <c r="L343" i="6" s="1"/>
  <c r="G344" i="6" s="1"/>
  <c r="Q343" i="6"/>
  <c r="G387" i="2"/>
  <c r="P386" i="2"/>
  <c r="Q387" i="4"/>
  <c r="R387" i="4"/>
  <c r="L387" i="4"/>
  <c r="M387" i="4" s="1"/>
  <c r="G390" i="4"/>
  <c r="P389" i="4"/>
  <c r="L386" i="2"/>
  <c r="M386" i="2" s="1"/>
  <c r="H387" i="2" s="1"/>
  <c r="R386" i="2"/>
  <c r="Q386" i="2"/>
  <c r="P344" i="6" l="1"/>
  <c r="K344" i="6"/>
  <c r="L344" i="6" s="1"/>
  <c r="G345" i="6" s="1"/>
  <c r="Q344" i="6"/>
  <c r="O344" i="6"/>
  <c r="F345" i="6"/>
  <c r="P387" i="2"/>
  <c r="G388" i="2"/>
  <c r="Q388" i="4"/>
  <c r="R388" i="4"/>
  <c r="L388" i="4"/>
  <c r="M388" i="4" s="1"/>
  <c r="G391" i="4"/>
  <c r="P390" i="4"/>
  <c r="R387" i="2"/>
  <c r="Q387" i="2"/>
  <c r="L387" i="2"/>
  <c r="M387" i="2" s="1"/>
  <c r="H388" i="2" s="1"/>
  <c r="P345" i="6" l="1"/>
  <c r="K345" i="6"/>
  <c r="L345" i="6" s="1"/>
  <c r="G346" i="6" s="1"/>
  <c r="Q345" i="6"/>
  <c r="O345" i="6"/>
  <c r="F346" i="6"/>
  <c r="G389" i="2"/>
  <c r="P388" i="2"/>
  <c r="R389" i="4"/>
  <c r="L389" i="4"/>
  <c r="M389" i="4" s="1"/>
  <c r="Q389" i="4"/>
  <c r="P391" i="4"/>
  <c r="G392" i="4"/>
  <c r="L388" i="2"/>
  <c r="M388" i="2" s="1"/>
  <c r="H389" i="2" s="1"/>
  <c r="R388" i="2"/>
  <c r="Q388" i="2"/>
  <c r="Q346" i="6" l="1"/>
  <c r="P346" i="6"/>
  <c r="K346" i="6"/>
  <c r="L346" i="6" s="1"/>
  <c r="G347" i="6" s="1"/>
  <c r="O346" i="6"/>
  <c r="F347" i="6"/>
  <c r="P389" i="2"/>
  <c r="G390" i="2"/>
  <c r="G393" i="4"/>
  <c r="P392" i="4"/>
  <c r="Q390" i="4"/>
  <c r="R390" i="4"/>
  <c r="L390" i="4"/>
  <c r="M390" i="4" s="1"/>
  <c r="L389" i="2"/>
  <c r="M389" i="2" s="1"/>
  <c r="H390" i="2" s="1"/>
  <c r="R389" i="2"/>
  <c r="Q389" i="2"/>
  <c r="P347" i="6" l="1"/>
  <c r="K347" i="6"/>
  <c r="L347" i="6" s="1"/>
  <c r="G348" i="6" s="1"/>
  <c r="Q347" i="6"/>
  <c r="O347" i="6"/>
  <c r="F348" i="6"/>
  <c r="G391" i="2"/>
  <c r="P390" i="2"/>
  <c r="G394" i="4"/>
  <c r="P393" i="4"/>
  <c r="Q391" i="4"/>
  <c r="R391" i="4"/>
  <c r="L391" i="4"/>
  <c r="M391" i="4" s="1"/>
  <c r="L390" i="2"/>
  <c r="M390" i="2" s="1"/>
  <c r="H391" i="2" s="1"/>
  <c r="Q390" i="2"/>
  <c r="R390" i="2"/>
  <c r="P348" i="6" l="1"/>
  <c r="Q348" i="6"/>
  <c r="K348" i="6"/>
  <c r="L348" i="6" s="1"/>
  <c r="G349" i="6" s="1"/>
  <c r="F349" i="6"/>
  <c r="O348" i="6"/>
  <c r="P391" i="2"/>
  <c r="G392" i="2"/>
  <c r="Q392" i="4"/>
  <c r="L392" i="4"/>
  <c r="M392" i="4" s="1"/>
  <c r="R392" i="4"/>
  <c r="P394" i="4"/>
  <c r="R391" i="2"/>
  <c r="L391" i="2"/>
  <c r="M391" i="2" s="1"/>
  <c r="H392" i="2" s="1"/>
  <c r="Q391" i="2"/>
  <c r="P349" i="6" l="1"/>
  <c r="K349" i="6"/>
  <c r="L349" i="6" s="1"/>
  <c r="G350" i="6" s="1"/>
  <c r="Q349" i="6"/>
  <c r="F350" i="6"/>
  <c r="O349" i="6"/>
  <c r="G393" i="2"/>
  <c r="G394" i="2" s="1"/>
  <c r="P392" i="2"/>
  <c r="R393" i="4"/>
  <c r="L393" i="4"/>
  <c r="M393" i="4" s="1"/>
  <c r="Q393" i="4"/>
  <c r="L392" i="2"/>
  <c r="M392" i="2" s="1"/>
  <c r="H393" i="2" s="1"/>
  <c r="R392" i="2"/>
  <c r="Q392" i="2"/>
  <c r="P394" i="2" l="1"/>
  <c r="G395" i="2"/>
  <c r="P350" i="6"/>
  <c r="K350" i="6"/>
  <c r="L350" i="6" s="1"/>
  <c r="G351" i="6" s="1"/>
  <c r="Q350" i="6"/>
  <c r="F351" i="6"/>
  <c r="O350" i="6"/>
  <c r="P393" i="2"/>
  <c r="Q394" i="4"/>
  <c r="R394" i="4"/>
  <c r="L394" i="4"/>
  <c r="M394" i="4" s="1"/>
  <c r="L393" i="2"/>
  <c r="M393" i="2" s="1"/>
  <c r="H394" i="2" s="1"/>
  <c r="R393" i="2"/>
  <c r="Q393" i="2"/>
  <c r="Q394" i="2" l="1"/>
  <c r="R394" i="2"/>
  <c r="L394" i="2"/>
  <c r="M394" i="2" s="1"/>
  <c r="H395" i="2" s="1"/>
  <c r="P395" i="2"/>
  <c r="G396" i="2"/>
  <c r="Q351" i="6"/>
  <c r="P351" i="6"/>
  <c r="K351" i="6"/>
  <c r="L351" i="6" s="1"/>
  <c r="G352" i="6" s="1"/>
  <c r="F352" i="6"/>
  <c r="O351" i="6"/>
  <c r="L400" i="4"/>
  <c r="P396" i="2" l="1"/>
  <c r="G397" i="2"/>
  <c r="R395" i="2"/>
  <c r="Q395" i="2"/>
  <c r="L395" i="2"/>
  <c r="M395" i="2" s="1"/>
  <c r="H396" i="2" s="1"/>
  <c r="Q352" i="6"/>
  <c r="P352" i="6"/>
  <c r="K352" i="6"/>
  <c r="L352" i="6" s="1"/>
  <c r="G353" i="6" s="1"/>
  <c r="F353" i="6"/>
  <c r="O352" i="6"/>
  <c r="P397" i="2" l="1"/>
  <c r="G398" i="2"/>
  <c r="L396" i="2"/>
  <c r="M396" i="2" s="1"/>
  <c r="H397" i="2" s="1"/>
  <c r="R396" i="2"/>
  <c r="Q396" i="2"/>
  <c r="Q353" i="6"/>
  <c r="K353" i="6"/>
  <c r="L353" i="6" s="1"/>
  <c r="G354" i="6" s="1"/>
  <c r="P353" i="6"/>
  <c r="O353" i="6"/>
  <c r="F354" i="6"/>
  <c r="G399" i="2" l="1"/>
  <c r="P398" i="2"/>
  <c r="R397" i="2"/>
  <c r="Q397" i="2"/>
  <c r="L397" i="2"/>
  <c r="M397" i="2" s="1"/>
  <c r="H398" i="2" s="1"/>
  <c r="P354" i="6"/>
  <c r="Q354" i="6"/>
  <c r="K354" i="6"/>
  <c r="L354" i="6" s="1"/>
  <c r="G355" i="6" s="1"/>
  <c r="O354" i="6"/>
  <c r="F355" i="6"/>
  <c r="R398" i="2" l="1"/>
  <c r="Q398" i="2"/>
  <c r="L398" i="2"/>
  <c r="M398" i="2" s="1"/>
  <c r="H399" i="2" s="1"/>
  <c r="G400" i="2"/>
  <c r="P399" i="2"/>
  <c r="Q355" i="6"/>
  <c r="P355" i="6"/>
  <c r="K355" i="6"/>
  <c r="L355" i="6" s="1"/>
  <c r="G356" i="6" s="1"/>
  <c r="O355" i="6"/>
  <c r="F356" i="6"/>
  <c r="G401" i="2" l="1"/>
  <c r="P400" i="2"/>
  <c r="R399" i="2"/>
  <c r="L399" i="2"/>
  <c r="M399" i="2" s="1"/>
  <c r="H400" i="2" s="1"/>
  <c r="Q399" i="2"/>
  <c r="P356" i="6"/>
  <c r="K356" i="6"/>
  <c r="L356" i="6" s="1"/>
  <c r="G357" i="6" s="1"/>
  <c r="Q356" i="6"/>
  <c r="F357" i="6"/>
  <c r="O356" i="6"/>
  <c r="R400" i="2" l="1"/>
  <c r="Q400" i="2"/>
  <c r="L400" i="2"/>
  <c r="M400" i="2" s="1"/>
  <c r="H401" i="2" s="1"/>
  <c r="P401" i="2"/>
  <c r="G402" i="2"/>
  <c r="P357" i="6"/>
  <c r="K357" i="6"/>
  <c r="L357" i="6" s="1"/>
  <c r="G358" i="6" s="1"/>
  <c r="Q357" i="6"/>
  <c r="F358" i="6"/>
  <c r="O357" i="6"/>
  <c r="L401" i="2" l="1"/>
  <c r="M401" i="2" s="1"/>
  <c r="H402" i="2" s="1"/>
  <c r="R401" i="2"/>
  <c r="Q401" i="2"/>
  <c r="P402" i="2"/>
  <c r="G403" i="2"/>
  <c r="P358" i="6"/>
  <c r="Q358" i="6"/>
  <c r="K358" i="6"/>
  <c r="L358" i="6" s="1"/>
  <c r="G359" i="6" s="1"/>
  <c r="F359" i="6"/>
  <c r="O358" i="6"/>
  <c r="G404" i="2" l="1"/>
  <c r="P403" i="2"/>
  <c r="L402" i="2"/>
  <c r="M402" i="2" s="1"/>
  <c r="H403" i="2" s="1"/>
  <c r="R402" i="2"/>
  <c r="Q402" i="2"/>
  <c r="Q359" i="6"/>
  <c r="K359" i="6"/>
  <c r="L359" i="6" s="1"/>
  <c r="G360" i="6" s="1"/>
  <c r="P359" i="6"/>
  <c r="F360" i="6"/>
  <c r="O359" i="6"/>
  <c r="L403" i="2" l="1"/>
  <c r="M403" i="2" s="1"/>
  <c r="H404" i="2" s="1"/>
  <c r="R403" i="2"/>
  <c r="Q403" i="2"/>
  <c r="G405" i="2"/>
  <c r="P404" i="2"/>
  <c r="P360" i="6"/>
  <c r="Q360" i="6"/>
  <c r="K360" i="6"/>
  <c r="L360" i="6" s="1"/>
  <c r="G361" i="6" s="1"/>
  <c r="F361" i="6"/>
  <c r="O360" i="6"/>
  <c r="G406" i="2" l="1"/>
  <c r="P405" i="2"/>
  <c r="L404" i="2"/>
  <c r="M404" i="2" s="1"/>
  <c r="H405" i="2" s="1"/>
  <c r="Q404" i="2"/>
  <c r="R404" i="2"/>
  <c r="Q361" i="6"/>
  <c r="P361" i="6"/>
  <c r="K361" i="6"/>
  <c r="L361" i="6" s="1"/>
  <c r="G362" i="6" s="1"/>
  <c r="F362" i="6"/>
  <c r="O361" i="6"/>
  <c r="L405" i="2" l="1"/>
  <c r="M405" i="2" s="1"/>
  <c r="H406" i="2" s="1"/>
  <c r="Q405" i="2"/>
  <c r="R405" i="2"/>
  <c r="G407" i="2"/>
  <c r="P406" i="2"/>
  <c r="Q362" i="6"/>
  <c r="P362" i="6"/>
  <c r="K362" i="6"/>
  <c r="L362" i="6" s="1"/>
  <c r="G363" i="6" s="1"/>
  <c r="F363" i="6"/>
  <c r="O362" i="6"/>
  <c r="G408" i="2" l="1"/>
  <c r="P407" i="2"/>
  <c r="L406" i="2"/>
  <c r="M406" i="2" s="1"/>
  <c r="H407" i="2" s="1"/>
  <c r="R406" i="2"/>
  <c r="Q406" i="2"/>
  <c r="P363" i="6"/>
  <c r="K363" i="6"/>
  <c r="L363" i="6" s="1"/>
  <c r="G364" i="6" s="1"/>
  <c r="Q363" i="6"/>
  <c r="F364" i="6"/>
  <c r="O363" i="6"/>
  <c r="L407" i="2" l="1"/>
  <c r="M407" i="2" s="1"/>
  <c r="H408" i="2" s="1"/>
  <c r="R407" i="2"/>
  <c r="Q407" i="2"/>
  <c r="P408" i="2"/>
  <c r="G409" i="2"/>
  <c r="P364" i="6"/>
  <c r="K364" i="6"/>
  <c r="L364" i="6" s="1"/>
  <c r="G365" i="6" s="1"/>
  <c r="Q364" i="6"/>
  <c r="F365" i="6"/>
  <c r="O364" i="6"/>
  <c r="G410" i="2" l="1"/>
  <c r="P409" i="2"/>
  <c r="R408" i="2"/>
  <c r="Q408" i="2"/>
  <c r="L408" i="2"/>
  <c r="M408" i="2" s="1"/>
  <c r="H409" i="2" s="1"/>
  <c r="F366" i="6"/>
  <c r="O365" i="6"/>
  <c r="P365" i="6"/>
  <c r="K365" i="6"/>
  <c r="L365" i="6" s="1"/>
  <c r="G366" i="6" s="1"/>
  <c r="Q365" i="6"/>
  <c r="Q409" i="2" l="1"/>
  <c r="R409" i="2"/>
  <c r="L409" i="2"/>
  <c r="M409" i="2" s="1"/>
  <c r="H410" i="2" s="1"/>
  <c r="G411" i="2"/>
  <c r="P410" i="2"/>
  <c r="P366" i="6"/>
  <c r="K366" i="6"/>
  <c r="L366" i="6" s="1"/>
  <c r="G367" i="6" s="1"/>
  <c r="Q366" i="6"/>
  <c r="F367" i="6"/>
  <c r="O366" i="6"/>
  <c r="L410" i="2" l="1"/>
  <c r="M410" i="2" s="1"/>
  <c r="H411" i="2" s="1"/>
  <c r="Q410" i="2"/>
  <c r="R410" i="2"/>
  <c r="G412" i="2"/>
  <c r="P411" i="2"/>
  <c r="P367" i="6"/>
  <c r="K367" i="6"/>
  <c r="L367" i="6" s="1"/>
  <c r="G368" i="6" s="1"/>
  <c r="Q367" i="6"/>
  <c r="F368" i="6"/>
  <c r="O367" i="6"/>
  <c r="P412" i="2" l="1"/>
  <c r="G413" i="2"/>
  <c r="L411" i="2"/>
  <c r="M411" i="2" s="1"/>
  <c r="H412" i="2" s="1"/>
  <c r="Q411" i="2"/>
  <c r="R411" i="2"/>
  <c r="F369" i="6"/>
  <c r="O368" i="6"/>
  <c r="P368" i="6"/>
  <c r="K368" i="6"/>
  <c r="L368" i="6" s="1"/>
  <c r="G369" i="6" s="1"/>
  <c r="Q368" i="6"/>
  <c r="R412" i="2" l="1"/>
  <c r="L412" i="2"/>
  <c r="M412" i="2" s="1"/>
  <c r="Q412" i="2"/>
  <c r="H413" i="2"/>
  <c r="G414" i="2"/>
  <c r="P413" i="2"/>
  <c r="P369" i="6"/>
  <c r="Q369" i="6"/>
  <c r="K369" i="6"/>
  <c r="L369" i="6" s="1"/>
  <c r="G370" i="6" s="1"/>
  <c r="F370" i="6"/>
  <c r="O369" i="6"/>
  <c r="L413" i="2" l="1"/>
  <c r="M413" i="2" s="1"/>
  <c r="H414" i="2" s="1"/>
  <c r="Q413" i="2"/>
  <c r="R413" i="2"/>
  <c r="P414" i="2"/>
  <c r="G415" i="2"/>
  <c r="P370" i="6"/>
  <c r="Q370" i="6"/>
  <c r="K370" i="6"/>
  <c r="L370" i="6" s="1"/>
  <c r="G371" i="6" s="1"/>
  <c r="F371" i="6"/>
  <c r="O370" i="6"/>
  <c r="R414" i="2" l="1"/>
  <c r="Q414" i="2"/>
  <c r="L414" i="2"/>
  <c r="M414" i="2" s="1"/>
  <c r="H415" i="2" s="1"/>
  <c r="P415" i="2"/>
  <c r="G416" i="2"/>
  <c r="F372" i="6"/>
  <c r="O371" i="6"/>
  <c r="K371" i="6"/>
  <c r="L371" i="6" s="1"/>
  <c r="G372" i="6" s="1"/>
  <c r="Q371" i="6"/>
  <c r="P371" i="6"/>
  <c r="L415" i="2" l="1"/>
  <c r="M415" i="2" s="1"/>
  <c r="H416" i="2" s="1"/>
  <c r="Q415" i="2"/>
  <c r="R415" i="2"/>
  <c r="P416" i="2"/>
  <c r="G417" i="2"/>
  <c r="P417" i="2" s="1"/>
  <c r="P372" i="6"/>
  <c r="K372" i="6"/>
  <c r="L372" i="6" s="1"/>
  <c r="G373" i="6" s="1"/>
  <c r="Q372" i="6"/>
  <c r="F373" i="6"/>
  <c r="O372" i="6"/>
  <c r="R416" i="2" l="1"/>
  <c r="Q416" i="2"/>
  <c r="L416" i="2"/>
  <c r="M416" i="2" s="1"/>
  <c r="H417" i="2" s="1"/>
  <c r="F374" i="6"/>
  <c r="O373" i="6"/>
  <c r="P373" i="6"/>
  <c r="K373" i="6"/>
  <c r="L373" i="6" s="1"/>
  <c r="G374" i="6" s="1"/>
  <c r="Q373" i="6"/>
  <c r="Q417" i="2" l="1"/>
  <c r="L417" i="2"/>
  <c r="M417" i="2" s="1"/>
  <c r="R417" i="2"/>
  <c r="P374" i="6"/>
  <c r="K374" i="6"/>
  <c r="L374" i="6" s="1"/>
  <c r="G375" i="6" s="1"/>
  <c r="Q374" i="6"/>
  <c r="F375" i="6"/>
  <c r="O374" i="6"/>
  <c r="F376" i="6" l="1"/>
  <c r="O375" i="6"/>
  <c r="P375" i="6"/>
  <c r="Q375" i="6"/>
  <c r="K375" i="6"/>
  <c r="L375" i="6" s="1"/>
  <c r="G376" i="6" s="1"/>
  <c r="P376" i="6" l="1"/>
  <c r="K376" i="6"/>
  <c r="L376" i="6" s="1"/>
  <c r="G377" i="6" s="1"/>
  <c r="Q376" i="6"/>
  <c r="F377" i="6"/>
  <c r="O376" i="6"/>
  <c r="F378" i="6" l="1"/>
  <c r="O377" i="6"/>
  <c r="P377" i="6"/>
  <c r="Q377" i="6"/>
  <c r="K377" i="6"/>
  <c r="L377" i="6" s="1"/>
  <c r="G378" i="6" s="1"/>
  <c r="K378" i="6" l="1"/>
  <c r="L378" i="6" s="1"/>
  <c r="G379" i="6" s="1"/>
  <c r="P378" i="6"/>
  <c r="Q378" i="6"/>
  <c r="F379" i="6"/>
  <c r="O378" i="6"/>
  <c r="F380" i="6" l="1"/>
  <c r="O379" i="6"/>
  <c r="P379" i="6"/>
  <c r="K379" i="6"/>
  <c r="L379" i="6" s="1"/>
  <c r="G380" i="6" s="1"/>
  <c r="Q379" i="6"/>
  <c r="P380" i="6" l="1"/>
  <c r="K380" i="6"/>
  <c r="L380" i="6" s="1"/>
  <c r="G381" i="6" s="1"/>
  <c r="Q380" i="6"/>
  <c r="F381" i="6"/>
  <c r="O380" i="6"/>
  <c r="P381" i="6" l="1"/>
  <c r="K381" i="6"/>
  <c r="L381" i="6" s="1"/>
  <c r="G382" i="6" s="1"/>
  <c r="Q381" i="6"/>
  <c r="O381" i="6"/>
  <c r="F382" i="6"/>
  <c r="P382" i="6" l="1"/>
  <c r="Q382" i="6"/>
  <c r="K382" i="6"/>
  <c r="L382" i="6" s="1"/>
  <c r="G383" i="6" s="1"/>
  <c r="F383" i="6"/>
  <c r="O382" i="6"/>
  <c r="F384" i="6" l="1"/>
  <c r="O383" i="6"/>
  <c r="K383" i="6"/>
  <c r="L383" i="6" s="1"/>
  <c r="G384" i="6" s="1"/>
  <c r="P383" i="6"/>
  <c r="Q383" i="6"/>
  <c r="P384" i="6" l="1"/>
  <c r="K384" i="6"/>
  <c r="L384" i="6" s="1"/>
  <c r="G385" i="6" s="1"/>
  <c r="Q384" i="6"/>
  <c r="F385" i="6"/>
  <c r="O384" i="6"/>
  <c r="F386" i="6" l="1"/>
  <c r="O385" i="6"/>
  <c r="P385" i="6"/>
  <c r="K385" i="6"/>
  <c r="L385" i="6" s="1"/>
  <c r="G386" i="6" s="1"/>
  <c r="Q385" i="6"/>
  <c r="P386" i="6" l="1"/>
  <c r="K386" i="6"/>
  <c r="L386" i="6" s="1"/>
  <c r="G387" i="6" s="1"/>
  <c r="Q386" i="6"/>
  <c r="F387" i="6"/>
  <c r="O386" i="6"/>
  <c r="F388" i="6" l="1"/>
  <c r="O387" i="6"/>
  <c r="P387" i="6"/>
  <c r="Q387" i="6"/>
  <c r="K387" i="6"/>
  <c r="L387" i="6" s="1"/>
  <c r="G388" i="6" s="1"/>
  <c r="P388" i="6" l="1"/>
  <c r="K388" i="6"/>
  <c r="L388" i="6" s="1"/>
  <c r="G389" i="6" s="1"/>
  <c r="Q388" i="6"/>
  <c r="F389" i="6"/>
  <c r="O388" i="6"/>
  <c r="F390" i="6" l="1"/>
  <c r="O389" i="6"/>
  <c r="Q389" i="6"/>
  <c r="P389" i="6"/>
  <c r="K389" i="6"/>
  <c r="L389" i="6" s="1"/>
  <c r="G390" i="6" s="1"/>
  <c r="P390" i="6" l="1"/>
  <c r="Q390" i="6"/>
  <c r="K390" i="6"/>
  <c r="L390" i="6" s="1"/>
  <c r="G391" i="6" s="1"/>
  <c r="F391" i="6"/>
  <c r="O390" i="6"/>
  <c r="F392" i="6" l="1"/>
  <c r="O391" i="6"/>
  <c r="K391" i="6"/>
  <c r="L391" i="6" s="1"/>
  <c r="G392" i="6" s="1"/>
  <c r="Q391" i="6"/>
  <c r="P391" i="6"/>
  <c r="P392" i="6" l="1"/>
  <c r="Q392" i="6"/>
  <c r="K392" i="6"/>
  <c r="L392" i="6" s="1"/>
  <c r="G393" i="6" s="1"/>
  <c r="F393" i="6"/>
  <c r="O392" i="6"/>
  <c r="F394" i="6" l="1"/>
  <c r="O393" i="6"/>
  <c r="Q393" i="6"/>
  <c r="P393" i="6"/>
  <c r="K393" i="6"/>
  <c r="L393" i="6" s="1"/>
  <c r="G394" i="6" s="1"/>
  <c r="P394" i="6" l="1"/>
  <c r="Q394" i="6"/>
  <c r="K394" i="6"/>
  <c r="L394" i="6" s="1"/>
  <c r="G395" i="6" s="1"/>
  <c r="F395" i="6"/>
  <c r="O394" i="6"/>
  <c r="F396" i="6" l="1"/>
  <c r="O395" i="6"/>
  <c r="P395" i="6"/>
  <c r="Q395" i="6"/>
  <c r="K395" i="6"/>
  <c r="L395" i="6" s="1"/>
  <c r="G396" i="6" s="1"/>
  <c r="K396" i="6" l="1"/>
  <c r="L396" i="6" s="1"/>
  <c r="G397" i="6" s="1"/>
  <c r="Q396" i="6"/>
  <c r="P396" i="6"/>
  <c r="O396" i="6"/>
  <c r="F397" i="6"/>
  <c r="F398" i="6" l="1"/>
  <c r="O397" i="6"/>
  <c r="P397" i="6"/>
  <c r="K397" i="6"/>
  <c r="L397" i="6" s="1"/>
  <c r="G398" i="6" s="1"/>
  <c r="Q397" i="6"/>
  <c r="P398" i="6" l="1"/>
  <c r="Q398" i="6"/>
  <c r="K398" i="6"/>
  <c r="L398" i="6" s="1"/>
  <c r="G399" i="6" s="1"/>
  <c r="F399" i="6"/>
  <c r="O398" i="6"/>
  <c r="O399" i="6" l="1"/>
  <c r="F400" i="6"/>
  <c r="P399" i="6"/>
  <c r="K399" i="6"/>
  <c r="L399" i="6" s="1"/>
  <c r="G400" i="6" s="1"/>
  <c r="Q399" i="6"/>
  <c r="K400" i="6" l="1"/>
  <c r="L400" i="6" s="1"/>
  <c r="G401" i="6" s="1"/>
  <c r="P400" i="6"/>
  <c r="Q400" i="6"/>
  <c r="F401" i="6"/>
  <c r="O400" i="6"/>
  <c r="F402" i="6" l="1"/>
  <c r="O401" i="6"/>
  <c r="P401" i="6"/>
  <c r="K401" i="6"/>
  <c r="L401" i="6" s="1"/>
  <c r="G402" i="6" s="1"/>
  <c r="Q401" i="6"/>
  <c r="P402" i="6" l="1"/>
  <c r="Q402" i="6"/>
  <c r="K402" i="6"/>
  <c r="L402" i="6" s="1"/>
  <c r="G403" i="6" s="1"/>
  <c r="F403" i="6"/>
  <c r="O402" i="6"/>
  <c r="O403" i="6" l="1"/>
  <c r="F404" i="6"/>
  <c r="P403" i="6"/>
  <c r="K403" i="6"/>
  <c r="L403" i="6" s="1"/>
  <c r="G404" i="6" s="1"/>
  <c r="Q403" i="6"/>
  <c r="P404" i="6" l="1"/>
  <c r="K404" i="6"/>
  <c r="L404" i="6" s="1"/>
  <c r="G405" i="6" s="1"/>
  <c r="Q404" i="6"/>
  <c r="F405" i="6"/>
  <c r="O404" i="6"/>
  <c r="F406" i="6" l="1"/>
  <c r="O405" i="6"/>
  <c r="P405" i="6"/>
  <c r="K405" i="6"/>
  <c r="L405" i="6" s="1"/>
  <c r="G406" i="6" s="1"/>
  <c r="Q405" i="6"/>
  <c r="P406" i="6" l="1"/>
  <c r="Q406" i="6"/>
  <c r="K406" i="6"/>
  <c r="L406" i="6" s="1"/>
  <c r="G407" i="6" s="1"/>
  <c r="F407" i="6"/>
  <c r="O406" i="6"/>
  <c r="O407" i="6" l="1"/>
  <c r="F408" i="6"/>
  <c r="P407" i="6"/>
  <c r="K407" i="6"/>
  <c r="L407" i="6" s="1"/>
  <c r="G408" i="6" s="1"/>
  <c r="Q407" i="6"/>
  <c r="P408" i="6" l="1"/>
  <c r="Q408" i="6"/>
  <c r="K408" i="6"/>
  <c r="L408" i="6" s="1"/>
  <c r="G409" i="6" s="1"/>
  <c r="O408" i="6"/>
  <c r="F409" i="6"/>
  <c r="P409" i="6" l="1"/>
  <c r="Q409" i="6"/>
  <c r="K409" i="6"/>
  <c r="L409" i="6" s="1"/>
  <c r="G410" i="6" s="1"/>
  <c r="O409" i="6"/>
  <c r="F410" i="6"/>
  <c r="P410" i="6" l="1"/>
  <c r="K410" i="6"/>
  <c r="L410" i="6" s="1"/>
  <c r="G411" i="6" s="1"/>
  <c r="Q410" i="6"/>
  <c r="O410" i="6"/>
  <c r="F411" i="6"/>
  <c r="P411" i="6" l="1"/>
  <c r="K411" i="6"/>
  <c r="L411" i="6" s="1"/>
  <c r="G412" i="6" s="1"/>
  <c r="Q411" i="6"/>
  <c r="O411" i="6"/>
  <c r="F412" i="6"/>
  <c r="P412" i="6" l="1"/>
  <c r="Q412" i="6"/>
  <c r="K412" i="6"/>
  <c r="L412" i="6" s="1"/>
  <c r="G413" i="6" s="1"/>
  <c r="O412" i="6"/>
  <c r="F413" i="6"/>
  <c r="P413" i="6" l="1"/>
  <c r="K413" i="6"/>
  <c r="L413" i="6" s="1"/>
  <c r="G414" i="6" s="1"/>
  <c r="Q413" i="6"/>
  <c r="O413" i="6"/>
  <c r="F414" i="6"/>
  <c r="Q414" i="6" l="1"/>
  <c r="P414" i="6"/>
  <c r="K414" i="6"/>
  <c r="L414" i="6" s="1"/>
  <c r="G415" i="6" s="1"/>
  <c r="F415" i="6"/>
  <c r="O414" i="6"/>
  <c r="O415" i="6" l="1"/>
  <c r="F416" i="6"/>
  <c r="K415" i="6"/>
  <c r="L415" i="6" s="1"/>
  <c r="G416" i="6" s="1"/>
  <c r="P415" i="6"/>
  <c r="Q415" i="6"/>
  <c r="K416" i="6" l="1"/>
  <c r="L416" i="6" s="1"/>
  <c r="G417" i="6" s="1"/>
  <c r="P416" i="6"/>
  <c r="Q416" i="6"/>
  <c r="O416" i="6"/>
  <c r="F417" i="6"/>
  <c r="P417" i="6" l="1"/>
  <c r="K417" i="6"/>
  <c r="L417" i="6" s="1"/>
  <c r="G418" i="6" s="1"/>
  <c r="Q417" i="6"/>
  <c r="F418" i="6"/>
  <c r="O417" i="6"/>
  <c r="Q418" i="6" l="1"/>
  <c r="P418" i="6"/>
  <c r="K418" i="6"/>
  <c r="L418" i="6" s="1"/>
  <c r="G419" i="6" s="1"/>
  <c r="F419" i="6"/>
  <c r="O418" i="6"/>
  <c r="F420" i="6" l="1"/>
  <c r="O419" i="6"/>
  <c r="Q419" i="6"/>
  <c r="P419" i="6"/>
  <c r="K419" i="6"/>
  <c r="L419" i="6" s="1"/>
  <c r="G420" i="6" s="1"/>
  <c r="Q420" i="6" l="1"/>
  <c r="P420" i="6"/>
  <c r="K420" i="6"/>
  <c r="L420" i="6" s="1"/>
  <c r="G421" i="6" s="1"/>
  <c r="F421" i="6"/>
  <c r="O420" i="6"/>
  <c r="Q421" i="6" l="1"/>
  <c r="P421" i="6"/>
  <c r="K421" i="6"/>
  <c r="L421" i="6" s="1"/>
  <c r="G422" i="6" s="1"/>
  <c r="F422" i="6"/>
  <c r="O421" i="6"/>
  <c r="Q422" i="6" l="1"/>
  <c r="P422" i="6"/>
  <c r="K422" i="6"/>
  <c r="L422" i="6" s="1"/>
  <c r="G423" i="6" s="1"/>
  <c r="F423" i="6"/>
  <c r="O422" i="6"/>
  <c r="Q423" i="6" l="1"/>
  <c r="P423" i="6"/>
  <c r="K423" i="6"/>
  <c r="L423" i="6" s="1"/>
  <c r="G424" i="6" s="1"/>
  <c r="F424" i="6"/>
  <c r="O423" i="6"/>
  <c r="Q424" i="6" l="1"/>
  <c r="P424" i="6"/>
  <c r="K424" i="6"/>
  <c r="L424" i="6" s="1"/>
  <c r="G425" i="6" s="1"/>
  <c r="F425" i="6"/>
  <c r="O424" i="6"/>
  <c r="Q425" i="6" l="1"/>
  <c r="P425" i="6"/>
  <c r="K425" i="6"/>
  <c r="L425" i="6" s="1"/>
  <c r="G426" i="6" s="1"/>
  <c r="F426" i="6"/>
  <c r="O425" i="6"/>
  <c r="Q426" i="6" l="1"/>
  <c r="P426" i="6"/>
  <c r="K426" i="6"/>
  <c r="L426" i="6" s="1"/>
  <c r="G427" i="6" s="1"/>
  <c r="F427" i="6"/>
  <c r="O426" i="6"/>
  <c r="Q427" i="6" l="1"/>
  <c r="P427" i="6"/>
  <c r="K427" i="6"/>
  <c r="L427" i="6" s="1"/>
  <c r="G428" i="6" s="1"/>
  <c r="F428" i="6"/>
  <c r="O427" i="6"/>
  <c r="Q428" i="6" l="1"/>
  <c r="P428" i="6"/>
  <c r="K428" i="6"/>
  <c r="L428" i="6" s="1"/>
  <c r="G429" i="6" s="1"/>
  <c r="F429" i="6"/>
  <c r="O428" i="6"/>
  <c r="Q429" i="6" l="1"/>
  <c r="K429" i="6"/>
  <c r="L429" i="6" s="1"/>
  <c r="G430" i="6" s="1"/>
  <c r="P429" i="6"/>
  <c r="F430" i="6"/>
  <c r="O429" i="6"/>
  <c r="Q430" i="6" l="1"/>
  <c r="P430" i="6"/>
  <c r="K430" i="6"/>
  <c r="L430" i="6" s="1"/>
  <c r="G431" i="6" s="1"/>
  <c r="F431" i="6"/>
  <c r="O430" i="6"/>
  <c r="Q431" i="6" l="1"/>
  <c r="P431" i="6"/>
  <c r="K431" i="6"/>
  <c r="L431" i="6" s="1"/>
  <c r="G432" i="6" s="1"/>
  <c r="F432" i="6"/>
  <c r="O431" i="6"/>
  <c r="Q432" i="6" l="1"/>
  <c r="P432" i="6"/>
  <c r="K432" i="6"/>
  <c r="L432" i="6" s="1"/>
  <c r="G433" i="6" s="1"/>
  <c r="F433" i="6"/>
  <c r="O432" i="6"/>
  <c r="Q433" i="6" l="1"/>
  <c r="P433" i="6"/>
  <c r="K433" i="6"/>
  <c r="L433" i="6" s="1"/>
  <c r="G434" i="6" s="1"/>
  <c r="F434" i="6"/>
  <c r="O433" i="6"/>
  <c r="Q434" i="6" l="1"/>
  <c r="P434" i="6"/>
  <c r="K434" i="6"/>
  <c r="L434" i="6" s="1"/>
  <c r="G435" i="6" s="1"/>
  <c r="F435" i="6"/>
  <c r="O434" i="6"/>
  <c r="P435" i="6" l="1"/>
  <c r="K435" i="6"/>
  <c r="L435" i="6" s="1"/>
  <c r="G436" i="6" s="1"/>
  <c r="Q435" i="6"/>
  <c r="F436" i="6"/>
  <c r="O435" i="6"/>
  <c r="P436" i="6" l="1"/>
  <c r="K436" i="6"/>
  <c r="L436" i="6" s="1"/>
  <c r="G437" i="6" s="1"/>
  <c r="Q436" i="6"/>
  <c r="F437" i="6"/>
  <c r="O436" i="6"/>
  <c r="F438" i="6" l="1"/>
  <c r="O437" i="6"/>
  <c r="P437" i="6"/>
  <c r="K437" i="6"/>
  <c r="L437" i="6" s="1"/>
  <c r="G438" i="6" s="1"/>
  <c r="Q437" i="6"/>
  <c r="Q438" i="6" l="1"/>
  <c r="P438" i="6"/>
  <c r="K438" i="6"/>
  <c r="L438" i="6" s="1"/>
  <c r="G439" i="6" s="1"/>
  <c r="F439" i="6"/>
  <c r="O438" i="6"/>
  <c r="K439" i="6" l="1"/>
  <c r="L439" i="6" s="1"/>
  <c r="G440" i="6" s="1"/>
  <c r="P439" i="6"/>
  <c r="Q439" i="6"/>
  <c r="F440" i="6"/>
  <c r="O439" i="6"/>
  <c r="K440" i="6" l="1"/>
  <c r="L440" i="6" s="1"/>
  <c r="G441" i="6" s="1"/>
  <c r="P440" i="6"/>
  <c r="Q440" i="6"/>
  <c r="F441" i="6"/>
  <c r="O440" i="6"/>
  <c r="P441" i="6" l="1"/>
  <c r="K441" i="6"/>
  <c r="L441" i="6" s="1"/>
  <c r="G442" i="6" s="1"/>
  <c r="Q441" i="6"/>
  <c r="F442" i="6"/>
  <c r="O441" i="6"/>
  <c r="P442" i="6" l="1"/>
  <c r="K442" i="6"/>
  <c r="L442" i="6" s="1"/>
  <c r="G443" i="6" s="1"/>
  <c r="Q442" i="6"/>
  <c r="F443" i="6"/>
  <c r="O442" i="6"/>
  <c r="P443" i="6" l="1"/>
  <c r="K443" i="6"/>
  <c r="L443" i="6" s="1"/>
  <c r="G444" i="6" s="1"/>
  <c r="Q443" i="6"/>
  <c r="F444" i="6"/>
  <c r="O443" i="6"/>
  <c r="P444" i="6" l="1"/>
  <c r="Q444" i="6"/>
  <c r="K444" i="6"/>
  <c r="L444" i="6" s="1"/>
  <c r="G445" i="6" s="1"/>
  <c r="F445" i="6"/>
  <c r="O444" i="6"/>
  <c r="P445" i="6" l="1"/>
  <c r="K445" i="6"/>
  <c r="L445" i="6" s="1"/>
  <c r="G446" i="6" s="1"/>
  <c r="Q445" i="6"/>
  <c r="F446" i="6"/>
  <c r="O445" i="6"/>
  <c r="P446" i="6" l="1"/>
  <c r="K446" i="6"/>
  <c r="L446" i="6" s="1"/>
  <c r="G447" i="6" s="1"/>
  <c r="Q446" i="6"/>
  <c r="F447" i="6"/>
  <c r="O446" i="6"/>
  <c r="Q447" i="6" l="1"/>
  <c r="P447" i="6"/>
  <c r="K447" i="6"/>
  <c r="L447" i="6" s="1"/>
  <c r="G448" i="6" s="1"/>
  <c r="F448" i="6"/>
  <c r="O447" i="6"/>
  <c r="P448" i="6" l="1"/>
  <c r="K448" i="6"/>
  <c r="L448" i="6" s="1"/>
  <c r="G449" i="6" s="1"/>
  <c r="Q448" i="6"/>
  <c r="F449" i="6"/>
  <c r="O448" i="6"/>
  <c r="P449" i="6" l="1"/>
  <c r="Q449" i="6"/>
  <c r="K449" i="6"/>
  <c r="L449" i="6" s="1"/>
  <c r="G450" i="6" s="1"/>
  <c r="F450" i="6"/>
  <c r="O449" i="6"/>
  <c r="K450" i="6" l="1"/>
  <c r="L450" i="6" s="1"/>
  <c r="G451" i="6" s="1"/>
  <c r="P450" i="6"/>
  <c r="Q450" i="6"/>
  <c r="F451" i="6"/>
  <c r="O450" i="6"/>
  <c r="P451" i="6" l="1"/>
  <c r="K451" i="6"/>
  <c r="L451" i="6" s="1"/>
  <c r="G452" i="6" s="1"/>
  <c r="Q451" i="6"/>
  <c r="F452" i="6"/>
  <c r="O451" i="6"/>
  <c r="P452" i="6" l="1"/>
  <c r="Q452" i="6"/>
  <c r="K452" i="6"/>
  <c r="L452" i="6" s="1"/>
  <c r="G453" i="6" s="1"/>
  <c r="F453" i="6"/>
  <c r="O452" i="6"/>
  <c r="P453" i="6" l="1"/>
  <c r="K453" i="6"/>
  <c r="L453" i="6" s="1"/>
  <c r="G454" i="6" s="1"/>
  <c r="Q453" i="6"/>
  <c r="F454" i="6"/>
  <c r="O453" i="6"/>
  <c r="P454" i="6" l="1"/>
  <c r="K454" i="6"/>
  <c r="L454" i="6" s="1"/>
  <c r="G455" i="6" s="1"/>
  <c r="Q454" i="6"/>
  <c r="F455" i="6"/>
  <c r="O454" i="6"/>
  <c r="Q455" i="6" l="1"/>
  <c r="P455" i="6"/>
  <c r="K455" i="6"/>
  <c r="L455" i="6" s="1"/>
  <c r="G456" i="6" s="1"/>
  <c r="F456" i="6"/>
  <c r="O455" i="6"/>
  <c r="Q456" i="6" l="1"/>
  <c r="K456" i="6"/>
  <c r="L456" i="6" s="1"/>
  <c r="G457" i="6" s="1"/>
  <c r="P456" i="6"/>
  <c r="F457" i="6"/>
  <c r="O456" i="6"/>
  <c r="Q457" i="6" l="1"/>
  <c r="P457" i="6"/>
  <c r="K457" i="6"/>
  <c r="L457" i="6" s="1"/>
  <c r="G458" i="6" s="1"/>
  <c r="F458" i="6"/>
  <c r="O457" i="6"/>
  <c r="Q458" i="6" l="1"/>
  <c r="P458" i="6"/>
  <c r="K458" i="6"/>
  <c r="L458" i="6" s="1"/>
  <c r="G459" i="6" s="1"/>
  <c r="F459" i="6"/>
  <c r="O458" i="6"/>
  <c r="Q459" i="6" l="1"/>
  <c r="K459" i="6"/>
  <c r="L459" i="6" s="1"/>
  <c r="G460" i="6" s="1"/>
  <c r="P459" i="6"/>
  <c r="F460" i="6"/>
  <c r="O459" i="6"/>
  <c r="Q460" i="6" l="1"/>
  <c r="P460" i="6"/>
  <c r="K460" i="6"/>
  <c r="L460" i="6" s="1"/>
  <c r="G461" i="6" s="1"/>
  <c r="F461" i="6"/>
  <c r="O460" i="6"/>
  <c r="Q461" i="6" l="1"/>
  <c r="P461" i="6"/>
  <c r="K461" i="6"/>
  <c r="L461" i="6" s="1"/>
  <c r="G462" i="6" s="1"/>
  <c r="F462" i="6"/>
  <c r="O461" i="6"/>
  <c r="Q462" i="6" l="1"/>
  <c r="P462" i="6"/>
  <c r="K462" i="6"/>
  <c r="L462" i="6" s="1"/>
  <c r="G463" i="6" s="1"/>
  <c r="F463" i="6"/>
  <c r="O462" i="6"/>
  <c r="Q463" i="6" l="1"/>
  <c r="P463" i="6"/>
  <c r="K463" i="6"/>
  <c r="L463" i="6" s="1"/>
  <c r="G464" i="6" s="1"/>
  <c r="F464" i="6"/>
  <c r="O463" i="6"/>
  <c r="Q464" i="6" l="1"/>
  <c r="P464" i="6"/>
  <c r="K464" i="6"/>
  <c r="L464" i="6" s="1"/>
  <c r="G465" i="6" s="1"/>
  <c r="F465" i="6"/>
  <c r="O464" i="6"/>
  <c r="Q465" i="6" l="1"/>
  <c r="K465" i="6"/>
  <c r="L465" i="6" s="1"/>
  <c r="G466" i="6" s="1"/>
  <c r="P465" i="6"/>
  <c r="O465" i="6"/>
  <c r="F466" i="6"/>
  <c r="P466" i="6" l="1"/>
  <c r="K466" i="6"/>
  <c r="L466" i="6" s="1"/>
  <c r="G467" i="6" s="1"/>
  <c r="Q466" i="6"/>
  <c r="F467" i="6"/>
  <c r="O466" i="6"/>
  <c r="F468" i="6" l="1"/>
  <c r="O467" i="6"/>
  <c r="Q467" i="6"/>
  <c r="P467" i="6"/>
  <c r="K467" i="6"/>
  <c r="L467" i="6" s="1"/>
  <c r="G468" i="6" s="1"/>
  <c r="P468" i="6" l="1"/>
  <c r="K468" i="6"/>
  <c r="L468" i="6" s="1"/>
  <c r="G469" i="6" s="1"/>
  <c r="Q468" i="6"/>
  <c r="F469" i="6"/>
  <c r="O468" i="6"/>
  <c r="F470" i="6" l="1"/>
  <c r="O469" i="6"/>
  <c r="Q469" i="6"/>
  <c r="P469" i="6"/>
  <c r="K469" i="6"/>
  <c r="L469" i="6" s="1"/>
  <c r="G470" i="6" s="1"/>
  <c r="Q470" i="6" l="1"/>
  <c r="P470" i="6"/>
  <c r="K470" i="6"/>
  <c r="L470" i="6" s="1"/>
  <c r="G471" i="6" s="1"/>
  <c r="O470" i="6"/>
  <c r="F471" i="6"/>
  <c r="Q471" i="6" l="1"/>
  <c r="K471" i="6"/>
  <c r="L471" i="6" s="1"/>
  <c r="G472" i="6" s="1"/>
  <c r="P471" i="6"/>
  <c r="F472" i="6"/>
  <c r="O471" i="6"/>
  <c r="Q472" i="6" l="1"/>
  <c r="P472" i="6"/>
  <c r="K472" i="6"/>
  <c r="L472" i="6" s="1"/>
  <c r="G473" i="6" s="1"/>
  <c r="O472" i="6"/>
  <c r="F473" i="6"/>
  <c r="Q473" i="6" l="1"/>
  <c r="P473" i="6"/>
  <c r="K473" i="6"/>
  <c r="L473" i="6" s="1"/>
  <c r="G474" i="6" s="1"/>
  <c r="O473" i="6"/>
  <c r="F474" i="6"/>
  <c r="Q474" i="6" l="1"/>
  <c r="K474" i="6"/>
  <c r="L474" i="6" s="1"/>
  <c r="G475" i="6" s="1"/>
  <c r="P474" i="6"/>
  <c r="F475" i="6"/>
  <c r="O474" i="6"/>
  <c r="P475" i="6" l="1"/>
  <c r="Q475" i="6"/>
  <c r="K475" i="6"/>
  <c r="L475" i="6" s="1"/>
  <c r="G476" i="6" s="1"/>
  <c r="F476" i="6"/>
  <c r="O475" i="6"/>
  <c r="F477" i="6" l="1"/>
  <c r="O476" i="6"/>
  <c r="Q476" i="6"/>
  <c r="P476" i="6"/>
  <c r="K476" i="6"/>
  <c r="L476" i="6" s="1"/>
  <c r="G477" i="6" s="1"/>
  <c r="Q477" i="6" l="1"/>
  <c r="K477" i="6"/>
  <c r="L477" i="6" s="1"/>
  <c r="G478" i="6" s="1"/>
  <c r="P477" i="6"/>
  <c r="F478" i="6"/>
  <c r="O477" i="6"/>
  <c r="Q478" i="6" l="1"/>
  <c r="K478" i="6"/>
  <c r="L478" i="6" s="1"/>
  <c r="G479" i="6" s="1"/>
  <c r="P478" i="6"/>
  <c r="F479" i="6"/>
  <c r="O478" i="6"/>
  <c r="Q479" i="6" l="1"/>
  <c r="P479" i="6"/>
  <c r="K479" i="6"/>
  <c r="L479" i="6" s="1"/>
  <c r="G480" i="6" s="1"/>
  <c r="F480" i="6"/>
  <c r="O479" i="6"/>
  <c r="P480" i="6" l="1"/>
  <c r="K480" i="6"/>
  <c r="L480" i="6" s="1"/>
  <c r="G481" i="6" s="1"/>
  <c r="Q480" i="6"/>
  <c r="F481" i="6"/>
  <c r="O480" i="6"/>
  <c r="F482" i="6" l="1"/>
  <c r="O481" i="6"/>
  <c r="P481" i="6"/>
  <c r="K481" i="6"/>
  <c r="L481" i="6" s="1"/>
  <c r="G482" i="6" s="1"/>
  <c r="Q481" i="6"/>
  <c r="Q482" i="6" l="1"/>
  <c r="P482" i="6"/>
  <c r="K482" i="6"/>
  <c r="L482" i="6" s="1"/>
  <c r="G483" i="6" s="1"/>
  <c r="F483" i="6"/>
  <c r="O482" i="6"/>
  <c r="Q483" i="6" l="1"/>
  <c r="P483" i="6"/>
  <c r="K483" i="6"/>
  <c r="L483" i="6" s="1"/>
  <c r="G484" i="6" s="1"/>
  <c r="F484" i="6"/>
  <c r="O483" i="6"/>
  <c r="P484" i="6" l="1"/>
  <c r="K484" i="6"/>
  <c r="L484" i="6" s="1"/>
  <c r="G485" i="6" s="1"/>
  <c r="Q484" i="6"/>
  <c r="F485" i="6"/>
  <c r="O484" i="6"/>
  <c r="F486" i="6" l="1"/>
  <c r="O485" i="6"/>
  <c r="Q485" i="6"/>
  <c r="P485" i="6"/>
  <c r="K485" i="6"/>
  <c r="L485" i="6" s="1"/>
  <c r="G486" i="6" s="1"/>
  <c r="Q486" i="6" l="1"/>
  <c r="P486" i="6"/>
  <c r="K486" i="6"/>
  <c r="L486" i="6" s="1"/>
  <c r="G487" i="6" s="1"/>
  <c r="F487" i="6"/>
  <c r="O486" i="6"/>
  <c r="Q487" i="6" l="1"/>
  <c r="P487" i="6"/>
  <c r="K487" i="6"/>
  <c r="L487" i="6" s="1"/>
  <c r="G488" i="6" s="1"/>
  <c r="F488" i="6"/>
  <c r="O487" i="6"/>
  <c r="F489" i="6" l="1"/>
  <c r="O488" i="6"/>
  <c r="Q488" i="6"/>
  <c r="P488" i="6"/>
  <c r="K488" i="6"/>
  <c r="L488" i="6" s="1"/>
  <c r="G489" i="6" s="1"/>
  <c r="Q489" i="6" l="1"/>
  <c r="P489" i="6"/>
  <c r="K489" i="6"/>
  <c r="L489" i="6" s="1"/>
  <c r="G490" i="6" s="1"/>
  <c r="O489" i="6"/>
  <c r="F490" i="6"/>
  <c r="K490" i="6" l="1"/>
  <c r="L490" i="6" s="1"/>
  <c r="G491" i="6" s="1"/>
  <c r="Q490" i="6"/>
  <c r="P490" i="6"/>
  <c r="F491" i="6"/>
  <c r="O490" i="6"/>
  <c r="F492" i="6" l="1"/>
  <c r="O491" i="6"/>
  <c r="K491" i="6"/>
  <c r="L491" i="6" s="1"/>
  <c r="G492" i="6" s="1"/>
  <c r="Q491" i="6"/>
  <c r="P491" i="6"/>
  <c r="Q492" i="6" l="1"/>
  <c r="P492" i="6"/>
  <c r="K492" i="6"/>
  <c r="L492" i="6" s="1"/>
  <c r="G493" i="6" s="1"/>
  <c r="F493" i="6"/>
  <c r="O492" i="6"/>
  <c r="O493" i="6" l="1"/>
  <c r="F494" i="6"/>
  <c r="Q493" i="6"/>
  <c r="P493" i="6"/>
  <c r="K493" i="6"/>
  <c r="L493" i="6" s="1"/>
  <c r="G494" i="6" s="1"/>
  <c r="F495" i="6" l="1"/>
  <c r="O494" i="6"/>
  <c r="K494" i="6"/>
  <c r="L494" i="6" s="1"/>
  <c r="G495" i="6" s="1"/>
  <c r="P494" i="6"/>
  <c r="Q494" i="6"/>
  <c r="Q495" i="6" l="1"/>
  <c r="P495" i="6"/>
  <c r="K495" i="6"/>
  <c r="L495" i="6" s="1"/>
  <c r="G496" i="6" s="1"/>
  <c r="F496" i="6"/>
  <c r="O495" i="6"/>
  <c r="F497" i="6" l="1"/>
  <c r="O496" i="6"/>
  <c r="Q496" i="6"/>
  <c r="P496" i="6"/>
  <c r="K496" i="6"/>
  <c r="L496" i="6" s="1"/>
  <c r="G497" i="6" s="1"/>
  <c r="Q497" i="6" l="1"/>
  <c r="P497" i="6"/>
  <c r="K497" i="6"/>
  <c r="L497" i="6" s="1"/>
  <c r="G498" i="6" s="1"/>
  <c r="F498" i="6"/>
  <c r="O497" i="6"/>
  <c r="F499" i="6" l="1"/>
  <c r="O498" i="6"/>
  <c r="K498" i="6"/>
  <c r="L498" i="6" s="1"/>
  <c r="G499" i="6" s="1"/>
  <c r="P498" i="6"/>
  <c r="Q498" i="6"/>
  <c r="F500" i="6" l="1"/>
  <c r="O499" i="6"/>
  <c r="Q499" i="6"/>
  <c r="P499" i="6"/>
  <c r="K499" i="6"/>
  <c r="L499" i="6" s="1"/>
  <c r="G500" i="6" s="1"/>
  <c r="Q500" i="6" l="1"/>
  <c r="K500" i="6"/>
  <c r="L500" i="6" s="1"/>
  <c r="G501" i="6" s="1"/>
  <c r="P500" i="6"/>
  <c r="F501" i="6"/>
  <c r="O500" i="6"/>
  <c r="Q501" i="6" l="1"/>
  <c r="K501" i="6"/>
  <c r="L501" i="6" s="1"/>
  <c r="G502" i="6" s="1"/>
  <c r="P501" i="6"/>
  <c r="O501" i="6"/>
  <c r="F502" i="6"/>
  <c r="K502" i="6" l="1"/>
  <c r="L502" i="6" s="1"/>
  <c r="G503" i="6" s="1"/>
  <c r="P502" i="6"/>
  <c r="Q502" i="6"/>
  <c r="F503" i="6"/>
  <c r="O502" i="6"/>
  <c r="O503" i="6" l="1"/>
  <c r="F504" i="6"/>
  <c r="Q503" i="6"/>
  <c r="P503" i="6"/>
  <c r="K503" i="6"/>
  <c r="L503" i="6" s="1"/>
  <c r="G504" i="6" s="1"/>
  <c r="F505" i="6" l="1"/>
  <c r="O504" i="6"/>
  <c r="Q504" i="6"/>
  <c r="K504" i="6"/>
  <c r="L504" i="6" s="1"/>
  <c r="G505" i="6" s="1"/>
  <c r="P504" i="6"/>
  <c r="F506" i="6" l="1"/>
  <c r="O505" i="6"/>
  <c r="P505" i="6"/>
  <c r="K505" i="6"/>
  <c r="L505" i="6" s="1"/>
  <c r="G506" i="6" s="1"/>
  <c r="Q505" i="6"/>
  <c r="K506" i="6" l="1"/>
  <c r="L506" i="6" s="1"/>
  <c r="G507" i="6" s="1"/>
  <c r="P506" i="6"/>
  <c r="Q506" i="6"/>
  <c r="O506" i="6"/>
  <c r="F507" i="6"/>
  <c r="O507" i="6" l="1"/>
  <c r="F508" i="6"/>
  <c r="K507" i="6"/>
  <c r="L507" i="6" s="1"/>
  <c r="G508" i="6" s="1"/>
  <c r="Q507" i="6"/>
  <c r="P507" i="6"/>
  <c r="Q508" i="6" l="1"/>
  <c r="K508" i="6"/>
  <c r="L508" i="6" s="1"/>
  <c r="G509" i="6" s="1"/>
  <c r="P508" i="6"/>
  <c r="O508" i="6"/>
  <c r="F509" i="6"/>
  <c r="O509" i="6" l="1"/>
  <c r="F510" i="6"/>
  <c r="Q509" i="6"/>
  <c r="K509" i="6"/>
  <c r="L509" i="6" s="1"/>
  <c r="G510" i="6" s="1"/>
  <c r="P509" i="6"/>
  <c r="Q510" i="6" l="1"/>
  <c r="K510" i="6"/>
  <c r="L510" i="6" s="1"/>
  <c r="G511" i="6" s="1"/>
  <c r="P510" i="6"/>
  <c r="F511" i="6"/>
  <c r="O510" i="6"/>
  <c r="O511" i="6" l="1"/>
  <c r="F512" i="6"/>
  <c r="K511" i="6"/>
  <c r="L511" i="6" s="1"/>
  <c r="G512" i="6" s="1"/>
  <c r="P511" i="6"/>
  <c r="Q511" i="6"/>
  <c r="Q512" i="6" l="1"/>
  <c r="K512" i="6"/>
  <c r="L512" i="6" s="1"/>
  <c r="G513" i="6" s="1"/>
  <c r="P512" i="6"/>
  <c r="O512" i="6"/>
  <c r="F513" i="6"/>
  <c r="Q513" i="6" l="1"/>
  <c r="K513" i="6"/>
  <c r="L513" i="6" s="1"/>
  <c r="G514" i="6" s="1"/>
  <c r="P513" i="6"/>
  <c r="O513" i="6"/>
  <c r="F514" i="6"/>
  <c r="Q514" i="6" l="1"/>
  <c r="K514" i="6"/>
  <c r="L514" i="6" s="1"/>
  <c r="G515" i="6" s="1"/>
  <c r="P514" i="6"/>
  <c r="O514" i="6"/>
  <c r="F515" i="6"/>
  <c r="P515" i="6" l="1"/>
  <c r="Q515" i="6"/>
  <c r="K515" i="6"/>
  <c r="L515" i="6" s="1"/>
  <c r="G516" i="6" s="1"/>
  <c r="O515" i="6"/>
  <c r="F516" i="6"/>
  <c r="O516" i="6" l="1"/>
  <c r="F517" i="6"/>
  <c r="K516" i="6"/>
  <c r="L516" i="6" s="1"/>
  <c r="G517" i="6" s="1"/>
  <c r="P516" i="6"/>
  <c r="Q516" i="6"/>
  <c r="F518" i="6" l="1"/>
  <c r="O517" i="6"/>
  <c r="P517" i="6"/>
  <c r="Q517" i="6"/>
  <c r="K517" i="6"/>
  <c r="L517" i="6" s="1"/>
  <c r="G518" i="6" s="1"/>
  <c r="Q518" i="6" l="1"/>
  <c r="K518" i="6"/>
  <c r="L518" i="6" s="1"/>
  <c r="G519" i="6" s="1"/>
  <c r="P518" i="6"/>
  <c r="O518" i="6"/>
  <c r="F519" i="6"/>
  <c r="P519" i="6" l="1"/>
  <c r="Q519" i="6"/>
  <c r="K519" i="6"/>
  <c r="L519" i="6" s="1"/>
  <c r="G520" i="6" s="1"/>
  <c r="O519" i="6"/>
  <c r="F520" i="6"/>
  <c r="O520" i="6" l="1"/>
  <c r="F521" i="6"/>
  <c r="Q520" i="6"/>
  <c r="K520" i="6"/>
  <c r="L520" i="6" s="1"/>
  <c r="G521" i="6" s="1"/>
  <c r="P520" i="6"/>
  <c r="P521" i="6" l="1"/>
  <c r="Q521" i="6"/>
  <c r="K521" i="6"/>
  <c r="L521" i="6" s="1"/>
  <c r="G522" i="6" s="1"/>
  <c r="F522" i="6"/>
  <c r="O521" i="6"/>
  <c r="O522" i="6" l="1"/>
  <c r="F523" i="6"/>
  <c r="P522" i="6"/>
  <c r="Q522" i="6"/>
  <c r="K522" i="6"/>
  <c r="L522" i="6" s="1"/>
  <c r="G523" i="6" s="1"/>
  <c r="O523" i="6" l="1"/>
  <c r="F524" i="6"/>
  <c r="P523" i="6"/>
  <c r="Q523" i="6"/>
  <c r="K523" i="6"/>
  <c r="L523" i="6" s="1"/>
  <c r="G524" i="6" s="1"/>
  <c r="O524" i="6" l="1"/>
  <c r="F525" i="6"/>
  <c r="Q524" i="6"/>
  <c r="P524" i="6"/>
  <c r="K524" i="6"/>
  <c r="L524" i="6" s="1"/>
  <c r="G525" i="6" s="1"/>
  <c r="F526" i="6" l="1"/>
  <c r="O525" i="6"/>
  <c r="P525" i="6"/>
  <c r="Q525" i="6"/>
  <c r="K525" i="6"/>
  <c r="L525" i="6" s="1"/>
  <c r="G526" i="6" s="1"/>
  <c r="Q526" i="6" l="1"/>
  <c r="K526" i="6"/>
  <c r="L526" i="6" s="1"/>
  <c r="G527" i="6" s="1"/>
  <c r="P526" i="6"/>
  <c r="O526" i="6"/>
  <c r="F527" i="6"/>
  <c r="P527" i="6" l="1"/>
  <c r="Q527" i="6"/>
  <c r="K527" i="6"/>
  <c r="L527" i="6" s="1"/>
  <c r="G528" i="6" s="1"/>
  <c r="O527" i="6"/>
  <c r="F528" i="6"/>
  <c r="Q528" i="6" l="1"/>
  <c r="K528" i="6"/>
  <c r="L528" i="6" s="1"/>
  <c r="G529" i="6" s="1"/>
  <c r="P528" i="6"/>
  <c r="O528" i="6"/>
  <c r="F529" i="6"/>
  <c r="P529" i="6" l="1"/>
  <c r="Q529" i="6"/>
  <c r="K529" i="6"/>
  <c r="L529" i="6" s="1"/>
  <c r="G530" i="6" s="1"/>
  <c r="O529" i="6"/>
  <c r="F530" i="6"/>
  <c r="Q530" i="6" l="1"/>
  <c r="K530" i="6"/>
  <c r="L530" i="6" s="1"/>
  <c r="G531" i="6" s="1"/>
  <c r="P530" i="6"/>
  <c r="O530" i="6"/>
  <c r="F531" i="6"/>
  <c r="O531" i="6" l="1"/>
  <c r="F532" i="6"/>
  <c r="P531" i="6"/>
  <c r="Q531" i="6"/>
  <c r="K531" i="6"/>
  <c r="L531" i="6" s="1"/>
  <c r="G532" i="6" s="1"/>
  <c r="F533" i="6" l="1"/>
  <c r="O532" i="6"/>
  <c r="Q532" i="6"/>
  <c r="K532" i="6"/>
  <c r="L532" i="6" s="1"/>
  <c r="G533" i="6" s="1"/>
  <c r="P532" i="6"/>
  <c r="O533" i="6" l="1"/>
  <c r="F534" i="6"/>
  <c r="P533" i="6"/>
  <c r="Q533" i="6"/>
  <c r="K533" i="6"/>
  <c r="L533" i="6" s="1"/>
  <c r="G534" i="6" s="1"/>
  <c r="O534" i="6" l="1"/>
  <c r="F535" i="6"/>
  <c r="Q534" i="6"/>
  <c r="K534" i="6"/>
  <c r="L534" i="6" s="1"/>
  <c r="G535" i="6" s="1"/>
  <c r="P534" i="6"/>
  <c r="K535" i="6" l="1"/>
  <c r="L535" i="6" s="1"/>
  <c r="G536" i="6" s="1"/>
  <c r="P535" i="6"/>
  <c r="Q535" i="6"/>
  <c r="O535" i="6"/>
  <c r="F536" i="6"/>
  <c r="F537" i="6" l="1"/>
  <c r="O536" i="6"/>
  <c r="Q536" i="6"/>
  <c r="K536" i="6"/>
  <c r="L536" i="6" s="1"/>
  <c r="G537" i="6" s="1"/>
  <c r="P536" i="6"/>
  <c r="P537" i="6" l="1"/>
  <c r="Q537" i="6"/>
  <c r="K537" i="6"/>
  <c r="L537" i="6" s="1"/>
  <c r="G538" i="6" s="1"/>
  <c r="O537" i="6"/>
  <c r="F538" i="6"/>
  <c r="F539" i="6" l="1"/>
  <c r="O538" i="6"/>
  <c r="Q538" i="6"/>
  <c r="K538" i="6"/>
  <c r="L538" i="6" s="1"/>
  <c r="G539" i="6" s="1"/>
  <c r="P538" i="6"/>
  <c r="P539" i="6" l="1"/>
  <c r="K539" i="6"/>
  <c r="L539" i="6" s="1"/>
  <c r="G540" i="6" s="1"/>
  <c r="Q539" i="6"/>
  <c r="F540" i="6"/>
  <c r="O539" i="6"/>
  <c r="O540" i="6" l="1"/>
  <c r="F541" i="6"/>
  <c r="Q540" i="6"/>
  <c r="K540" i="6"/>
  <c r="L540" i="6" s="1"/>
  <c r="G541" i="6" s="1"/>
  <c r="P540" i="6"/>
  <c r="P541" i="6" l="1"/>
  <c r="Q541" i="6"/>
  <c r="K541" i="6"/>
  <c r="L541" i="6" s="1"/>
  <c r="G542" i="6" s="1"/>
  <c r="O541" i="6"/>
  <c r="F542" i="6"/>
  <c r="O542" i="6" l="1"/>
  <c r="F543" i="6"/>
  <c r="K542" i="6"/>
  <c r="L542" i="6" s="1"/>
  <c r="G543" i="6" s="1"/>
  <c r="Q542" i="6"/>
  <c r="P542" i="6"/>
  <c r="P543" i="6" l="1"/>
  <c r="Q543" i="6"/>
  <c r="K543" i="6"/>
  <c r="L543" i="6" s="1"/>
  <c r="G544" i="6" s="1"/>
  <c r="O543" i="6"/>
  <c r="F544" i="6"/>
  <c r="O544" i="6" l="1"/>
  <c r="F545" i="6"/>
  <c r="K544" i="6"/>
  <c r="L544" i="6" s="1"/>
  <c r="G545" i="6" s="1"/>
  <c r="Q544" i="6"/>
  <c r="P544" i="6"/>
  <c r="Q545" i="6" l="1"/>
  <c r="K545" i="6"/>
  <c r="L545" i="6" s="1"/>
  <c r="G546" i="6" s="1"/>
  <c r="P545" i="6"/>
  <c r="O545" i="6"/>
  <c r="F546" i="6"/>
  <c r="O546" i="6" l="1"/>
  <c r="F547" i="6"/>
  <c r="K546" i="6"/>
  <c r="L546" i="6" s="1"/>
  <c r="G547" i="6" s="1"/>
  <c r="P546" i="6"/>
  <c r="Q546" i="6"/>
  <c r="P547" i="6" l="1"/>
  <c r="K547" i="6"/>
  <c r="L547" i="6" s="1"/>
  <c r="G548" i="6" s="1"/>
  <c r="Q547" i="6"/>
  <c r="O547" i="6"/>
  <c r="F548" i="6"/>
  <c r="O548" i="6" l="1"/>
  <c r="F549" i="6"/>
  <c r="Q548" i="6"/>
  <c r="K548" i="6"/>
  <c r="L548" i="6" s="1"/>
  <c r="G549" i="6" s="1"/>
  <c r="P548" i="6"/>
  <c r="P549" i="6" l="1"/>
  <c r="K549" i="6"/>
  <c r="L549" i="6" s="1"/>
  <c r="G550" i="6" s="1"/>
  <c r="Q549" i="6"/>
  <c r="O549" i="6"/>
  <c r="F550" i="6"/>
  <c r="O550" i="6" l="1"/>
  <c r="F551" i="6"/>
  <c r="Q550" i="6"/>
  <c r="K550" i="6"/>
  <c r="L550" i="6" s="1"/>
  <c r="G551" i="6" s="1"/>
  <c r="P550" i="6"/>
  <c r="Q551" i="6" l="1"/>
  <c r="K551" i="6"/>
  <c r="L551" i="6" s="1"/>
  <c r="G552" i="6" s="1"/>
  <c r="P551" i="6"/>
  <c r="O551" i="6"/>
  <c r="F552" i="6"/>
  <c r="O552" i="6" l="1"/>
  <c r="F553" i="6"/>
  <c r="Q552" i="6"/>
  <c r="K552" i="6"/>
  <c r="L552" i="6" s="1"/>
  <c r="G553" i="6" s="1"/>
  <c r="P552" i="6"/>
  <c r="P553" i="6" l="1"/>
  <c r="Q553" i="6"/>
  <c r="K553" i="6"/>
  <c r="L553" i="6" s="1"/>
  <c r="G554" i="6" s="1"/>
  <c r="O553" i="6"/>
  <c r="F554" i="6"/>
  <c r="P554" i="6" l="1"/>
  <c r="Q554" i="6"/>
  <c r="K554" i="6"/>
  <c r="L554" i="6" s="1"/>
  <c r="G555" i="6" s="1"/>
  <c r="O554" i="6"/>
  <c r="F555" i="6"/>
  <c r="O555" i="6" l="1"/>
  <c r="F556" i="6"/>
  <c r="P555" i="6"/>
  <c r="Q555" i="6"/>
  <c r="K555" i="6"/>
  <c r="L555" i="6" s="1"/>
  <c r="G556" i="6" s="1"/>
  <c r="O556" i="6" l="1"/>
  <c r="F557" i="6"/>
  <c r="P556" i="6"/>
  <c r="K556" i="6"/>
  <c r="L556" i="6" s="1"/>
  <c r="G557" i="6" s="1"/>
  <c r="Q556" i="6"/>
  <c r="Q557" i="6" l="1"/>
  <c r="P557" i="6"/>
  <c r="K557" i="6"/>
  <c r="L557" i="6" s="1"/>
  <c r="G558" i="6" s="1"/>
  <c r="O557" i="6"/>
  <c r="F558" i="6"/>
  <c r="Q558" i="6" l="1"/>
  <c r="P558" i="6"/>
  <c r="K558" i="6"/>
  <c r="L558" i="6" s="1"/>
  <c r="G559" i="6" s="1"/>
  <c r="O558" i="6"/>
  <c r="F559" i="6"/>
  <c r="O559" i="6" l="1"/>
  <c r="F560" i="6"/>
  <c r="P559" i="6"/>
  <c r="K559" i="6"/>
  <c r="L559" i="6" s="1"/>
  <c r="G560" i="6" s="1"/>
  <c r="Q559" i="6"/>
  <c r="Q560" i="6" l="1"/>
  <c r="K560" i="6"/>
  <c r="L560" i="6" s="1"/>
  <c r="G561" i="6" s="1"/>
  <c r="P560" i="6"/>
  <c r="O560" i="6"/>
  <c r="F561" i="6"/>
  <c r="Q561" i="6" l="1"/>
  <c r="P561" i="6"/>
  <c r="K561" i="6"/>
  <c r="L561" i="6" s="1"/>
  <c r="G562" i="6" s="1"/>
  <c r="O561" i="6"/>
  <c r="F562" i="6"/>
  <c r="Q562" i="6" l="1"/>
  <c r="P562" i="6"/>
  <c r="K562" i="6"/>
  <c r="L562" i="6" s="1"/>
  <c r="G563" i="6" s="1"/>
  <c r="O562" i="6"/>
  <c r="F563" i="6"/>
  <c r="Q563" i="6" l="1"/>
  <c r="P563" i="6"/>
  <c r="K563" i="6"/>
  <c r="L563" i="6" s="1"/>
  <c r="G564" i="6" s="1"/>
  <c r="O563" i="6"/>
  <c r="F564" i="6"/>
  <c r="Q564" i="6" l="1"/>
  <c r="P564" i="6"/>
  <c r="K564" i="6"/>
  <c r="L564" i="6" s="1"/>
  <c r="G565" i="6" s="1"/>
  <c r="O564" i="6"/>
  <c r="F565" i="6"/>
  <c r="Q565" i="6" l="1"/>
  <c r="P565" i="6"/>
  <c r="K565" i="6"/>
  <c r="L565" i="6" s="1"/>
  <c r="G566" i="6" s="1"/>
  <c r="O565" i="6"/>
  <c r="F566" i="6"/>
  <c r="Q566" i="6" l="1"/>
  <c r="K566" i="6"/>
  <c r="L566" i="6" s="1"/>
  <c r="G567" i="6" s="1"/>
  <c r="P566" i="6"/>
  <c r="O566" i="6"/>
  <c r="F567" i="6"/>
  <c r="Q567" i="6" l="1"/>
  <c r="P567" i="6"/>
  <c r="K567" i="6"/>
  <c r="L567" i="6" s="1"/>
  <c r="G568" i="6" s="1"/>
  <c r="O567" i="6"/>
  <c r="F568" i="6"/>
  <c r="Q568" i="6" l="1"/>
  <c r="P568" i="6"/>
  <c r="K568" i="6"/>
  <c r="L568" i="6" s="1"/>
  <c r="G569" i="6" s="1"/>
  <c r="O568" i="6"/>
  <c r="F569" i="6"/>
  <c r="Q569" i="6" l="1"/>
  <c r="P569" i="6"/>
  <c r="K569" i="6"/>
  <c r="L569" i="6" s="1"/>
  <c r="G570" i="6" s="1"/>
  <c r="O569" i="6"/>
  <c r="F570" i="6"/>
  <c r="Q570" i="6" l="1"/>
  <c r="P570" i="6"/>
  <c r="K570" i="6"/>
  <c r="L570" i="6" s="1"/>
  <c r="G571" i="6" s="1"/>
  <c r="O570" i="6"/>
  <c r="F571" i="6"/>
  <c r="Q571" i="6" l="1"/>
  <c r="P571" i="6"/>
  <c r="K571" i="6"/>
  <c r="L571" i="6" s="1"/>
  <c r="G572" i="6" s="1"/>
  <c r="O571" i="6"/>
  <c r="F572" i="6"/>
  <c r="Q572" i="6" l="1"/>
  <c r="K572" i="6"/>
  <c r="L572" i="6" s="1"/>
  <c r="G573" i="6" s="1"/>
  <c r="P572" i="6"/>
  <c r="O572" i="6"/>
  <c r="F573" i="6"/>
  <c r="Q573" i="6" l="1"/>
  <c r="P573" i="6"/>
  <c r="K573" i="6"/>
  <c r="L573" i="6" s="1"/>
  <c r="G574" i="6" s="1"/>
  <c r="O573" i="6"/>
  <c r="F574" i="6"/>
  <c r="P574" i="6" l="1"/>
  <c r="K574" i="6"/>
  <c r="L574" i="6" s="1"/>
  <c r="G575" i="6" s="1"/>
  <c r="Q574" i="6"/>
  <c r="O574" i="6"/>
  <c r="F575" i="6"/>
  <c r="O575" i="6" l="1"/>
  <c r="F576" i="6"/>
  <c r="P575" i="6"/>
  <c r="Q575" i="6"/>
  <c r="K575" i="6"/>
  <c r="L575" i="6" s="1"/>
  <c r="G576" i="6" s="1"/>
  <c r="Q576" i="6" l="1"/>
  <c r="P576" i="6"/>
  <c r="K576" i="6"/>
  <c r="L576" i="6" s="1"/>
  <c r="G577" i="6" s="1"/>
  <c r="O576" i="6"/>
  <c r="F577" i="6"/>
  <c r="P577" i="6" l="1"/>
  <c r="Q577" i="6"/>
  <c r="K577" i="6"/>
  <c r="L577" i="6" s="1"/>
  <c r="G578" i="6" s="1"/>
  <c r="O577" i="6"/>
  <c r="F578" i="6"/>
  <c r="O578" i="6" l="1"/>
  <c r="F579" i="6"/>
  <c r="Q578" i="6"/>
  <c r="P578" i="6"/>
  <c r="K578" i="6"/>
  <c r="L578" i="6" s="1"/>
  <c r="G579" i="6" s="1"/>
  <c r="P579" i="6" l="1"/>
  <c r="K579" i="6"/>
  <c r="L579" i="6" s="1"/>
  <c r="G580" i="6" s="1"/>
  <c r="Q579" i="6"/>
  <c r="O579" i="6"/>
  <c r="F580" i="6"/>
  <c r="O580" i="6" l="1"/>
  <c r="F581" i="6"/>
  <c r="Q580" i="6"/>
  <c r="P580" i="6"/>
  <c r="K580" i="6"/>
  <c r="L580" i="6" s="1"/>
  <c r="G581" i="6" s="1"/>
  <c r="Q581" i="6" l="1"/>
  <c r="P581" i="6"/>
  <c r="K581" i="6"/>
  <c r="L581" i="6" s="1"/>
  <c r="G582" i="6" s="1"/>
  <c r="O581" i="6"/>
  <c r="F582" i="6"/>
  <c r="O582" i="6" l="1"/>
  <c r="F583" i="6"/>
  <c r="Q582" i="6"/>
  <c r="P582" i="6"/>
  <c r="K582" i="6"/>
  <c r="L582" i="6" s="1"/>
  <c r="G583" i="6" s="1"/>
  <c r="Q583" i="6" l="1"/>
  <c r="P583" i="6"/>
  <c r="K583" i="6"/>
  <c r="L583" i="6" s="1"/>
  <c r="G584" i="6" s="1"/>
  <c r="O583" i="6"/>
  <c r="F584" i="6"/>
  <c r="Q584" i="6" l="1"/>
  <c r="P584" i="6"/>
  <c r="K584" i="6"/>
  <c r="L584" i="6" s="1"/>
  <c r="G585" i="6" s="1"/>
  <c r="O584" i="6"/>
  <c r="F585" i="6"/>
  <c r="O585" i="6" l="1"/>
  <c r="F586" i="6"/>
  <c r="Q585" i="6"/>
  <c r="P585" i="6"/>
  <c r="K585" i="6"/>
  <c r="L585" i="6" s="1"/>
  <c r="G586" i="6" s="1"/>
  <c r="O586" i="6" l="1"/>
  <c r="F587" i="6"/>
  <c r="Q586" i="6"/>
  <c r="P586" i="6"/>
  <c r="K586" i="6"/>
  <c r="L586" i="6" s="1"/>
  <c r="G587" i="6" s="1"/>
  <c r="P587" i="6" l="1"/>
  <c r="K587" i="6"/>
  <c r="L587" i="6" s="1"/>
  <c r="G588" i="6" s="1"/>
  <c r="Q587" i="6"/>
  <c r="O587" i="6"/>
  <c r="F588" i="6"/>
  <c r="O588" i="6" l="1"/>
  <c r="F589" i="6"/>
  <c r="K588" i="6"/>
  <c r="L588" i="6" s="1"/>
  <c r="G589" i="6" s="1"/>
  <c r="P588" i="6"/>
  <c r="Q588" i="6"/>
  <c r="P589" i="6" l="1"/>
  <c r="Q589" i="6"/>
  <c r="K589" i="6"/>
  <c r="L589" i="6" s="1"/>
  <c r="G590" i="6" s="1"/>
  <c r="O589" i="6"/>
  <c r="F590" i="6"/>
  <c r="O590" i="6" l="1"/>
  <c r="F591" i="6"/>
  <c r="P590" i="6"/>
  <c r="Q590" i="6"/>
  <c r="K590" i="6"/>
  <c r="L590" i="6" s="1"/>
  <c r="G591" i="6" s="1"/>
  <c r="P591" i="6" l="1"/>
  <c r="K591" i="6"/>
  <c r="L591" i="6" s="1"/>
  <c r="G592" i="6" s="1"/>
  <c r="Q591" i="6"/>
  <c r="O591" i="6"/>
  <c r="F592" i="6"/>
  <c r="O592" i="6" l="1"/>
  <c r="F593" i="6"/>
  <c r="P592" i="6"/>
  <c r="K592" i="6"/>
  <c r="L592" i="6" s="1"/>
  <c r="G593" i="6" s="1"/>
  <c r="Q592" i="6"/>
  <c r="P593" i="6" l="1"/>
  <c r="K593" i="6"/>
  <c r="L593" i="6" s="1"/>
  <c r="G594" i="6" s="1"/>
  <c r="Q593" i="6"/>
  <c r="O593" i="6"/>
  <c r="F594" i="6"/>
  <c r="P594" i="6" l="1"/>
  <c r="K594" i="6"/>
  <c r="L594" i="6" s="1"/>
  <c r="G595" i="6" s="1"/>
  <c r="Q594" i="6"/>
  <c r="O594" i="6"/>
  <c r="F595" i="6"/>
  <c r="O595" i="6" l="1"/>
  <c r="F596" i="6"/>
  <c r="P595" i="6"/>
  <c r="K595" i="6"/>
  <c r="L595" i="6" s="1"/>
  <c r="G596" i="6" s="1"/>
  <c r="Q595" i="6"/>
  <c r="P596" i="6" l="1"/>
  <c r="K596" i="6"/>
  <c r="L596" i="6" s="1"/>
  <c r="G597" i="6" s="1"/>
  <c r="Q596" i="6"/>
  <c r="O596" i="6"/>
  <c r="F597" i="6"/>
  <c r="Q597" i="6" l="1"/>
  <c r="K597" i="6"/>
  <c r="L597" i="6" s="1"/>
  <c r="G598" i="6" s="1"/>
  <c r="P597" i="6"/>
  <c r="O597" i="6"/>
  <c r="F598" i="6"/>
  <c r="Q598" i="6" l="1"/>
  <c r="K598" i="6"/>
  <c r="L598" i="6" s="1"/>
  <c r="G599" i="6" s="1"/>
  <c r="P598" i="6"/>
  <c r="O598" i="6"/>
  <c r="F599" i="6"/>
  <c r="Q599" i="6" l="1"/>
  <c r="K599" i="6"/>
  <c r="L599" i="6" s="1"/>
  <c r="G600" i="6" s="1"/>
  <c r="P599" i="6"/>
  <c r="F600" i="6"/>
  <c r="O599" i="6"/>
  <c r="O600" i="6" l="1"/>
  <c r="F601" i="6"/>
  <c r="K600" i="6"/>
  <c r="L600" i="6" s="1"/>
  <c r="G601" i="6" s="1"/>
  <c r="P600" i="6"/>
  <c r="Q600" i="6"/>
  <c r="K601" i="6" l="1"/>
  <c r="L601" i="6" s="1"/>
  <c r="G602" i="6" s="1"/>
  <c r="P601" i="6"/>
  <c r="Q601" i="6"/>
  <c r="O601" i="6"/>
  <c r="F602" i="6"/>
  <c r="F603" i="6" l="1"/>
  <c r="O602" i="6"/>
  <c r="Q602" i="6"/>
  <c r="K602" i="6"/>
  <c r="L602" i="6" s="1"/>
  <c r="G603" i="6" s="1"/>
  <c r="P602" i="6"/>
  <c r="Q603" i="6" l="1"/>
  <c r="K603" i="6"/>
  <c r="L603" i="6" s="1"/>
  <c r="G604" i="6" s="1"/>
  <c r="P603" i="6"/>
  <c r="O603" i="6"/>
  <c r="F604" i="6"/>
  <c r="Q604" i="6" l="1"/>
  <c r="K604" i="6"/>
  <c r="L604" i="6" s="1"/>
  <c r="G605" i="6" s="1"/>
  <c r="P604" i="6"/>
  <c r="F605" i="6"/>
  <c r="O604" i="6"/>
  <c r="O605" i="6" l="1"/>
  <c r="F606" i="6"/>
  <c r="K605" i="6"/>
  <c r="L605" i="6" s="1"/>
  <c r="G606" i="6" s="1"/>
  <c r="Q605" i="6"/>
  <c r="P605" i="6"/>
  <c r="Q606" i="6" l="1"/>
  <c r="K606" i="6"/>
  <c r="L606" i="6" s="1"/>
  <c r="G607" i="6" s="1"/>
  <c r="P606" i="6"/>
  <c r="O606" i="6"/>
  <c r="F607" i="6"/>
  <c r="K607" i="6" l="1"/>
  <c r="L607" i="6" s="1"/>
  <c r="G608" i="6" s="1"/>
  <c r="P607" i="6"/>
  <c r="Q607" i="6"/>
  <c r="O607" i="6"/>
  <c r="F608" i="6"/>
  <c r="O608" i="6" l="1"/>
  <c r="F609" i="6"/>
  <c r="Q608" i="6"/>
  <c r="K608" i="6"/>
  <c r="L608" i="6" s="1"/>
  <c r="G609" i="6" s="1"/>
  <c r="P608" i="6"/>
  <c r="P609" i="6" l="1"/>
  <c r="Q609" i="6"/>
  <c r="K609" i="6"/>
  <c r="L609" i="6" s="1"/>
  <c r="G610" i="6" s="1"/>
  <c r="O609" i="6"/>
  <c r="F610" i="6"/>
  <c r="Q610" i="6" l="1"/>
  <c r="K610" i="6"/>
  <c r="L610" i="6" s="1"/>
  <c r="G611" i="6" s="1"/>
  <c r="P610" i="6"/>
  <c r="F611" i="6"/>
  <c r="O610" i="6"/>
  <c r="K611" i="6" l="1"/>
  <c r="L611" i="6" s="1"/>
  <c r="G612" i="6" s="1"/>
  <c r="P611" i="6"/>
  <c r="Q611" i="6"/>
  <c r="F612" i="6"/>
  <c r="O611" i="6"/>
  <c r="P612" i="6" l="1"/>
  <c r="Q612" i="6"/>
  <c r="K612" i="6"/>
  <c r="L612" i="6" s="1"/>
  <c r="G613" i="6" s="1"/>
  <c r="F613" i="6"/>
  <c r="O612" i="6"/>
  <c r="F614" i="6" l="1"/>
  <c r="O613" i="6"/>
  <c r="P613" i="6"/>
  <c r="Q613" i="6"/>
  <c r="K613" i="6"/>
  <c r="L613" i="6" s="1"/>
  <c r="G614" i="6" s="1"/>
  <c r="P614" i="6" l="1"/>
  <c r="K614" i="6"/>
  <c r="L614" i="6" s="1"/>
  <c r="G615" i="6" s="1"/>
  <c r="Q614" i="6"/>
  <c r="F615" i="6"/>
  <c r="O614" i="6"/>
  <c r="P615" i="6" l="1"/>
  <c r="Q615" i="6"/>
  <c r="K615" i="6"/>
  <c r="L615" i="6" s="1"/>
  <c r="G616" i="6" s="1"/>
  <c r="F616" i="6"/>
  <c r="O615" i="6"/>
  <c r="P616" i="6" l="1"/>
  <c r="Q616" i="6"/>
  <c r="K616" i="6"/>
  <c r="L616" i="6" s="1"/>
  <c r="G617" i="6" s="1"/>
  <c r="F617" i="6"/>
  <c r="O616" i="6"/>
  <c r="K617" i="6" l="1"/>
  <c r="L617" i="6" s="1"/>
  <c r="G618" i="6" s="1"/>
  <c r="Q617" i="6"/>
  <c r="P617" i="6"/>
  <c r="F618" i="6"/>
  <c r="O617" i="6"/>
  <c r="P618" i="6" l="1"/>
  <c r="Q618" i="6"/>
  <c r="K618" i="6"/>
  <c r="L618" i="6" s="1"/>
  <c r="G619" i="6" s="1"/>
  <c r="F619" i="6"/>
  <c r="O618" i="6"/>
  <c r="K619" i="6" l="1"/>
  <c r="L619" i="6" s="1"/>
  <c r="G620" i="6" s="1"/>
  <c r="P619" i="6"/>
  <c r="Q619" i="6"/>
  <c r="F620" i="6"/>
  <c r="O619" i="6"/>
  <c r="P620" i="6" l="1"/>
  <c r="Q620" i="6"/>
  <c r="K620" i="6"/>
  <c r="L620" i="6" s="1"/>
  <c r="G621" i="6" s="1"/>
  <c r="F621" i="6"/>
  <c r="O620" i="6"/>
  <c r="K621" i="6" l="1"/>
  <c r="L621" i="6" s="1"/>
  <c r="G622" i="6" s="1"/>
  <c r="P621" i="6"/>
  <c r="Q621" i="6"/>
  <c r="F622" i="6"/>
  <c r="O621" i="6"/>
  <c r="P622" i="6" l="1"/>
  <c r="Q622" i="6"/>
  <c r="K622" i="6"/>
  <c r="L622" i="6" s="1"/>
  <c r="G623" i="6" s="1"/>
  <c r="F623" i="6"/>
  <c r="O622" i="6"/>
  <c r="K623" i="6" l="1"/>
  <c r="L623" i="6" s="1"/>
  <c r="G624" i="6" s="1"/>
  <c r="P623" i="6"/>
  <c r="Q623" i="6"/>
  <c r="F624" i="6"/>
  <c r="O623" i="6"/>
  <c r="P624" i="6" l="1"/>
  <c r="Q624" i="6"/>
  <c r="K624" i="6"/>
  <c r="L624" i="6" s="1"/>
  <c r="G625" i="6" s="1"/>
  <c r="F625" i="6"/>
  <c r="O624" i="6"/>
  <c r="P625" i="6" l="1"/>
  <c r="Q625" i="6"/>
  <c r="K625" i="6"/>
  <c r="L625" i="6" s="1"/>
  <c r="G626" i="6" s="1"/>
  <c r="F626" i="6"/>
  <c r="O625" i="6"/>
  <c r="Q626" i="6" l="1"/>
  <c r="K626" i="6"/>
  <c r="L626" i="6" s="1"/>
  <c r="G627" i="6" s="1"/>
  <c r="P626" i="6"/>
  <c r="F627" i="6"/>
  <c r="O626" i="6"/>
  <c r="P627" i="6" l="1"/>
  <c r="K627" i="6"/>
  <c r="L627" i="6" s="1"/>
  <c r="G628" i="6" s="1"/>
  <c r="Q627" i="6"/>
  <c r="F628" i="6"/>
  <c r="O627" i="6"/>
  <c r="Q628" i="6" l="1"/>
  <c r="K628" i="6"/>
  <c r="L628" i="6" s="1"/>
  <c r="G629" i="6" s="1"/>
  <c r="P628" i="6"/>
  <c r="F629" i="6"/>
  <c r="O628" i="6"/>
  <c r="P629" i="6" l="1"/>
  <c r="K629" i="6"/>
  <c r="L629" i="6" s="1"/>
  <c r="G630" i="6" s="1"/>
  <c r="Q629" i="6"/>
  <c r="F630" i="6"/>
  <c r="O629" i="6"/>
  <c r="P630" i="6" l="1"/>
  <c r="Q630" i="6"/>
  <c r="K630" i="6"/>
  <c r="L630" i="6" s="1"/>
  <c r="G631" i="6" s="1"/>
  <c r="F631" i="6"/>
  <c r="O630" i="6"/>
  <c r="Q631" i="6" l="1"/>
  <c r="P631" i="6"/>
  <c r="K631" i="6"/>
  <c r="L631" i="6" s="1"/>
  <c r="G632" i="6" s="1"/>
  <c r="F632" i="6"/>
  <c r="O631" i="6"/>
  <c r="P632" i="6" l="1"/>
  <c r="Q632" i="6"/>
  <c r="K632" i="6"/>
  <c r="L632" i="6" s="1"/>
  <c r="G633" i="6" s="1"/>
  <c r="O632" i="6"/>
  <c r="F633" i="6"/>
  <c r="P633" i="6" l="1"/>
  <c r="K633" i="6"/>
  <c r="L633" i="6" s="1"/>
  <c r="G634" i="6" s="1"/>
  <c r="Q633" i="6"/>
  <c r="F634" i="6"/>
  <c r="O633" i="6"/>
  <c r="F635" i="6" l="1"/>
  <c r="O634" i="6"/>
  <c r="P634" i="6"/>
  <c r="Q634" i="6"/>
  <c r="K634" i="6"/>
  <c r="L634" i="6" s="1"/>
  <c r="G635" i="6" s="1"/>
  <c r="P635" i="6" l="1"/>
  <c r="Q635" i="6"/>
  <c r="K635" i="6"/>
  <c r="L635" i="6" s="1"/>
  <c r="G636" i="6" s="1"/>
  <c r="F636" i="6"/>
  <c r="O635" i="6"/>
  <c r="Q636" i="6" l="1"/>
  <c r="K636" i="6"/>
  <c r="L636" i="6" s="1"/>
  <c r="G637" i="6" s="1"/>
  <c r="P636" i="6"/>
  <c r="F637" i="6"/>
  <c r="O636" i="6"/>
  <c r="P637" i="6" l="1"/>
  <c r="Q637" i="6"/>
  <c r="K637" i="6"/>
  <c r="L637" i="6" s="1"/>
  <c r="G638" i="6" s="1"/>
  <c r="F638" i="6"/>
  <c r="O637" i="6"/>
  <c r="P638" i="6" l="1"/>
  <c r="Q638" i="6"/>
  <c r="K638" i="6"/>
  <c r="L638" i="6" s="1"/>
  <c r="G639" i="6" s="1"/>
  <c r="F639" i="6"/>
  <c r="O638" i="6"/>
  <c r="P639" i="6" l="1"/>
  <c r="K639" i="6"/>
  <c r="L639" i="6" s="1"/>
  <c r="G640" i="6" s="1"/>
  <c r="Q639" i="6"/>
  <c r="F640" i="6"/>
  <c r="O639" i="6"/>
  <c r="Q640" i="6" l="1"/>
  <c r="K640" i="6"/>
  <c r="L640" i="6" s="1"/>
  <c r="G641" i="6" s="1"/>
  <c r="P640" i="6"/>
  <c r="F641" i="6"/>
  <c r="O640" i="6"/>
  <c r="P641" i="6" l="1"/>
  <c r="Q641" i="6"/>
  <c r="K641" i="6"/>
  <c r="L641" i="6" s="1"/>
  <c r="G642" i="6" s="1"/>
  <c r="F642" i="6"/>
  <c r="O641" i="6"/>
  <c r="P642" i="6" l="1"/>
  <c r="Q642" i="6"/>
  <c r="K642" i="6"/>
  <c r="L642" i="6" s="1"/>
  <c r="G643" i="6" s="1"/>
  <c r="F643" i="6"/>
  <c r="O642" i="6"/>
  <c r="P643" i="6" l="1"/>
  <c r="Q643" i="6"/>
  <c r="K643" i="6"/>
  <c r="L643" i="6" s="1"/>
  <c r="G644" i="6" s="1"/>
  <c r="O643" i="6"/>
  <c r="F644" i="6"/>
  <c r="P644" i="6" l="1"/>
  <c r="Q644" i="6"/>
  <c r="K644" i="6"/>
  <c r="L644" i="6" s="1"/>
  <c r="G645" i="6" s="1"/>
  <c r="F645" i="6"/>
  <c r="O644" i="6"/>
  <c r="P645" i="6" l="1"/>
  <c r="Q645" i="6"/>
  <c r="K645" i="6"/>
  <c r="L645" i="6" s="1"/>
  <c r="G646" i="6" s="1"/>
  <c r="F646" i="6"/>
  <c r="O645" i="6"/>
  <c r="P646" i="6" l="1"/>
  <c r="Q646" i="6"/>
  <c r="K646" i="6"/>
  <c r="L646" i="6" s="1"/>
  <c r="G647" i="6" s="1"/>
  <c r="F647" i="6"/>
  <c r="O646" i="6"/>
  <c r="P647" i="6" l="1"/>
  <c r="Q647" i="6"/>
  <c r="K647" i="6"/>
  <c r="L647" i="6" s="1"/>
  <c r="G648" i="6" s="1"/>
  <c r="F648" i="6"/>
  <c r="O647" i="6"/>
  <c r="P648" i="6" l="1"/>
  <c r="Q648" i="6"/>
  <c r="K648" i="6"/>
  <c r="L648" i="6" s="1"/>
  <c r="G649" i="6" s="1"/>
  <c r="F649" i="6"/>
  <c r="O648" i="6"/>
  <c r="P649" i="6" l="1"/>
  <c r="Q649" i="6"/>
  <c r="K649" i="6"/>
  <c r="L649" i="6" s="1"/>
  <c r="G650" i="6" s="1"/>
  <c r="O649" i="6"/>
  <c r="F650" i="6"/>
  <c r="Q650" i="6" l="1"/>
  <c r="P650" i="6"/>
  <c r="K650" i="6"/>
  <c r="L650" i="6" s="1"/>
  <c r="G651" i="6" s="1"/>
  <c r="F651" i="6"/>
  <c r="O650" i="6"/>
  <c r="F652" i="6" l="1"/>
  <c r="O651" i="6"/>
  <c r="P651" i="6"/>
  <c r="K651" i="6"/>
  <c r="L651" i="6" s="1"/>
  <c r="G652" i="6" s="1"/>
  <c r="Q651" i="6"/>
  <c r="P652" i="6" l="1"/>
  <c r="K652" i="6"/>
  <c r="L652" i="6" s="1"/>
  <c r="G653" i="6" s="1"/>
  <c r="Q652" i="6"/>
  <c r="F653" i="6"/>
  <c r="O652" i="6"/>
  <c r="F654" i="6" l="1"/>
  <c r="O653" i="6"/>
  <c r="K653" i="6"/>
  <c r="L653" i="6" s="1"/>
  <c r="G654" i="6" s="1"/>
  <c r="Q653" i="6"/>
  <c r="P653" i="6"/>
  <c r="P654" i="6" l="1"/>
  <c r="Q654" i="6"/>
  <c r="K654" i="6"/>
  <c r="L654" i="6" s="1"/>
  <c r="G655" i="6" s="1"/>
  <c r="F655" i="6"/>
  <c r="O654" i="6"/>
  <c r="F656" i="6" l="1"/>
  <c r="O655" i="6"/>
  <c r="P655" i="6"/>
  <c r="K655" i="6"/>
  <c r="L655" i="6" s="1"/>
  <c r="G656" i="6" s="1"/>
  <c r="Q655" i="6"/>
  <c r="P656" i="6" l="1"/>
  <c r="K656" i="6"/>
  <c r="L656" i="6" s="1"/>
  <c r="G657" i="6" s="1"/>
  <c r="Q656" i="6"/>
  <c r="F657" i="6"/>
  <c r="O656" i="6"/>
  <c r="F658" i="6" l="1"/>
  <c r="O657" i="6"/>
  <c r="P657" i="6"/>
  <c r="Q657" i="6"/>
  <c r="K657" i="6"/>
  <c r="L657" i="6" s="1"/>
  <c r="G658" i="6" s="1"/>
  <c r="P658" i="6" l="1"/>
  <c r="K658" i="6"/>
  <c r="L658" i="6" s="1"/>
  <c r="G659" i="6" s="1"/>
  <c r="Q658" i="6"/>
  <c r="F659" i="6"/>
  <c r="O658" i="6"/>
  <c r="F660" i="6" l="1"/>
  <c r="O659" i="6"/>
  <c r="P659" i="6"/>
  <c r="K659" i="6"/>
  <c r="L659" i="6" s="1"/>
  <c r="G660" i="6" s="1"/>
  <c r="Q659" i="6"/>
  <c r="P660" i="6" l="1"/>
  <c r="K660" i="6"/>
  <c r="L660" i="6" s="1"/>
  <c r="G661" i="6" s="1"/>
  <c r="Q660" i="6"/>
  <c r="F661" i="6"/>
  <c r="O660" i="6"/>
  <c r="F662" i="6" l="1"/>
  <c r="O661" i="6"/>
  <c r="P661" i="6"/>
  <c r="K661" i="6"/>
  <c r="L661" i="6" s="1"/>
  <c r="G662" i="6" s="1"/>
  <c r="Q661" i="6"/>
  <c r="P662" i="6" l="1"/>
  <c r="K662" i="6"/>
  <c r="L662" i="6" s="1"/>
  <c r="G663" i="6" s="1"/>
  <c r="Q662" i="6"/>
  <c r="F663" i="6"/>
  <c r="O662" i="6"/>
  <c r="F664" i="6" l="1"/>
  <c r="O663" i="6"/>
  <c r="P663" i="6"/>
  <c r="K663" i="6"/>
  <c r="L663" i="6" s="1"/>
  <c r="G664" i="6" s="1"/>
  <c r="Q663" i="6"/>
  <c r="P664" i="6" l="1"/>
  <c r="K664" i="6"/>
  <c r="L664" i="6" s="1"/>
  <c r="G665" i="6" s="1"/>
  <c r="Q664" i="6"/>
  <c r="F665" i="6"/>
  <c r="O664" i="6"/>
  <c r="O665" i="6" l="1"/>
  <c r="F666" i="6"/>
  <c r="P665" i="6"/>
  <c r="K665" i="6"/>
  <c r="L665" i="6" s="1"/>
  <c r="G666" i="6" s="1"/>
  <c r="Q665" i="6"/>
  <c r="P666" i="6" l="1"/>
  <c r="K666" i="6"/>
  <c r="L666" i="6" s="1"/>
  <c r="G667" i="6" s="1"/>
  <c r="Q666" i="6"/>
  <c r="F667" i="6"/>
  <c r="O666" i="6"/>
  <c r="F668" i="6" l="1"/>
  <c r="O667" i="6"/>
  <c r="P667" i="6"/>
  <c r="K667" i="6"/>
  <c r="L667" i="6" s="1"/>
  <c r="G668" i="6" s="1"/>
  <c r="Q667" i="6"/>
  <c r="P668" i="6" l="1"/>
  <c r="K668" i="6"/>
  <c r="L668" i="6" s="1"/>
  <c r="G669" i="6" s="1"/>
  <c r="Q668" i="6"/>
  <c r="F669" i="6"/>
  <c r="O668" i="6"/>
  <c r="O669" i="6" l="1"/>
  <c r="F670" i="6"/>
  <c r="P669" i="6"/>
  <c r="K669" i="6"/>
  <c r="L669" i="6" s="1"/>
  <c r="G670" i="6" s="1"/>
  <c r="Q669" i="6"/>
  <c r="K670" i="6" l="1"/>
  <c r="L670" i="6" s="1"/>
  <c r="G671" i="6" s="1"/>
  <c r="P670" i="6"/>
  <c r="Q670" i="6"/>
  <c r="F671" i="6"/>
  <c r="O670" i="6"/>
  <c r="O671" i="6" l="1"/>
  <c r="F672" i="6"/>
  <c r="K671" i="6"/>
  <c r="L671" i="6" s="1"/>
  <c r="G672" i="6" s="1"/>
  <c r="Q671" i="6"/>
  <c r="P671" i="6"/>
  <c r="P672" i="6" l="1"/>
  <c r="Q672" i="6"/>
  <c r="K672" i="6"/>
  <c r="L672" i="6" s="1"/>
  <c r="G673" i="6" s="1"/>
  <c r="F673" i="6"/>
  <c r="O672" i="6"/>
  <c r="O673" i="6" l="1"/>
  <c r="F674" i="6"/>
  <c r="P673" i="6"/>
  <c r="Q673" i="6"/>
  <c r="K673" i="6"/>
  <c r="L673" i="6" s="1"/>
  <c r="G674" i="6" s="1"/>
  <c r="F675" i="6" l="1"/>
  <c r="O674" i="6"/>
  <c r="P674" i="6"/>
  <c r="K674" i="6"/>
  <c r="L674" i="6" s="1"/>
  <c r="G675" i="6" s="1"/>
  <c r="Q674" i="6"/>
  <c r="P675" i="6" l="1"/>
  <c r="Q675" i="6"/>
  <c r="K675" i="6"/>
  <c r="L675" i="6" s="1"/>
  <c r="G676" i="6" s="1"/>
  <c r="O675" i="6"/>
  <c r="F676" i="6"/>
  <c r="P676" i="6" l="1"/>
  <c r="K676" i="6"/>
  <c r="L676" i="6" s="1"/>
  <c r="G677" i="6" s="1"/>
  <c r="Q676" i="6"/>
  <c r="O676" i="6"/>
  <c r="F677" i="6"/>
  <c r="Q677" i="6" l="1"/>
  <c r="P677" i="6"/>
  <c r="K677" i="6"/>
  <c r="L677" i="6" s="1"/>
  <c r="G678" i="6" s="1"/>
  <c r="O677" i="6"/>
  <c r="F678" i="6"/>
  <c r="P678" i="6" l="1"/>
  <c r="K678" i="6"/>
  <c r="L678" i="6" s="1"/>
  <c r="G679" i="6" s="1"/>
  <c r="Q678" i="6"/>
  <c r="F679" i="6"/>
  <c r="O678" i="6"/>
  <c r="O679" i="6" l="1"/>
  <c r="F680" i="6"/>
  <c r="Q679" i="6"/>
  <c r="P679" i="6"/>
  <c r="K679" i="6"/>
  <c r="L679" i="6" s="1"/>
  <c r="G680" i="6" s="1"/>
  <c r="O680" i="6" l="1"/>
  <c r="F681" i="6"/>
  <c r="Q680" i="6"/>
  <c r="P680" i="6"/>
  <c r="K680" i="6"/>
  <c r="L680" i="6" s="1"/>
  <c r="G681" i="6" s="1"/>
  <c r="O681" i="6" l="1"/>
  <c r="F682" i="6"/>
  <c r="P681" i="6"/>
  <c r="K681" i="6"/>
  <c r="L681" i="6" s="1"/>
  <c r="G682" i="6" s="1"/>
  <c r="Q681" i="6"/>
  <c r="K682" i="6" l="1"/>
  <c r="L682" i="6" s="1"/>
  <c r="G683" i="6" s="1"/>
  <c r="P682" i="6"/>
  <c r="Q682" i="6"/>
  <c r="O682" i="6"/>
  <c r="F683" i="6"/>
  <c r="O683" i="6" l="1"/>
  <c r="F684" i="6"/>
  <c r="P683" i="6"/>
  <c r="K683" i="6"/>
  <c r="L683" i="6" s="1"/>
  <c r="G684" i="6" s="1"/>
  <c r="Q683" i="6"/>
  <c r="K684" i="6" l="1"/>
  <c r="L684" i="6" s="1"/>
  <c r="G685" i="6" s="1"/>
  <c r="P684" i="6"/>
  <c r="Q684" i="6"/>
  <c r="F685" i="6"/>
  <c r="O684" i="6"/>
  <c r="F686" i="6" l="1"/>
  <c r="O685" i="6"/>
  <c r="Q685" i="6"/>
  <c r="P685" i="6"/>
  <c r="K685" i="6"/>
  <c r="L685" i="6" s="1"/>
  <c r="G686" i="6" s="1"/>
  <c r="Q686" i="6" l="1"/>
  <c r="P686" i="6"/>
  <c r="K686" i="6"/>
  <c r="L686" i="6" s="1"/>
  <c r="G687" i="6" s="1"/>
  <c r="F687" i="6"/>
  <c r="O686" i="6"/>
  <c r="P687" i="6" l="1"/>
  <c r="K687" i="6"/>
  <c r="L687" i="6" s="1"/>
  <c r="G688" i="6" s="1"/>
  <c r="Q687" i="6"/>
  <c r="F688" i="6"/>
  <c r="O687" i="6"/>
  <c r="F689" i="6" l="1"/>
  <c r="O688" i="6"/>
  <c r="P688" i="6"/>
  <c r="K688" i="6"/>
  <c r="L688" i="6" s="1"/>
  <c r="G689" i="6" s="1"/>
  <c r="Q688" i="6"/>
  <c r="Q689" i="6" l="1"/>
  <c r="P689" i="6"/>
  <c r="K689" i="6"/>
  <c r="L689" i="6" s="1"/>
  <c r="G690" i="6" s="1"/>
  <c r="F690" i="6"/>
  <c r="O689" i="6"/>
  <c r="Q690" i="6" l="1"/>
  <c r="P690" i="6"/>
  <c r="K690" i="6"/>
  <c r="L690" i="6" s="1"/>
  <c r="G691" i="6" s="1"/>
  <c r="F691" i="6"/>
  <c r="O690" i="6"/>
  <c r="K691" i="6" l="1"/>
  <c r="L691" i="6" s="1"/>
  <c r="G692" i="6" s="1"/>
  <c r="Q691" i="6"/>
  <c r="P691" i="6"/>
  <c r="O691" i="6"/>
  <c r="F692" i="6"/>
  <c r="K692" i="6" l="1"/>
  <c r="L692" i="6" s="1"/>
  <c r="G693" i="6" s="1"/>
  <c r="Q692" i="6"/>
  <c r="P692" i="6"/>
  <c r="F693" i="6"/>
  <c r="O692" i="6"/>
  <c r="K693" i="6" l="1"/>
  <c r="L693" i="6" s="1"/>
  <c r="G694" i="6" s="1"/>
  <c r="Q693" i="6"/>
  <c r="P693" i="6"/>
  <c r="F694" i="6"/>
  <c r="O693" i="6"/>
  <c r="K694" i="6" l="1"/>
  <c r="L694" i="6" s="1"/>
  <c r="G695" i="6" s="1"/>
  <c r="P694" i="6"/>
  <c r="Q694" i="6"/>
  <c r="O694" i="6"/>
  <c r="F695" i="6"/>
  <c r="K695" i="6" l="1"/>
  <c r="L695" i="6" s="1"/>
  <c r="G696" i="6" s="1"/>
  <c r="P695" i="6"/>
  <c r="Q695" i="6"/>
  <c r="O695" i="6"/>
  <c r="F696" i="6"/>
  <c r="O696" i="6" l="1"/>
  <c r="F697" i="6"/>
  <c r="P696" i="6"/>
  <c r="K696" i="6"/>
  <c r="L696" i="6" s="1"/>
  <c r="G697" i="6" s="1"/>
  <c r="Q696" i="6"/>
  <c r="K697" i="6" l="1"/>
  <c r="L697" i="6" s="1"/>
  <c r="G698" i="6" s="1"/>
  <c r="Q697" i="6"/>
  <c r="P697" i="6"/>
  <c r="O697" i="6"/>
  <c r="F698" i="6"/>
  <c r="O698" i="6" l="1"/>
  <c r="F699" i="6"/>
  <c r="K698" i="6"/>
  <c r="L698" i="6" s="1"/>
  <c r="G699" i="6" s="1"/>
  <c r="Q698" i="6"/>
  <c r="P698" i="6"/>
  <c r="K699" i="6" l="1"/>
  <c r="L699" i="6" s="1"/>
  <c r="G700" i="6" s="1"/>
  <c r="Q699" i="6"/>
  <c r="P699" i="6"/>
  <c r="O699" i="6"/>
  <c r="F700" i="6"/>
  <c r="F701" i="6" l="1"/>
  <c r="O700" i="6"/>
  <c r="K700" i="6"/>
  <c r="L700" i="6" s="1"/>
  <c r="G701" i="6" s="1"/>
  <c r="Q700" i="6"/>
  <c r="P700" i="6"/>
  <c r="K701" i="6" l="1"/>
  <c r="L701" i="6" s="1"/>
  <c r="G702" i="6" s="1"/>
  <c r="Q701" i="6"/>
  <c r="P701" i="6"/>
  <c r="O701" i="6"/>
  <c r="F702" i="6"/>
  <c r="O702" i="6" l="1"/>
  <c r="F703" i="6"/>
  <c r="P702" i="6"/>
  <c r="Q702" i="6"/>
  <c r="K702" i="6"/>
  <c r="L702" i="6" s="1"/>
  <c r="G703" i="6" s="1"/>
  <c r="F704" i="6" l="1"/>
  <c r="O703" i="6"/>
  <c r="P703" i="6"/>
  <c r="Q703" i="6"/>
  <c r="K703" i="6"/>
  <c r="L703" i="6" s="1"/>
  <c r="G704" i="6" s="1"/>
  <c r="P704" i="6" l="1"/>
  <c r="Q704" i="6"/>
  <c r="K704" i="6"/>
  <c r="L704" i="6" s="1"/>
  <c r="G705" i="6" s="1"/>
  <c r="O704" i="6"/>
  <c r="F705" i="6"/>
  <c r="P705" i="6" l="1"/>
  <c r="K705" i="6"/>
  <c r="L705" i="6" s="1"/>
  <c r="G706" i="6" s="1"/>
  <c r="Q705" i="6"/>
  <c r="F706" i="6"/>
  <c r="O705" i="6"/>
  <c r="O706" i="6" l="1"/>
  <c r="F707" i="6"/>
  <c r="P706" i="6"/>
  <c r="K706" i="6"/>
  <c r="L706" i="6" s="1"/>
  <c r="G707" i="6" s="1"/>
  <c r="Q706" i="6"/>
  <c r="P707" i="6" l="1"/>
  <c r="K707" i="6"/>
  <c r="L707" i="6" s="1"/>
  <c r="G708" i="6" s="1"/>
  <c r="Q707" i="6"/>
  <c r="O707" i="6"/>
  <c r="F708" i="6"/>
  <c r="P708" i="6" l="1"/>
  <c r="Q708" i="6"/>
  <c r="K708" i="6"/>
  <c r="L708" i="6" s="1"/>
  <c r="G709" i="6" s="1"/>
  <c r="O708" i="6"/>
  <c r="F709" i="6"/>
  <c r="P709" i="6" l="1"/>
  <c r="Q709" i="6"/>
  <c r="K709" i="6"/>
  <c r="L709" i="6" s="1"/>
  <c r="G710" i="6" s="1"/>
  <c r="O709" i="6"/>
  <c r="F710" i="6"/>
  <c r="P710" i="6" l="1"/>
  <c r="K710" i="6"/>
  <c r="L710" i="6" s="1"/>
  <c r="G711" i="6" s="1"/>
  <c r="Q710" i="6"/>
  <c r="O710" i="6"/>
  <c r="F711" i="6"/>
  <c r="P711" i="6" l="1"/>
  <c r="K711" i="6"/>
  <c r="L711" i="6" s="1"/>
  <c r="G712" i="6" s="1"/>
  <c r="Q711" i="6"/>
  <c r="O711" i="6"/>
  <c r="F712" i="6"/>
  <c r="P712" i="6" l="1"/>
  <c r="Q712" i="6"/>
  <c r="K712" i="6"/>
  <c r="L712" i="6" s="1"/>
  <c r="G713" i="6" s="1"/>
  <c r="O712" i="6"/>
  <c r="F713" i="6"/>
  <c r="P713" i="6" l="1"/>
  <c r="K713" i="6"/>
  <c r="L713" i="6" s="1"/>
  <c r="G714" i="6" s="1"/>
  <c r="Q713" i="6"/>
  <c r="O713" i="6"/>
  <c r="F714" i="6"/>
  <c r="P714" i="6" l="1"/>
  <c r="Q714" i="6"/>
  <c r="K714" i="6"/>
  <c r="L714" i="6" s="1"/>
  <c r="G715" i="6" s="1"/>
  <c r="O714" i="6"/>
  <c r="F715" i="6"/>
  <c r="O715" i="6" l="1"/>
  <c r="F716" i="6"/>
  <c r="P715" i="6"/>
  <c r="K715" i="6"/>
  <c r="L715" i="6" s="1"/>
  <c r="G716" i="6" s="1"/>
  <c r="Q715" i="6"/>
  <c r="K716" i="6" l="1"/>
  <c r="L716" i="6" s="1"/>
  <c r="G717" i="6" s="1"/>
  <c r="P716" i="6"/>
  <c r="Q716" i="6"/>
  <c r="O716" i="6"/>
  <c r="F717" i="6"/>
  <c r="O717" i="6" l="1"/>
  <c r="F718" i="6"/>
  <c r="P717" i="6"/>
  <c r="K717" i="6"/>
  <c r="L717" i="6" s="1"/>
  <c r="G718" i="6" s="1"/>
  <c r="Q717" i="6"/>
  <c r="K718" i="6" l="1"/>
  <c r="L718" i="6" s="1"/>
  <c r="G719" i="6" s="1"/>
  <c r="P718" i="6"/>
  <c r="Q718" i="6"/>
  <c r="O718" i="6"/>
  <c r="F719" i="6"/>
  <c r="O719" i="6" l="1"/>
  <c r="F720" i="6"/>
  <c r="P719" i="6"/>
  <c r="K719" i="6"/>
  <c r="L719" i="6" s="1"/>
  <c r="G720" i="6" s="1"/>
  <c r="Q719" i="6"/>
  <c r="P720" i="6" l="1"/>
  <c r="K720" i="6"/>
  <c r="L720" i="6" s="1"/>
  <c r="G721" i="6" s="1"/>
  <c r="Q720" i="6"/>
  <c r="F721" i="6"/>
  <c r="O720" i="6"/>
  <c r="P721" i="6" l="1"/>
  <c r="K721" i="6"/>
  <c r="L721" i="6" s="1"/>
  <c r="G722" i="6" s="1"/>
  <c r="Q721" i="6"/>
  <c r="O721" i="6"/>
  <c r="F722" i="6"/>
  <c r="K722" i="6" l="1"/>
  <c r="L722" i="6" s="1"/>
  <c r="G723" i="6" s="1"/>
  <c r="Q722" i="6"/>
  <c r="P722" i="6"/>
  <c r="O722" i="6"/>
  <c r="F723" i="6"/>
  <c r="K723" i="6" l="1"/>
  <c r="L723" i="6" s="1"/>
  <c r="G724" i="6" s="1"/>
  <c r="P723" i="6"/>
  <c r="Q723" i="6"/>
  <c r="O723" i="6"/>
  <c r="F724" i="6"/>
  <c r="O724" i="6" l="1"/>
  <c r="F725" i="6"/>
  <c r="Q724" i="6"/>
  <c r="P724" i="6"/>
  <c r="K724" i="6"/>
  <c r="L724" i="6" s="1"/>
  <c r="G725" i="6" s="1"/>
  <c r="O725" i="6" l="1"/>
  <c r="F726" i="6"/>
  <c r="P725" i="6"/>
  <c r="K725" i="6"/>
  <c r="L725" i="6" s="1"/>
  <c r="G726" i="6" s="1"/>
  <c r="Q725" i="6"/>
  <c r="P726" i="6" l="1"/>
  <c r="K726" i="6"/>
  <c r="L726" i="6" s="1"/>
  <c r="G727" i="6" s="1"/>
  <c r="Q726" i="6"/>
  <c r="O726" i="6"/>
  <c r="F727" i="6"/>
  <c r="P727" i="6" l="1"/>
  <c r="K727" i="6"/>
  <c r="L727" i="6" s="1"/>
  <c r="G728" i="6" s="1"/>
  <c r="Q727" i="6"/>
  <c r="O727" i="6"/>
  <c r="F728" i="6"/>
  <c r="P728" i="6" l="1"/>
  <c r="Q728" i="6"/>
  <c r="K728" i="6"/>
  <c r="L728" i="6" s="1"/>
  <c r="G729" i="6" s="1"/>
  <c r="O728" i="6"/>
  <c r="F729" i="6"/>
  <c r="O729" i="6" s="1"/>
  <c r="P729" i="6" l="1"/>
  <c r="K729" i="6"/>
  <c r="L729" i="6" s="1"/>
  <c r="Q729" i="6"/>
</calcChain>
</file>

<file path=xl/sharedStrings.xml><?xml version="1.0" encoding="utf-8"?>
<sst xmlns="http://schemas.openxmlformats.org/spreadsheetml/2006/main" count="442" uniqueCount="150">
  <si>
    <t>总one</t>
    <phoneticPr fontId="1" type="noConversion"/>
  </si>
  <si>
    <t>持有one</t>
    <phoneticPr fontId="1" type="noConversion"/>
  </si>
  <si>
    <t>每天手续费</t>
    <phoneticPr fontId="1" type="noConversion"/>
  </si>
  <si>
    <t>one价格</t>
    <phoneticPr fontId="1" type="noConversion"/>
  </si>
  <si>
    <t>释放one</t>
    <phoneticPr fontId="1" type="noConversion"/>
  </si>
  <si>
    <t>分红</t>
    <phoneticPr fontId="1" type="noConversion"/>
  </si>
  <si>
    <t>可以购买的one数量</t>
    <phoneticPr fontId="1" type="noConversion"/>
  </si>
  <si>
    <t>one总量</t>
    <phoneticPr fontId="1" type="noConversion"/>
  </si>
  <si>
    <t>解锁占比</t>
    <phoneticPr fontId="1" type="noConversion"/>
  </si>
  <si>
    <t>持有占比</t>
    <phoneticPr fontId="1" type="noConversion"/>
  </si>
  <si>
    <t>流通占比</t>
    <phoneticPr fontId="1" type="noConversion"/>
  </si>
  <si>
    <t>参与分红big数</t>
  </si>
  <si>
    <t>挖矿产生one</t>
  </si>
  <si>
    <t>big获得one</t>
  </si>
  <si>
    <t>一共产生的one</t>
  </si>
  <si>
    <t>流通one</t>
  </si>
  <si>
    <t>总one</t>
  </si>
  <si>
    <t>ONE总量</t>
  </si>
  <si>
    <t>10,000BIG获得ONE</t>
  </si>
  <si>
    <t>btc价格</t>
  </si>
  <si>
    <t>手续费btc</t>
  </si>
  <si>
    <t>人民币手续费</t>
  </si>
  <si>
    <t>big</t>
  </si>
  <si>
    <t>one数量</t>
  </si>
  <si>
    <t>市值</t>
  </si>
  <si>
    <t>one收益率</t>
  </si>
  <si>
    <t>操作</t>
    <phoneticPr fontId="1" type="noConversion"/>
  </si>
  <si>
    <r>
      <t>one</t>
    </r>
    <r>
      <rPr>
        <sz val="9"/>
        <color rgb="FF000000"/>
        <rFont val="宋体"/>
        <family val="3"/>
        <charset val="134"/>
      </rPr>
      <t>挖矿均价</t>
    </r>
    <phoneticPr fontId="1" type="noConversion"/>
  </si>
  <si>
    <t>买600万</t>
    <phoneticPr fontId="1" type="noConversion"/>
  </si>
  <si>
    <r>
      <t>usdt</t>
    </r>
    <r>
      <rPr>
        <sz val="9"/>
        <color rgb="FF000000"/>
        <rFont val="宋体"/>
        <family val="2"/>
        <charset val="134"/>
      </rPr>
      <t>剩余</t>
    </r>
    <phoneticPr fontId="1" type="noConversion"/>
  </si>
  <si>
    <t>日期</t>
  </si>
  <si>
    <t>总手续费折合 (BTC)</t>
  </si>
  <si>
    <t>ONE 累计解冻 (ONE)</t>
  </si>
  <si>
    <t>连续持有 100万 ONE 预计返利折合（BTC）</t>
  </si>
  <si>
    <t>1695995307.68 ONE</t>
  </si>
  <si>
    <t>0.26065033 BTC</t>
  </si>
  <si>
    <t>251.36529258 BTC </t>
  </si>
  <si>
    <t>1339410863.00 ONE</t>
  </si>
  <si>
    <t>0.24750394 BTC</t>
  </si>
  <si>
    <t>355.15622695 BTC </t>
  </si>
  <si>
    <t>1118682577.56 ONE</t>
  </si>
  <si>
    <t>0.39512641 BTC</t>
  </si>
  <si>
    <t>509.77727092 BTC </t>
  </si>
  <si>
    <t>907279984.28 ONE</t>
  </si>
  <si>
    <t>0.72595448 BTC</t>
  </si>
  <si>
    <t>408.16400004 BTC </t>
  </si>
  <si>
    <t>711707733.89 ONE</t>
  </si>
  <si>
    <t>0.69807942 BTC</t>
  </si>
  <si>
    <t>543.65539500 BTC </t>
  </si>
  <si>
    <t>581966271.62 ONE</t>
  </si>
  <si>
    <t>1.21448967 BTC</t>
  </si>
  <si>
    <t>396.82682421 BTC </t>
  </si>
  <si>
    <t>449410930.48 ONE</t>
  </si>
  <si>
    <t>1.15037273 BTC</t>
  </si>
  <si>
    <t>494.79071560 BTC </t>
  </si>
  <si>
    <t>345974748.25 ONE</t>
  </si>
  <si>
    <t>1.93432191 BTC</t>
  </si>
  <si>
    <t>ONE 均价(BTC)</t>
  </si>
  <si>
    <t>挖矿区手续费折合(BTC)</t>
  </si>
  <si>
    <t>挖矿手续费返还(ONE)</t>
  </si>
  <si>
    <t>邀请新用户挖矿额外返还(ONE)</t>
  </si>
  <si>
    <t>0.00000209 BTC</t>
  </si>
  <si>
    <t>151703581.08 ONE</t>
  </si>
  <si>
    <t>30157643.74 ONE</t>
  </si>
  <si>
    <t>0.00000268 BTC</t>
  </si>
  <si>
    <t>250.99971645 BTC</t>
  </si>
  <si>
    <t>93692034.40 ONE</t>
  </si>
  <si>
    <t>18561989.44 ONE</t>
  </si>
  <si>
    <t>0.00000394 BTC</t>
  </si>
  <si>
    <t>354.67313109 BTC</t>
  </si>
  <si>
    <t>90015109.58 ONE</t>
  </si>
  <si>
    <t>17787187.23 ONE</t>
  </si>
  <si>
    <t>0.00000613 BTC</t>
  </si>
  <si>
    <t>509.38829175 BTC</t>
  </si>
  <si>
    <t>83109910.56 ONE</t>
  </si>
  <si>
    <t>16524045.19 ONE</t>
  </si>
  <si>
    <t>0.00000761 BTC</t>
  </si>
  <si>
    <t>407.68949526 BTC</t>
  </si>
  <si>
    <t>53569559.65 ONE</t>
  </si>
  <si>
    <t>10598172.90 ONE</t>
  </si>
  <si>
    <t>0.00000907 BTC</t>
  </si>
  <si>
    <t>510.97937690 BTC</t>
  </si>
  <si>
    <t>56352763.89 ONE</t>
  </si>
  <si>
    <t>11231175.55 ONE</t>
  </si>
  <si>
    <t>0.00000903 BTC</t>
  </si>
  <si>
    <t>396.21175547 BTC</t>
  </si>
  <si>
    <t>43870818.27 ONE</t>
  </si>
  <si>
    <t>8694129.15 ONE</t>
  </si>
  <si>
    <t>0.00001387 BTC</t>
  </si>
  <si>
    <t>494.20438432 BTC</t>
  </si>
  <si>
    <t>35643927.46 ONE</t>
  </si>
  <si>
    <t>6644116.59 ONE</t>
  </si>
  <si>
    <t>解锁占比</t>
    <phoneticPr fontId="1" type="noConversion"/>
  </si>
  <si>
    <t>316.78363834 BTC</t>
    <phoneticPr fontId="1" type="noConversion"/>
  </si>
  <si>
    <t>挖矿+20%</t>
    <phoneticPr fontId="1" type="noConversion"/>
  </si>
  <si>
    <t>317.24229893 BTC </t>
    <phoneticPr fontId="1" type="noConversion"/>
  </si>
  <si>
    <t>占比</t>
    <phoneticPr fontId="1" type="noConversion"/>
  </si>
  <si>
    <r>
      <rPr>
        <sz val="9"/>
        <color rgb="FF000000"/>
        <rFont val="宋体"/>
        <family val="2"/>
        <charset val="134"/>
      </rPr>
      <t>最低价</t>
    </r>
    <phoneticPr fontId="1" type="noConversion"/>
  </si>
  <si>
    <t>最低价cny</t>
    <phoneticPr fontId="1" type="noConversion"/>
  </si>
  <si>
    <t>倍数</t>
    <phoneticPr fontId="1" type="noConversion"/>
  </si>
  <si>
    <t>引用</t>
    <phoneticPr fontId="1" type="noConversion"/>
  </si>
  <si>
    <t>big</t>
    <phoneticPr fontId="1" type="noConversion"/>
  </si>
  <si>
    <t>big分到的one</t>
    <phoneticPr fontId="1" type="noConversion"/>
  </si>
  <si>
    <t>分红</t>
    <phoneticPr fontId="1" type="noConversion"/>
  </si>
  <si>
    <t>可以购买的one数量</t>
    <phoneticPr fontId="1" type="noConversion"/>
  </si>
  <si>
    <t>持有one</t>
    <phoneticPr fontId="1" type="noConversion"/>
  </si>
  <si>
    <t>0.117买500万，0.150附近买500万</t>
    <phoneticPr fontId="1" type="noConversion"/>
  </si>
  <si>
    <t>挖矿限额有利于one持有者，意味着同样的稀释速度，却能得到更多分红</t>
    <phoneticPr fontId="1" type="noConversion"/>
  </si>
  <si>
    <t>官方准备最近一个月拿出1,000个 BTC来回购one，约4000多万人民币。之前几天手续费约1.4亿，官方分到近6000万。后面一个月每天手续费预测200btc，一个月6000btc，官方分到2500btc，约1亿。拿出4000万回购，总共按1.6亿算的话，约25%左右。回购可以拉高one的价格，是好事情，如果觉得估值偏高，拿着分红先不动是好的选择，在估值低的时候再杀回来</t>
    <phoneticPr fontId="1" type="noConversion"/>
  </si>
  <si>
    <t>0.16x附近allin</t>
    <phoneticPr fontId="1" type="noConversion"/>
  </si>
  <si>
    <t>1852866998.92 ONE</t>
  </si>
  <si>
    <t>0.10869416 BTC</t>
  </si>
  <si>
    <t>317.24229893 BTC </t>
  </si>
  <si>
    <t>0.00000195 BTC</t>
  </si>
  <si>
    <t>130.17090894 BTC</t>
  </si>
  <si>
    <t>66794164.73 ONE</t>
  </si>
  <si>
    <t>13205835.27 ONE</t>
  </si>
  <si>
    <t>316.78363834 BTC</t>
  </si>
  <si>
    <t>165.82441643 BTC </t>
    <phoneticPr fontId="1" type="noConversion"/>
  </si>
  <si>
    <t> 163,275.45703677</t>
    <phoneticPr fontId="1" type="noConversion"/>
  </si>
  <si>
    <r>
      <t>usdt</t>
    </r>
    <r>
      <rPr>
        <sz val="9"/>
        <color rgb="FF000000"/>
        <rFont val="宋体"/>
        <family val="3"/>
        <charset val="134"/>
      </rPr>
      <t>增加</t>
    </r>
    <phoneticPr fontId="1" type="noConversion"/>
  </si>
  <si>
    <t>早鸟</t>
    <phoneticPr fontId="1" type="noConversion"/>
  </si>
  <si>
    <t>购买未来成本</t>
    <phoneticPr fontId="1" type="noConversion"/>
  </si>
  <si>
    <t>挖矿未来成本</t>
    <phoneticPr fontId="1" type="noConversion"/>
  </si>
  <si>
    <t>挖矿未来市值</t>
    <phoneticPr fontId="1" type="noConversion"/>
  </si>
  <si>
    <t>挖矿未来市值累加</t>
    <phoneticPr fontId="1" type="noConversion"/>
  </si>
  <si>
    <t>平均one未来成本</t>
    <phoneticPr fontId="1" type="noConversion"/>
  </si>
  <si>
    <t>流通市值</t>
    <phoneticPr fontId="1" type="noConversion"/>
  </si>
  <si>
    <t>主流币卖usdt</t>
    <phoneticPr fontId="1" type="noConversion"/>
  </si>
  <si>
    <t>分红买入one</t>
    <phoneticPr fontId="1" type="noConversion"/>
  </si>
  <si>
    <t>0.0181分红买入one</t>
    <phoneticPr fontId="1" type="noConversion"/>
  </si>
  <si>
    <t>0.0173半夜趁刷单的时候价格低买入8000USDT，明天白天的分红提前买了</t>
    <phoneticPr fontId="1" type="noConversion"/>
  </si>
  <si>
    <t>186.32983879 BTC </t>
  </si>
  <si>
    <t>2009727474.77 ONE</t>
  </si>
  <si>
    <t>0.10490775 BTC</t>
  </si>
  <si>
    <t>165.82441643 BTC </t>
  </si>
  <si>
    <t>0.00000267 BTC</t>
  </si>
  <si>
    <t>66775672.20 ONE</t>
  </si>
  <si>
    <t>13224327.80 ONE</t>
  </si>
  <si>
    <t>178.08900663 BTC</t>
    <phoneticPr fontId="1" type="noConversion"/>
  </si>
  <si>
    <t>0.0173半夜趁刷单的时候价格低买入18000USDT，明天白天的分红提前买了</t>
    <phoneticPr fontId="1" type="noConversion"/>
  </si>
  <si>
    <t>差额（BTC）</t>
    <phoneticPr fontId="1" type="noConversion"/>
  </si>
  <si>
    <t>0.00000273 BTC</t>
  </si>
  <si>
    <t>66758161.88 ONE</t>
  </si>
  <si>
    <t>13241838.12 ONE</t>
  </si>
  <si>
    <t>178.08900663 BTC</t>
  </si>
  <si>
    <t>2166590804.98 ONE</t>
  </si>
  <si>
    <t>0.10544057 BTC</t>
  </si>
  <si>
    <t>182.57166180 BTC</t>
    <phoneticPr fontId="1" type="noConversion"/>
  </si>
  <si>
    <t>204.27110076 BTC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</si>
</sst>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000000"/>
      <name val="Tahoma"/>
      <family val="2"/>
    </font>
    <font>
      <sz val="9"/>
      <color rgb="FF000000"/>
      <name val="宋体"/>
      <family val="3"/>
      <charset val="134"/>
    </font>
    <font>
      <sz val="9"/>
      <color rgb="FF000000"/>
      <name val="宋体"/>
      <family val="2"/>
      <charset val="134"/>
    </font>
    <font>
      <sz val="11"/>
      <color rgb="FF333333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14" fontId="2" fillId="0" borderId="0" xfId="0" applyNumberFormat="1" applyFont="1" applyAlignment="1">
      <alignment vertical="center" wrapText="1"/>
    </xf>
    <xf numFmtId="3" fontId="2" fillId="0" borderId="0" xfId="0" applyNumberFormat="1" applyFont="1" applyAlignment="1">
      <alignment horizontal="right" vertical="center" wrapText="1"/>
    </xf>
    <xf numFmtId="10" fontId="2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10" fontId="3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0" fillId="0" borderId="0" xfId="0" applyAlignment="1">
      <alignment vertical="center"/>
    </xf>
    <xf numFmtId="3" fontId="3" fillId="0" borderId="0" xfId="0" applyNumberFormat="1" applyFont="1" applyAlignment="1">
      <alignment horizontal="right" vertical="center" wrapText="1"/>
    </xf>
    <xf numFmtId="4" fontId="5" fillId="0" borderId="0" xfId="0" applyNumberFormat="1" applyFont="1">
      <alignment vertical="center"/>
    </xf>
    <xf numFmtId="9" fontId="2" fillId="0" borderId="0" xfId="0" applyNumberFormat="1" applyFont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S695"/>
  <sheetViews>
    <sheetView topLeftCell="A213" workbookViewId="0">
      <selection activeCell="I242" sqref="I242"/>
    </sheetView>
  </sheetViews>
  <sheetFormatPr defaultRowHeight="13.5" x14ac:dyDescent="0.15"/>
  <cols>
    <col min="2" max="2" width="12.75" bestFit="1" customWidth="1"/>
    <col min="7" max="7" width="11.625" bestFit="1" customWidth="1"/>
    <col min="8" max="8" width="15" bestFit="1" customWidth="1"/>
    <col min="9" max="10" width="12.75" bestFit="1" customWidth="1"/>
    <col min="12" max="13" width="12.75" bestFit="1" customWidth="1"/>
    <col min="14" max="14" width="18.5" bestFit="1" customWidth="1"/>
    <col min="16" max="16" width="12.75" bestFit="1" customWidth="1"/>
    <col min="17" max="19" width="9" style="2"/>
  </cols>
  <sheetData>
    <row r="15" spans="2:14" x14ac:dyDescent="0.15">
      <c r="H15" s="3">
        <v>1339410863</v>
      </c>
      <c r="I15">
        <v>10000000</v>
      </c>
      <c r="J15">
        <f>L15/24</f>
        <v>787083333.33333337</v>
      </c>
      <c r="K15">
        <v>0.12</v>
      </c>
      <c r="L15">
        <v>18890000000</v>
      </c>
      <c r="M15">
        <f>J15*I15/H15</f>
        <v>5876339.77800084</v>
      </c>
      <c r="N15">
        <f>M15/K15</f>
        <v>48969498.150007002</v>
      </c>
    </row>
    <row r="16" spans="2:14" x14ac:dyDescent="0.15">
      <c r="B16" t="s">
        <v>100</v>
      </c>
    </row>
    <row r="17" spans="2:19" x14ac:dyDescent="0.15">
      <c r="B17" s="7">
        <v>2009727474.77</v>
      </c>
      <c r="H17" t="s">
        <v>0</v>
      </c>
      <c r="I17" t="s">
        <v>1</v>
      </c>
      <c r="J17" t="s">
        <v>2</v>
      </c>
      <c r="K17" t="s">
        <v>3</v>
      </c>
      <c r="L17" t="s">
        <v>4</v>
      </c>
      <c r="M17" t="s">
        <v>5</v>
      </c>
      <c r="N17" t="s">
        <v>6</v>
      </c>
      <c r="P17" t="s">
        <v>7</v>
      </c>
      <c r="Q17" s="2" t="s">
        <v>8</v>
      </c>
      <c r="R17" s="2" t="s">
        <v>9</v>
      </c>
      <c r="S17" s="2" t="s">
        <v>10</v>
      </c>
    </row>
    <row r="18" spans="2:19" x14ac:dyDescent="0.15">
      <c r="G18" s="1">
        <v>43293</v>
      </c>
      <c r="H18" s="7">
        <f>B17</f>
        <v>2009727474.77</v>
      </c>
      <c r="I18">
        <v>10000000</v>
      </c>
      <c r="J18">
        <v>4000000</v>
      </c>
      <c r="K18">
        <v>0.12</v>
      </c>
      <c r="L18">
        <f>J18*2.4/K18</f>
        <v>80000000</v>
      </c>
      <c r="M18">
        <f>J18*I18/H18</f>
        <v>19903.196081139176</v>
      </c>
      <c r="N18">
        <f>M18/K18</f>
        <v>165859.96734282648</v>
      </c>
      <c r="P18">
        <v>20000000000</v>
      </c>
      <c r="Q18" s="2">
        <f>H18/P18</f>
        <v>0.1004863737385</v>
      </c>
      <c r="R18" s="2">
        <f>I18/P18</f>
        <v>5.0000000000000001E-4</v>
      </c>
      <c r="S18" s="2">
        <f>I18/H18</f>
        <v>4.9757990202847942E-3</v>
      </c>
    </row>
    <row r="19" spans="2:19" x14ac:dyDescent="0.15">
      <c r="G19" s="1">
        <v>43294</v>
      </c>
      <c r="H19">
        <f>H18+L18</f>
        <v>2089727474.77</v>
      </c>
      <c r="I19">
        <f>I18+N18</f>
        <v>10165859.967342826</v>
      </c>
      <c r="J19">
        <v>4000000</v>
      </c>
      <c r="K19">
        <v>0.12</v>
      </c>
      <c r="L19">
        <f t="shared" ref="L19:L56" si="0">J19*2.4/K19</f>
        <v>80000000</v>
      </c>
      <c r="M19">
        <f>J19*I19/H19</f>
        <v>19458.728643000119</v>
      </c>
      <c r="N19">
        <f>M19/K19</f>
        <v>162156.07202500099</v>
      </c>
      <c r="P19">
        <v>20000000000</v>
      </c>
      <c r="Q19" s="2">
        <f>H19/P19</f>
        <v>0.1044863737385</v>
      </c>
      <c r="R19" s="2">
        <f>I19/P19</f>
        <v>5.0829299836714127E-4</v>
      </c>
      <c r="S19" s="2">
        <f t="shared" ref="S19:S56" si="1">I19/H19</f>
        <v>4.8646821607500291E-3</v>
      </c>
    </row>
    <row r="20" spans="2:19" x14ac:dyDescent="0.15">
      <c r="G20" s="1">
        <v>43295</v>
      </c>
      <c r="H20">
        <f t="shared" ref="H20:H56" si="2">H19+L19</f>
        <v>2169727474.77</v>
      </c>
      <c r="I20">
        <f t="shared" ref="I20:I56" si="3">I19+N19</f>
        <v>10328016.039367827</v>
      </c>
      <c r="J20">
        <v>4000000</v>
      </c>
      <c r="K20">
        <v>0.12</v>
      </c>
      <c r="L20">
        <f t="shared" si="0"/>
        <v>80000000</v>
      </c>
      <c r="M20">
        <f t="shared" ref="M20:M56" si="4">J20*I20/H20</f>
        <v>19040.208799425629</v>
      </c>
      <c r="N20">
        <f t="shared" ref="N20:N56" si="5">M20/K20</f>
        <v>158668.40666188026</v>
      </c>
      <c r="P20">
        <v>20000000000</v>
      </c>
      <c r="Q20" s="2">
        <f t="shared" ref="Q20:Q56" si="6">H20/P20</f>
        <v>0.10848637373849999</v>
      </c>
      <c r="R20" s="2">
        <f t="shared" ref="R20:R56" si="7">I20/P20</f>
        <v>5.164008019683913E-4</v>
      </c>
      <c r="S20" s="2">
        <f t="shared" si="1"/>
        <v>4.7600521998564073E-3</v>
      </c>
    </row>
    <row r="21" spans="2:19" x14ac:dyDescent="0.15">
      <c r="G21" s="1">
        <v>43296</v>
      </c>
      <c r="H21">
        <f t="shared" si="2"/>
        <v>2249727474.77</v>
      </c>
      <c r="I21">
        <f t="shared" si="3"/>
        <v>10486684.446029708</v>
      </c>
      <c r="J21">
        <v>4000000</v>
      </c>
      <c r="K21">
        <v>0.12</v>
      </c>
      <c r="L21">
        <f t="shared" si="0"/>
        <v>80000000</v>
      </c>
      <c r="M21">
        <f t="shared" si="4"/>
        <v>18645.252927093865</v>
      </c>
      <c r="N21">
        <f t="shared" si="5"/>
        <v>155377.1077257822</v>
      </c>
      <c r="P21">
        <v>20000000000</v>
      </c>
      <c r="Q21" s="2">
        <f t="shared" si="6"/>
        <v>0.1124863737385</v>
      </c>
      <c r="R21" s="2">
        <f t="shared" si="7"/>
        <v>5.2433422230148538E-4</v>
      </c>
      <c r="S21" s="2">
        <f t="shared" si="1"/>
        <v>4.6613132317734661E-3</v>
      </c>
    </row>
    <row r="22" spans="2:19" x14ac:dyDescent="0.15">
      <c r="G22" s="1">
        <v>43297</v>
      </c>
      <c r="H22">
        <f t="shared" si="2"/>
        <v>2329727474.77</v>
      </c>
      <c r="I22">
        <f t="shared" si="3"/>
        <v>10642061.55375549</v>
      </c>
      <c r="J22">
        <v>4000000</v>
      </c>
      <c r="K22">
        <v>0.12</v>
      </c>
      <c r="L22">
        <f t="shared" si="0"/>
        <v>80000000</v>
      </c>
      <c r="M22">
        <f t="shared" si="4"/>
        <v>18271.770701087891</v>
      </c>
      <c r="N22">
        <f t="shared" si="5"/>
        <v>152264.75584239908</v>
      </c>
      <c r="P22">
        <v>20000000000</v>
      </c>
      <c r="Q22" s="2">
        <f t="shared" si="6"/>
        <v>0.1164863737385</v>
      </c>
      <c r="R22" s="2">
        <f t="shared" si="7"/>
        <v>5.3210307768777453E-4</v>
      </c>
      <c r="S22" s="2">
        <f t="shared" si="1"/>
        <v>4.5679426752719722E-3</v>
      </c>
    </row>
    <row r="23" spans="2:19" x14ac:dyDescent="0.15">
      <c r="G23" s="1">
        <v>43298</v>
      </c>
      <c r="H23">
        <f t="shared" si="2"/>
        <v>2409727474.77</v>
      </c>
      <c r="I23">
        <f t="shared" si="3"/>
        <v>10794326.309597889</v>
      </c>
      <c r="J23">
        <v>4000000</v>
      </c>
      <c r="K23">
        <v>0.12</v>
      </c>
      <c r="L23">
        <f t="shared" si="0"/>
        <v>80000000</v>
      </c>
      <c r="M23">
        <f t="shared" si="4"/>
        <v>17917.920466301974</v>
      </c>
      <c r="N23">
        <f t="shared" si="5"/>
        <v>149316.00388584979</v>
      </c>
      <c r="P23">
        <v>20000000000</v>
      </c>
      <c r="Q23" s="2">
        <f t="shared" si="6"/>
        <v>0.1204863737385</v>
      </c>
      <c r="R23" s="2">
        <f t="shared" si="7"/>
        <v>5.3971631547989447E-4</v>
      </c>
      <c r="S23" s="2">
        <f t="shared" si="1"/>
        <v>4.4794801165754933E-3</v>
      </c>
    </row>
    <row r="24" spans="2:19" x14ac:dyDescent="0.15">
      <c r="G24" s="1">
        <v>43299</v>
      </c>
      <c r="H24">
        <f t="shared" si="2"/>
        <v>2489727474.77</v>
      </c>
      <c r="I24">
        <f t="shared" si="3"/>
        <v>10943642.313483739</v>
      </c>
      <c r="J24">
        <v>4000000</v>
      </c>
      <c r="K24">
        <v>0.12</v>
      </c>
      <c r="L24">
        <f t="shared" si="0"/>
        <v>80000000</v>
      </c>
      <c r="M24">
        <f t="shared" si="4"/>
        <v>17582.072615388894</v>
      </c>
      <c r="N24">
        <f t="shared" si="5"/>
        <v>146517.27179490746</v>
      </c>
      <c r="P24">
        <v>20000000000</v>
      </c>
      <c r="Q24" s="2">
        <f t="shared" si="6"/>
        <v>0.12448637373849999</v>
      </c>
      <c r="R24" s="2">
        <f t="shared" si="7"/>
        <v>5.4718211567418692E-4</v>
      </c>
      <c r="S24" s="2">
        <f t="shared" si="1"/>
        <v>4.3955181538472233E-3</v>
      </c>
    </row>
    <row r="25" spans="2:19" x14ac:dyDescent="0.15">
      <c r="G25" s="1">
        <v>43300</v>
      </c>
      <c r="H25">
        <f t="shared" si="2"/>
        <v>2569727474.77</v>
      </c>
      <c r="I25">
        <f t="shared" si="3"/>
        <v>11090159.585278647</v>
      </c>
      <c r="J25">
        <v>4000000</v>
      </c>
      <c r="K25">
        <v>0.12</v>
      </c>
      <c r="L25">
        <f t="shared" si="0"/>
        <v>80000000</v>
      </c>
      <c r="M25">
        <f t="shared" si="4"/>
        <v>17262.779332304497</v>
      </c>
      <c r="N25">
        <f t="shared" si="5"/>
        <v>143856.49443587082</v>
      </c>
      <c r="P25">
        <v>20000000000</v>
      </c>
      <c r="Q25" s="2">
        <f t="shared" si="6"/>
        <v>0.1284863737385</v>
      </c>
      <c r="R25" s="2">
        <f t="shared" si="7"/>
        <v>5.545079792639324E-4</v>
      </c>
      <c r="S25" s="2">
        <f t="shared" si="1"/>
        <v>4.3156948330761247E-3</v>
      </c>
    </row>
    <row r="26" spans="2:19" x14ac:dyDescent="0.15">
      <c r="G26" s="1">
        <v>43301</v>
      </c>
      <c r="H26">
        <f t="shared" si="2"/>
        <v>2649727474.77</v>
      </c>
      <c r="I26">
        <f t="shared" si="3"/>
        <v>11234016.079714518</v>
      </c>
      <c r="J26">
        <v>4000000</v>
      </c>
      <c r="K26">
        <v>0.12</v>
      </c>
      <c r="L26">
        <f t="shared" si="0"/>
        <v>80000000</v>
      </c>
      <c r="M26">
        <f t="shared" si="4"/>
        <v>16958.74943620705</v>
      </c>
      <c r="N26">
        <f t="shared" si="5"/>
        <v>141322.91196839209</v>
      </c>
      <c r="P26">
        <v>20000000000</v>
      </c>
      <c r="Q26" s="2">
        <f t="shared" si="6"/>
        <v>0.1324863737385</v>
      </c>
      <c r="R26" s="2">
        <f t="shared" si="7"/>
        <v>5.6170080398572591E-4</v>
      </c>
      <c r="S26" s="2">
        <f t="shared" si="1"/>
        <v>4.2396873590517629E-3</v>
      </c>
    </row>
    <row r="27" spans="2:19" x14ac:dyDescent="0.15">
      <c r="G27" s="1">
        <v>43302</v>
      </c>
      <c r="H27">
        <f t="shared" si="2"/>
        <v>2729727474.77</v>
      </c>
      <c r="I27">
        <f t="shared" si="3"/>
        <v>11375338.991682909</v>
      </c>
      <c r="J27">
        <v>4000000</v>
      </c>
      <c r="K27">
        <v>0.12</v>
      </c>
      <c r="L27">
        <f t="shared" si="0"/>
        <v>80000000</v>
      </c>
      <c r="M27">
        <f t="shared" si="4"/>
        <v>16668.827341661818</v>
      </c>
      <c r="N27">
        <f t="shared" si="5"/>
        <v>138906.8945138485</v>
      </c>
      <c r="P27">
        <v>20000000000</v>
      </c>
      <c r="Q27" s="2">
        <f t="shared" si="6"/>
        <v>0.13648637373850001</v>
      </c>
      <c r="R27" s="2">
        <f t="shared" si="7"/>
        <v>5.6876694958414543E-4</v>
      </c>
      <c r="S27" s="2">
        <f t="shared" si="1"/>
        <v>4.1672068354154535E-3</v>
      </c>
    </row>
    <row r="28" spans="2:19" x14ac:dyDescent="0.15">
      <c r="G28" s="1">
        <v>43303</v>
      </c>
      <c r="H28">
        <f t="shared" si="2"/>
        <v>2809727474.77</v>
      </c>
      <c r="I28">
        <f t="shared" si="3"/>
        <v>11514245.886196759</v>
      </c>
      <c r="J28">
        <v>4000000</v>
      </c>
      <c r="K28">
        <v>0.12</v>
      </c>
      <c r="L28">
        <f t="shared" si="0"/>
        <v>80000000</v>
      </c>
      <c r="M28">
        <f t="shared" si="4"/>
        <v>16391.975363574071</v>
      </c>
      <c r="N28">
        <f t="shared" si="5"/>
        <v>136599.79469645058</v>
      </c>
      <c r="P28">
        <v>20000000000</v>
      </c>
      <c r="Q28" s="2">
        <f t="shared" si="6"/>
        <v>0.14048637373850001</v>
      </c>
      <c r="R28" s="2">
        <f t="shared" si="7"/>
        <v>5.7571229430983793E-4</v>
      </c>
      <c r="S28" s="2">
        <f t="shared" si="1"/>
        <v>4.0979938408935183E-3</v>
      </c>
    </row>
    <row r="29" spans="2:19" x14ac:dyDescent="0.15">
      <c r="G29" s="1">
        <v>43304</v>
      </c>
      <c r="H29">
        <f t="shared" si="2"/>
        <v>2889727474.77</v>
      </c>
      <c r="I29">
        <f t="shared" si="3"/>
        <v>11650845.680893209</v>
      </c>
      <c r="J29">
        <v>4000000</v>
      </c>
      <c r="K29">
        <v>0.12</v>
      </c>
      <c r="L29">
        <f t="shared" si="0"/>
        <v>80000000</v>
      </c>
      <c r="M29">
        <f t="shared" si="4"/>
        <v>16127.258757257759</v>
      </c>
      <c r="N29">
        <f t="shared" si="5"/>
        <v>134393.822977148</v>
      </c>
      <c r="P29">
        <v>20000000000</v>
      </c>
      <c r="Q29" s="2">
        <f t="shared" si="6"/>
        <v>0.14448637373850001</v>
      </c>
      <c r="R29" s="2">
        <f t="shared" si="7"/>
        <v>5.8254228404466043E-4</v>
      </c>
      <c r="S29" s="2">
        <f t="shared" si="1"/>
        <v>4.0318146893144396E-3</v>
      </c>
    </row>
    <row r="30" spans="2:19" x14ac:dyDescent="0.15">
      <c r="G30" s="1">
        <v>43305</v>
      </c>
      <c r="H30">
        <f t="shared" si="2"/>
        <v>2969727474.77</v>
      </c>
      <c r="I30">
        <f t="shared" si="3"/>
        <v>11785239.503870357</v>
      </c>
      <c r="J30">
        <v>4000000</v>
      </c>
      <c r="K30">
        <v>0.12</v>
      </c>
      <c r="L30">
        <f t="shared" si="0"/>
        <v>80000000</v>
      </c>
      <c r="M30">
        <f t="shared" si="4"/>
        <v>15873.833008576792</v>
      </c>
      <c r="N30">
        <f t="shared" si="5"/>
        <v>132281.94173813993</v>
      </c>
      <c r="P30">
        <v>20000000000</v>
      </c>
      <c r="Q30" s="2">
        <f t="shared" si="6"/>
        <v>0.14848637373849999</v>
      </c>
      <c r="R30" s="2">
        <f t="shared" si="7"/>
        <v>5.8926197519351784E-4</v>
      </c>
      <c r="S30" s="2">
        <f t="shared" si="1"/>
        <v>3.9684582521441981E-3</v>
      </c>
    </row>
    <row r="31" spans="2:19" x14ac:dyDescent="0.15">
      <c r="G31" s="1">
        <v>43306</v>
      </c>
      <c r="H31">
        <f t="shared" si="2"/>
        <v>3049727474.77</v>
      </c>
      <c r="I31">
        <f t="shared" si="3"/>
        <v>11917521.445608497</v>
      </c>
      <c r="J31">
        <v>4000000</v>
      </c>
      <c r="K31">
        <v>0.12</v>
      </c>
      <c r="L31">
        <f t="shared" si="0"/>
        <v>80000000</v>
      </c>
      <c r="M31">
        <f t="shared" si="4"/>
        <v>15630.932985587211</v>
      </c>
      <c r="N31">
        <f t="shared" si="5"/>
        <v>130257.77487989343</v>
      </c>
      <c r="P31">
        <v>20000000000</v>
      </c>
      <c r="Q31" s="2">
        <f t="shared" si="6"/>
        <v>0.15248637373849999</v>
      </c>
      <c r="R31" s="2">
        <f t="shared" si="7"/>
        <v>5.9587607228042488E-4</v>
      </c>
      <c r="S31" s="2">
        <f t="shared" si="1"/>
        <v>3.9077332463968032E-3</v>
      </c>
    </row>
    <row r="32" spans="2:19" x14ac:dyDescent="0.15">
      <c r="G32" s="1">
        <v>43307</v>
      </c>
      <c r="H32">
        <f t="shared" si="2"/>
        <v>3129727474.77</v>
      </c>
      <c r="I32">
        <f t="shared" si="3"/>
        <v>12047779.22048839</v>
      </c>
      <c r="J32">
        <v>4000000</v>
      </c>
      <c r="K32">
        <v>0.12</v>
      </c>
      <c r="L32">
        <f t="shared" si="0"/>
        <v>80000000</v>
      </c>
      <c r="M32">
        <f t="shared" si="4"/>
        <v>15397.863638429117</v>
      </c>
      <c r="N32">
        <f t="shared" si="5"/>
        <v>128315.53032024264</v>
      </c>
      <c r="P32">
        <v>20000000000</v>
      </c>
      <c r="Q32" s="2">
        <f t="shared" si="6"/>
        <v>0.1564863737385</v>
      </c>
      <c r="R32" s="2">
        <f t="shared" si="7"/>
        <v>6.0238896102441947E-4</v>
      </c>
      <c r="S32" s="2">
        <f t="shared" si="1"/>
        <v>3.8494659096072791E-3</v>
      </c>
    </row>
    <row r="33" spans="7:19" x14ac:dyDescent="0.15">
      <c r="G33" s="1">
        <v>43308</v>
      </c>
      <c r="H33">
        <f t="shared" si="2"/>
        <v>3209727474.77</v>
      </c>
      <c r="I33">
        <f t="shared" si="3"/>
        <v>12176094.750808632</v>
      </c>
      <c r="J33">
        <v>4000000</v>
      </c>
      <c r="K33">
        <v>0.12</v>
      </c>
      <c r="L33">
        <f t="shared" si="0"/>
        <v>80000000</v>
      </c>
      <c r="M33">
        <f t="shared" si="4"/>
        <v>15173.991993424474</v>
      </c>
      <c r="N33">
        <f t="shared" si="5"/>
        <v>126449.93327853728</v>
      </c>
      <c r="P33">
        <v>20000000000</v>
      </c>
      <c r="Q33" s="2">
        <f t="shared" si="6"/>
        <v>0.1604863737385</v>
      </c>
      <c r="R33" s="2">
        <f t="shared" si="7"/>
        <v>6.0880473754043162E-4</v>
      </c>
      <c r="S33" s="2">
        <f t="shared" si="1"/>
        <v>3.7934979983561181E-3</v>
      </c>
    </row>
    <row r="34" spans="7:19" x14ac:dyDescent="0.15">
      <c r="G34" s="1">
        <v>43309</v>
      </c>
      <c r="H34">
        <f t="shared" si="2"/>
        <v>3289727474.77</v>
      </c>
      <c r="I34">
        <f t="shared" si="3"/>
        <v>12302544.684087168</v>
      </c>
      <c r="J34">
        <v>4000000</v>
      </c>
      <c r="K34">
        <v>0.12</v>
      </c>
      <c r="L34">
        <f t="shared" si="0"/>
        <v>80000000</v>
      </c>
      <c r="M34">
        <f t="shared" si="4"/>
        <v>14958.740234185867</v>
      </c>
      <c r="N34">
        <f t="shared" si="5"/>
        <v>124656.16861821557</v>
      </c>
      <c r="P34">
        <v>20000000000</v>
      </c>
      <c r="Q34" s="2">
        <f t="shared" si="6"/>
        <v>0.1644863737385</v>
      </c>
      <c r="R34" s="2">
        <f t="shared" si="7"/>
        <v>6.1512723420435842E-4</v>
      </c>
      <c r="S34" s="2">
        <f t="shared" si="1"/>
        <v>3.7396850585464671E-3</v>
      </c>
    </row>
    <row r="35" spans="7:19" x14ac:dyDescent="0.15">
      <c r="G35" s="1">
        <v>43310</v>
      </c>
      <c r="H35">
        <f t="shared" si="2"/>
        <v>3369727474.77</v>
      </c>
      <c r="I35">
        <f t="shared" si="3"/>
        <v>12427200.852705384</v>
      </c>
      <c r="J35">
        <v>4000000</v>
      </c>
      <c r="K35">
        <v>0.12</v>
      </c>
      <c r="L35">
        <f t="shared" si="0"/>
        <v>80000000</v>
      </c>
      <c r="M35">
        <f t="shared" si="4"/>
        <v>14751.579699843351</v>
      </c>
      <c r="N35">
        <f t="shared" si="5"/>
        <v>122929.83083202793</v>
      </c>
      <c r="P35">
        <v>20000000000</v>
      </c>
      <c r="Q35" s="2">
        <f t="shared" si="6"/>
        <v>0.16848637373850001</v>
      </c>
      <c r="R35" s="2">
        <f t="shared" si="7"/>
        <v>6.2136004263526918E-4</v>
      </c>
      <c r="S35" s="2">
        <f t="shared" si="1"/>
        <v>3.6878949249608381E-3</v>
      </c>
    </row>
    <row r="36" spans="7:19" x14ac:dyDescent="0.15">
      <c r="G36" s="1">
        <v>43311</v>
      </c>
      <c r="H36">
        <f t="shared" si="2"/>
        <v>3449727474.77</v>
      </c>
      <c r="I36">
        <f t="shared" si="3"/>
        <v>12550130.683537412</v>
      </c>
      <c r="J36">
        <v>4000000</v>
      </c>
      <c r="K36">
        <v>0.12</v>
      </c>
      <c r="L36">
        <f t="shared" si="0"/>
        <v>80000000</v>
      </c>
      <c r="M36">
        <f t="shared" si="4"/>
        <v>14552.025660373829</v>
      </c>
      <c r="N36">
        <f t="shared" si="5"/>
        <v>121266.88050311524</v>
      </c>
      <c r="P36">
        <v>20000000000</v>
      </c>
      <c r="Q36" s="2">
        <f t="shared" si="6"/>
        <v>0.17248637373850001</v>
      </c>
      <c r="R36" s="2">
        <f t="shared" si="7"/>
        <v>6.275065341768706E-4</v>
      </c>
      <c r="S36" s="2">
        <f t="shared" si="1"/>
        <v>3.6380064150934571E-3</v>
      </c>
    </row>
    <row r="37" spans="7:19" x14ac:dyDescent="0.15">
      <c r="G37" s="1">
        <v>43312</v>
      </c>
      <c r="H37">
        <f t="shared" si="2"/>
        <v>3529727474.77</v>
      </c>
      <c r="I37">
        <f t="shared" si="3"/>
        <v>12671397.564040527</v>
      </c>
      <c r="J37">
        <v>4000000</v>
      </c>
      <c r="K37">
        <v>0.12</v>
      </c>
      <c r="L37">
        <f t="shared" si="0"/>
        <v>80000000</v>
      </c>
      <c r="M37">
        <f t="shared" si="4"/>
        <v>14359.632753082396</v>
      </c>
      <c r="N37">
        <f t="shared" si="5"/>
        <v>119663.60627568664</v>
      </c>
      <c r="P37">
        <v>20000000000</v>
      </c>
      <c r="Q37" s="2">
        <f t="shared" si="6"/>
        <v>0.17648637373849999</v>
      </c>
      <c r="R37" s="2">
        <f t="shared" si="7"/>
        <v>6.3356987820202635E-4</v>
      </c>
      <c r="S37" s="2">
        <f t="shared" si="1"/>
        <v>3.5899081882705989E-3</v>
      </c>
    </row>
    <row r="38" spans="7:19" x14ac:dyDescent="0.15">
      <c r="G38" s="1">
        <v>43313</v>
      </c>
      <c r="H38">
        <f t="shared" si="2"/>
        <v>3609727474.77</v>
      </c>
      <c r="I38">
        <f t="shared" si="3"/>
        <v>12791061.170316214</v>
      </c>
      <c r="J38">
        <v>4000000</v>
      </c>
      <c r="K38">
        <v>0.12</v>
      </c>
      <c r="L38">
        <f t="shared" si="0"/>
        <v>80000000</v>
      </c>
      <c r="M38">
        <f t="shared" si="4"/>
        <v>14173.990983772223</v>
      </c>
      <c r="N38">
        <f t="shared" si="5"/>
        <v>118116.59153143519</v>
      </c>
      <c r="P38">
        <v>20000000000</v>
      </c>
      <c r="Q38" s="2">
        <f t="shared" si="6"/>
        <v>0.18048637373849999</v>
      </c>
      <c r="R38" s="2">
        <f t="shared" si="7"/>
        <v>6.3955305851581064E-4</v>
      </c>
      <c r="S38" s="2">
        <f t="shared" si="1"/>
        <v>3.5434977459430556E-3</v>
      </c>
    </row>
    <row r="39" spans="7:19" x14ac:dyDescent="0.15">
      <c r="G39" s="1">
        <v>43314</v>
      </c>
      <c r="H39">
        <f t="shared" si="2"/>
        <v>3689727474.77</v>
      </c>
      <c r="I39">
        <f t="shared" si="3"/>
        <v>12909177.761847649</v>
      </c>
      <c r="J39">
        <v>4000000</v>
      </c>
      <c r="K39">
        <v>0.12</v>
      </c>
      <c r="L39">
        <f t="shared" si="0"/>
        <v>80000000</v>
      </c>
      <c r="M39">
        <f t="shared" si="4"/>
        <v>13994.722212000055</v>
      </c>
      <c r="N39">
        <f t="shared" si="5"/>
        <v>116622.68510000047</v>
      </c>
      <c r="P39">
        <v>20000000000</v>
      </c>
      <c r="Q39" s="2">
        <f t="shared" si="6"/>
        <v>0.18448637373849999</v>
      </c>
      <c r="R39" s="2">
        <f t="shared" si="7"/>
        <v>6.4545888809238242E-4</v>
      </c>
      <c r="S39" s="2">
        <f t="shared" si="1"/>
        <v>3.4986805530000139E-3</v>
      </c>
    </row>
    <row r="40" spans="7:19" x14ac:dyDescent="0.15">
      <c r="G40" s="1">
        <v>43315</v>
      </c>
      <c r="H40">
        <f t="shared" si="2"/>
        <v>3769727474.77</v>
      </c>
      <c r="I40">
        <f t="shared" si="3"/>
        <v>13025800.446947649</v>
      </c>
      <c r="J40">
        <v>4000000</v>
      </c>
      <c r="K40">
        <v>0.12</v>
      </c>
      <c r="L40">
        <f t="shared" si="0"/>
        <v>80000000</v>
      </c>
      <c r="M40">
        <f t="shared" si="4"/>
        <v>13821.477052786033</v>
      </c>
      <c r="N40">
        <f t="shared" si="5"/>
        <v>115178.97543988361</v>
      </c>
      <c r="P40">
        <v>20000000000</v>
      </c>
      <c r="Q40" s="2">
        <f t="shared" si="6"/>
        <v>0.1884863737385</v>
      </c>
      <c r="R40" s="2">
        <f t="shared" si="7"/>
        <v>6.5129002234738242E-4</v>
      </c>
      <c r="S40" s="2">
        <f t="shared" si="1"/>
        <v>3.4553692631965082E-3</v>
      </c>
    </row>
    <row r="41" spans="7:19" x14ac:dyDescent="0.15">
      <c r="G41" s="1">
        <v>43316</v>
      </c>
      <c r="H41">
        <f t="shared" si="2"/>
        <v>3849727474.77</v>
      </c>
      <c r="I41">
        <f t="shared" si="3"/>
        <v>13140979.422387533</v>
      </c>
      <c r="J41">
        <v>4000000</v>
      </c>
      <c r="K41">
        <v>0.12</v>
      </c>
      <c r="L41">
        <f t="shared" si="0"/>
        <v>80000000</v>
      </c>
      <c r="M41">
        <f t="shared" si="4"/>
        <v>13653.932137804259</v>
      </c>
      <c r="N41">
        <f t="shared" si="5"/>
        <v>113782.76781503549</v>
      </c>
      <c r="P41">
        <v>20000000000</v>
      </c>
      <c r="Q41" s="2">
        <f t="shared" si="6"/>
        <v>0.1924863737385</v>
      </c>
      <c r="R41" s="2">
        <f t="shared" si="7"/>
        <v>6.5704897111937667E-4</v>
      </c>
      <c r="S41" s="2">
        <f t="shared" si="1"/>
        <v>3.4134830344510645E-3</v>
      </c>
    </row>
    <row r="42" spans="7:19" x14ac:dyDescent="0.15">
      <c r="G42" s="1">
        <v>43317</v>
      </c>
      <c r="H42">
        <f t="shared" si="2"/>
        <v>3929727474.77</v>
      </c>
      <c r="I42">
        <f t="shared" si="3"/>
        <v>13254762.190202568</v>
      </c>
      <c r="J42">
        <v>4000000</v>
      </c>
      <c r="K42">
        <v>0.12</v>
      </c>
      <c r="L42">
        <f t="shared" si="0"/>
        <v>80000000</v>
      </c>
      <c r="M42">
        <f t="shared" si="4"/>
        <v>13491.787687876087</v>
      </c>
      <c r="N42">
        <f t="shared" si="5"/>
        <v>112431.56406563407</v>
      </c>
      <c r="P42">
        <v>20000000000</v>
      </c>
      <c r="Q42" s="2">
        <f t="shared" si="6"/>
        <v>0.1964863737385</v>
      </c>
      <c r="R42" s="2">
        <f t="shared" si="7"/>
        <v>6.6273810951012835E-4</v>
      </c>
      <c r="S42" s="2">
        <f t="shared" si="1"/>
        <v>3.3729469219690219E-3</v>
      </c>
    </row>
    <row r="43" spans="7:19" x14ac:dyDescent="0.15">
      <c r="G43" s="1">
        <v>43318</v>
      </c>
      <c r="H43">
        <f t="shared" si="2"/>
        <v>4009727474.77</v>
      </c>
      <c r="I43">
        <f t="shared" si="3"/>
        <v>13367193.754268201</v>
      </c>
      <c r="J43">
        <v>4000000</v>
      </c>
      <c r="K43">
        <v>0.12</v>
      </c>
      <c r="L43">
        <f t="shared" si="0"/>
        <v>80000000</v>
      </c>
      <c r="M43">
        <f t="shared" si="4"/>
        <v>13334.765355877409</v>
      </c>
      <c r="N43">
        <f t="shared" si="5"/>
        <v>111123.04463231175</v>
      </c>
      <c r="P43">
        <v>20000000000</v>
      </c>
      <c r="Q43" s="2">
        <f t="shared" si="6"/>
        <v>0.20048637373850001</v>
      </c>
      <c r="R43" s="2">
        <f t="shared" si="7"/>
        <v>6.6835968771341008E-4</v>
      </c>
      <c r="S43" s="2">
        <f t="shared" si="1"/>
        <v>3.3336913389693523E-3</v>
      </c>
    </row>
    <row r="44" spans="7:19" x14ac:dyDescent="0.15">
      <c r="G44" s="1">
        <v>43319</v>
      </c>
      <c r="H44">
        <f t="shared" si="2"/>
        <v>4089727474.77</v>
      </c>
      <c r="I44">
        <f t="shared" si="3"/>
        <v>13478316.798900513</v>
      </c>
      <c r="J44">
        <v>4000000</v>
      </c>
      <c r="K44">
        <v>0.12</v>
      </c>
      <c r="L44">
        <f t="shared" si="0"/>
        <v>80000000</v>
      </c>
      <c r="M44">
        <f t="shared" si="4"/>
        <v>13182.606305236526</v>
      </c>
      <c r="N44">
        <f t="shared" si="5"/>
        <v>109855.05254363772</v>
      </c>
      <c r="P44">
        <v>20000000000</v>
      </c>
      <c r="Q44" s="2">
        <f t="shared" si="6"/>
        <v>0.20448637373850001</v>
      </c>
      <c r="R44" s="2">
        <f t="shared" si="7"/>
        <v>6.7391583994502562E-4</v>
      </c>
      <c r="S44" s="2">
        <f t="shared" si="1"/>
        <v>3.2956515763091312E-3</v>
      </c>
    </row>
    <row r="45" spans="7:19" x14ac:dyDescent="0.15">
      <c r="G45" s="1">
        <v>43320</v>
      </c>
      <c r="H45">
        <f t="shared" si="2"/>
        <v>4169727474.77</v>
      </c>
      <c r="I45">
        <f t="shared" si="3"/>
        <v>13588171.851444151</v>
      </c>
      <c r="J45">
        <v>4000000</v>
      </c>
      <c r="K45">
        <v>0.12</v>
      </c>
      <c r="L45">
        <f t="shared" si="0"/>
        <v>80000000</v>
      </c>
      <c r="M45">
        <f t="shared" si="4"/>
        <v>13035.06949426585</v>
      </c>
      <c r="N45">
        <f t="shared" si="5"/>
        <v>108625.57911888209</v>
      </c>
      <c r="P45">
        <v>20000000000</v>
      </c>
      <c r="Q45" s="2">
        <f t="shared" si="6"/>
        <v>0.20848637373849999</v>
      </c>
      <c r="R45" s="2">
        <f t="shared" si="7"/>
        <v>6.7940859257220761E-4</v>
      </c>
      <c r="S45" s="2">
        <f t="shared" si="1"/>
        <v>3.2587673735664626E-3</v>
      </c>
    </row>
    <row r="46" spans="7:19" x14ac:dyDescent="0.15">
      <c r="G46" s="1">
        <v>43321</v>
      </c>
      <c r="H46">
        <f t="shared" si="2"/>
        <v>4249727474.77</v>
      </c>
      <c r="I46">
        <f t="shared" si="3"/>
        <v>13696797.430563033</v>
      </c>
      <c r="J46">
        <v>4000000</v>
      </c>
      <c r="K46">
        <v>0.12</v>
      </c>
      <c r="L46">
        <f t="shared" si="0"/>
        <v>80000000</v>
      </c>
      <c r="M46">
        <f t="shared" si="4"/>
        <v>12891.930140818566</v>
      </c>
      <c r="N46">
        <f t="shared" si="5"/>
        <v>107432.75117348805</v>
      </c>
      <c r="P46">
        <v>20000000000</v>
      </c>
      <c r="Q46" s="2">
        <f t="shared" si="6"/>
        <v>0.21248637373849999</v>
      </c>
      <c r="R46" s="2">
        <f t="shared" si="7"/>
        <v>6.8483987152815164E-4</v>
      </c>
      <c r="S46" s="2">
        <f t="shared" si="1"/>
        <v>3.2229825352046411E-3</v>
      </c>
    </row>
    <row r="47" spans="7:19" x14ac:dyDescent="0.15">
      <c r="G47" s="1">
        <v>43322</v>
      </c>
      <c r="H47">
        <f t="shared" si="2"/>
        <v>4329727474.7700005</v>
      </c>
      <c r="I47">
        <f t="shared" si="3"/>
        <v>13804230.181736521</v>
      </c>
      <c r="J47">
        <v>4000000</v>
      </c>
      <c r="K47">
        <v>0.12</v>
      </c>
      <c r="L47">
        <f t="shared" si="0"/>
        <v>80000000</v>
      </c>
      <c r="M47">
        <f t="shared" si="4"/>
        <v>12752.978345335527</v>
      </c>
      <c r="N47">
        <f t="shared" si="5"/>
        <v>106274.81954446272</v>
      </c>
      <c r="P47">
        <v>20000000000</v>
      </c>
      <c r="Q47" s="2">
        <f t="shared" si="6"/>
        <v>0.21648637373850002</v>
      </c>
      <c r="R47" s="2">
        <f t="shared" si="7"/>
        <v>6.9021150908682612E-4</v>
      </c>
      <c r="S47" s="2">
        <f t="shared" si="1"/>
        <v>3.1882445863338814E-3</v>
      </c>
    </row>
    <row r="48" spans="7:19" x14ac:dyDescent="0.15">
      <c r="G48" s="1">
        <v>43323</v>
      </c>
      <c r="H48">
        <f t="shared" si="2"/>
        <v>4409727474.7700005</v>
      </c>
      <c r="I48">
        <f t="shared" si="3"/>
        <v>13910505.001280984</v>
      </c>
      <c r="J48">
        <v>4000000</v>
      </c>
      <c r="K48">
        <v>0.12</v>
      </c>
      <c r="L48">
        <f t="shared" si="0"/>
        <v>80000000</v>
      </c>
      <c r="M48">
        <f t="shared" si="4"/>
        <v>12618.017853365434</v>
      </c>
      <c r="N48">
        <f t="shared" si="5"/>
        <v>105150.14877804529</v>
      </c>
      <c r="P48">
        <v>20000000000</v>
      </c>
      <c r="Q48" s="2">
        <f t="shared" si="6"/>
        <v>0.22048637373850002</v>
      </c>
      <c r="R48" s="2">
        <f t="shared" si="7"/>
        <v>6.9552525006404923E-4</v>
      </c>
      <c r="S48" s="2">
        <f t="shared" si="1"/>
        <v>3.1545044633413586E-3</v>
      </c>
    </row>
    <row r="49" spans="7:19" x14ac:dyDescent="0.15">
      <c r="G49" s="1">
        <v>43324</v>
      </c>
      <c r="H49">
        <f t="shared" si="2"/>
        <v>4489727474.7700005</v>
      </c>
      <c r="I49">
        <f t="shared" si="3"/>
        <v>14015655.150059029</v>
      </c>
      <c r="J49">
        <v>4000000</v>
      </c>
      <c r="K49">
        <v>0.12</v>
      </c>
      <c r="L49">
        <f t="shared" si="0"/>
        <v>80000000</v>
      </c>
      <c r="M49">
        <f t="shared" si="4"/>
        <v>12486.864941197369</v>
      </c>
      <c r="N49">
        <f t="shared" si="5"/>
        <v>104057.20784331141</v>
      </c>
      <c r="P49">
        <v>20000000000</v>
      </c>
      <c r="Q49" s="2">
        <f t="shared" si="6"/>
        <v>0.22448637373850003</v>
      </c>
      <c r="R49" s="2">
        <f t="shared" si="7"/>
        <v>7.0078275750295148E-4</v>
      </c>
      <c r="S49" s="2">
        <f t="shared" si="1"/>
        <v>3.1217162352993426E-3</v>
      </c>
    </row>
    <row r="50" spans="7:19" x14ac:dyDescent="0.15">
      <c r="G50" s="1">
        <v>43325</v>
      </c>
      <c r="H50">
        <f t="shared" si="2"/>
        <v>4569727474.7700005</v>
      </c>
      <c r="I50">
        <f t="shared" si="3"/>
        <v>14119712.357902341</v>
      </c>
      <c r="J50">
        <v>4000000</v>
      </c>
      <c r="K50">
        <v>0.12</v>
      </c>
      <c r="L50">
        <f t="shared" si="0"/>
        <v>80000000</v>
      </c>
      <c r="M50">
        <f t="shared" si="4"/>
        <v>12359.347410416854</v>
      </c>
      <c r="N50">
        <f t="shared" si="5"/>
        <v>102994.5617534738</v>
      </c>
      <c r="P50">
        <v>20000000000</v>
      </c>
      <c r="Q50" s="2">
        <f t="shared" si="6"/>
        <v>0.22848637373850003</v>
      </c>
      <c r="R50" s="2">
        <f t="shared" si="7"/>
        <v>7.0598561789511703E-4</v>
      </c>
      <c r="S50" s="2">
        <f t="shared" si="1"/>
        <v>3.0898368526042141E-3</v>
      </c>
    </row>
    <row r="51" spans="7:19" x14ac:dyDescent="0.15">
      <c r="G51" s="1">
        <v>43326</v>
      </c>
      <c r="H51">
        <f t="shared" si="2"/>
        <v>4649727474.7700005</v>
      </c>
      <c r="I51">
        <f t="shared" si="3"/>
        <v>14222706.919655815</v>
      </c>
      <c r="J51">
        <v>4000000</v>
      </c>
      <c r="K51">
        <v>0.12</v>
      </c>
      <c r="L51">
        <f t="shared" si="0"/>
        <v>80000000</v>
      </c>
      <c r="M51">
        <f t="shared" si="4"/>
        <v>12235.303679047851</v>
      </c>
      <c r="N51">
        <f t="shared" si="5"/>
        <v>101960.86399206542</v>
      </c>
      <c r="P51">
        <v>20000000000</v>
      </c>
      <c r="Q51" s="2">
        <f t="shared" si="6"/>
        <v>0.23248637373850004</v>
      </c>
      <c r="R51" s="2">
        <f t="shared" si="7"/>
        <v>7.111353459827907E-4</v>
      </c>
      <c r="S51" s="2">
        <f t="shared" si="1"/>
        <v>3.0588259197619626E-3</v>
      </c>
    </row>
    <row r="52" spans="7:19" x14ac:dyDescent="0.15">
      <c r="G52" s="1">
        <v>43327</v>
      </c>
      <c r="H52">
        <f t="shared" si="2"/>
        <v>4729727474.7700005</v>
      </c>
      <c r="I52">
        <f t="shared" si="3"/>
        <v>14324667.78364788</v>
      </c>
      <c r="J52">
        <v>4000000</v>
      </c>
      <c r="K52">
        <v>0.12</v>
      </c>
      <c r="L52">
        <f t="shared" si="0"/>
        <v>80000000</v>
      </c>
      <c r="M52">
        <f t="shared" si="4"/>
        <v>12114.581958525607</v>
      </c>
      <c r="N52">
        <f t="shared" si="5"/>
        <v>100954.84965438006</v>
      </c>
      <c r="P52">
        <v>20000000000</v>
      </c>
      <c r="Q52" s="2">
        <f t="shared" si="6"/>
        <v>0.23648637373850001</v>
      </c>
      <c r="R52" s="2">
        <f t="shared" si="7"/>
        <v>7.1623338918239403E-4</v>
      </c>
      <c r="S52" s="2">
        <f t="shared" si="1"/>
        <v>3.0286454896314013E-3</v>
      </c>
    </row>
    <row r="53" spans="7:19" x14ac:dyDescent="0.15">
      <c r="G53" s="1">
        <v>43328</v>
      </c>
      <c r="H53">
        <f t="shared" si="2"/>
        <v>4809727474.7700005</v>
      </c>
      <c r="I53">
        <f t="shared" si="3"/>
        <v>14425622.63330226</v>
      </c>
      <c r="J53">
        <v>4000000</v>
      </c>
      <c r="K53">
        <v>0.12</v>
      </c>
      <c r="L53">
        <f t="shared" si="0"/>
        <v>80000000</v>
      </c>
      <c r="M53">
        <f t="shared" si="4"/>
        <v>11997.039507101876</v>
      </c>
      <c r="N53">
        <f t="shared" si="5"/>
        <v>99975.329225848967</v>
      </c>
      <c r="P53">
        <v>20000000000</v>
      </c>
      <c r="Q53" s="2">
        <f t="shared" si="6"/>
        <v>0.24048637373850001</v>
      </c>
      <c r="R53" s="2">
        <f t="shared" si="7"/>
        <v>7.21281131665113E-4</v>
      </c>
      <c r="S53" s="2">
        <f t="shared" si="1"/>
        <v>2.9992598767754693E-3</v>
      </c>
    </row>
    <row r="54" spans="7:19" x14ac:dyDescent="0.15">
      <c r="G54" s="1">
        <v>43329</v>
      </c>
      <c r="H54">
        <f t="shared" si="2"/>
        <v>4889727474.7700005</v>
      </c>
      <c r="I54">
        <f t="shared" si="3"/>
        <v>14525597.96252811</v>
      </c>
      <c r="J54">
        <v>4000000</v>
      </c>
      <c r="K54">
        <v>0.12</v>
      </c>
      <c r="L54">
        <f t="shared" si="0"/>
        <v>80000000</v>
      </c>
      <c r="M54">
        <f t="shared" si="4"/>
        <v>11882.541951450048</v>
      </c>
      <c r="N54">
        <f t="shared" si="5"/>
        <v>99021.182928750408</v>
      </c>
      <c r="P54">
        <v>20000000000</v>
      </c>
      <c r="Q54" s="2">
        <f t="shared" si="6"/>
        <v>0.24448637373850002</v>
      </c>
      <c r="R54" s="2">
        <f t="shared" si="7"/>
        <v>7.2627989812640553E-4</v>
      </c>
      <c r="S54" s="2">
        <f t="shared" si="1"/>
        <v>2.9706354878625122E-3</v>
      </c>
    </row>
    <row r="55" spans="7:19" x14ac:dyDescent="0.15">
      <c r="G55" s="1">
        <v>43330</v>
      </c>
      <c r="H55">
        <f t="shared" si="2"/>
        <v>4969727474.7700005</v>
      </c>
      <c r="I55">
        <f t="shared" si="3"/>
        <v>14624619.14545686</v>
      </c>
      <c r="J55">
        <v>4000000</v>
      </c>
      <c r="K55">
        <v>0.12</v>
      </c>
      <c r="L55">
        <f t="shared" si="0"/>
        <v>80000000</v>
      </c>
      <c r="M55">
        <f t="shared" si="4"/>
        <v>11770.962669242694</v>
      </c>
      <c r="N55">
        <f t="shared" si="5"/>
        <v>98091.355577022448</v>
      </c>
      <c r="P55">
        <v>20000000000</v>
      </c>
      <c r="Q55" s="2">
        <f t="shared" si="6"/>
        <v>0.24848637373850002</v>
      </c>
      <c r="R55" s="2">
        <f t="shared" si="7"/>
        <v>7.3123095727284295E-4</v>
      </c>
      <c r="S55" s="2">
        <f t="shared" si="1"/>
        <v>2.9427406673106734E-3</v>
      </c>
    </row>
    <row r="56" spans="7:19" x14ac:dyDescent="0.15">
      <c r="G56" s="1">
        <v>43331</v>
      </c>
      <c r="H56">
        <f t="shared" si="2"/>
        <v>5049727474.7700005</v>
      </c>
      <c r="I56">
        <f t="shared" si="3"/>
        <v>14722710.501033882</v>
      </c>
      <c r="J56">
        <v>4000000</v>
      </c>
      <c r="K56">
        <v>0.12</v>
      </c>
      <c r="L56">
        <f t="shared" si="0"/>
        <v>80000000</v>
      </c>
      <c r="M56">
        <f t="shared" si="4"/>
        <v>11662.182226342387</v>
      </c>
      <c r="N56">
        <f t="shared" si="5"/>
        <v>97184.85188618656</v>
      </c>
      <c r="P56">
        <v>20000000000</v>
      </c>
      <c r="Q56" s="2">
        <f t="shared" si="6"/>
        <v>0.25248637373850003</v>
      </c>
      <c r="R56" s="2">
        <f t="shared" si="7"/>
        <v>7.3613552505169414E-4</v>
      </c>
      <c r="S56" s="2">
        <f t="shared" si="1"/>
        <v>2.9155455565855969E-3</v>
      </c>
    </row>
    <row r="57" spans="7:19" x14ac:dyDescent="0.15">
      <c r="G57" s="1">
        <v>43332</v>
      </c>
      <c r="H57">
        <f t="shared" ref="H57:H120" si="8">H56+L56</f>
        <v>5129727474.7700005</v>
      </c>
      <c r="I57">
        <f t="shared" ref="I57:I120" si="9">I56+N56</f>
        <v>14819895.352920068</v>
      </c>
      <c r="J57">
        <v>4000000</v>
      </c>
      <c r="K57">
        <v>0.12</v>
      </c>
      <c r="L57">
        <f t="shared" ref="L57:L120" si="10">J57*2.4/K57</f>
        <v>80000000</v>
      </c>
      <c r="M57">
        <f t="shared" ref="M57:M120" si="11">J57*I57/H57</f>
        <v>11556.087862998642</v>
      </c>
      <c r="N57">
        <f t="shared" ref="N57:N120" si="12">M57/K57</f>
        <v>96300.732191655348</v>
      </c>
      <c r="P57">
        <v>20000000001</v>
      </c>
      <c r="Q57" s="2">
        <f t="shared" ref="Q57:Q120" si="13">H57/P57</f>
        <v>0.25648637372567573</v>
      </c>
      <c r="R57" s="2">
        <f t="shared" ref="R57:R120" si="14">I57/P57</f>
        <v>7.4099476760895364E-4</v>
      </c>
      <c r="S57" s="2">
        <f t="shared" ref="S57:S120" si="15">I57/H57</f>
        <v>2.8890219657496607E-3</v>
      </c>
    </row>
    <row r="58" spans="7:19" x14ac:dyDescent="0.15">
      <c r="G58" s="1">
        <v>43333</v>
      </c>
      <c r="H58">
        <f t="shared" si="8"/>
        <v>5209727474.7700005</v>
      </c>
      <c r="I58">
        <f t="shared" si="9"/>
        <v>14916196.085111724</v>
      </c>
      <c r="J58">
        <v>4000000</v>
      </c>
      <c r="K58">
        <v>0.12</v>
      </c>
      <c r="L58">
        <f t="shared" si="10"/>
        <v>80000000</v>
      </c>
      <c r="M58">
        <f t="shared" si="11"/>
        <v>11452.57302409681</v>
      </c>
      <c r="N58">
        <f t="shared" si="12"/>
        <v>95438.10853414009</v>
      </c>
      <c r="P58">
        <v>20000000002</v>
      </c>
      <c r="Q58" s="2">
        <f t="shared" si="13"/>
        <v>0.26048637371245137</v>
      </c>
      <c r="R58" s="2">
        <f t="shared" si="14"/>
        <v>7.4580980418100526E-4</v>
      </c>
      <c r="S58" s="2">
        <f t="shared" si="15"/>
        <v>2.8631432560242021E-3</v>
      </c>
    </row>
    <row r="59" spans="7:19" x14ac:dyDescent="0.15">
      <c r="G59" s="1">
        <v>43334</v>
      </c>
      <c r="H59">
        <f t="shared" si="8"/>
        <v>5289727474.7700005</v>
      </c>
      <c r="I59">
        <f t="shared" si="9"/>
        <v>15011634.193645865</v>
      </c>
      <c r="J59">
        <v>4000000</v>
      </c>
      <c r="K59">
        <v>0.12</v>
      </c>
      <c r="L59">
        <f t="shared" si="10"/>
        <v>80000000</v>
      </c>
      <c r="M59">
        <f t="shared" si="11"/>
        <v>11351.53692907295</v>
      </c>
      <c r="N59">
        <f t="shared" si="12"/>
        <v>94596.141075607928</v>
      </c>
      <c r="P59">
        <v>20000000003</v>
      </c>
      <c r="Q59" s="2">
        <f t="shared" si="13"/>
        <v>0.26448637369882705</v>
      </c>
      <c r="R59" s="2">
        <f t="shared" si="14"/>
        <v>7.50581709569706E-4</v>
      </c>
      <c r="S59" s="2">
        <f t="shared" si="15"/>
        <v>2.8378842322682373E-3</v>
      </c>
    </row>
    <row r="60" spans="7:19" x14ac:dyDescent="0.15">
      <c r="G60" s="1">
        <v>43335</v>
      </c>
      <c r="H60">
        <f t="shared" si="8"/>
        <v>5369727474.7700005</v>
      </c>
      <c r="I60">
        <f t="shared" si="9"/>
        <v>15106230.334721472</v>
      </c>
      <c r="J60">
        <v>4000000</v>
      </c>
      <c r="K60">
        <v>0.12</v>
      </c>
      <c r="L60">
        <f t="shared" si="10"/>
        <v>80000000</v>
      </c>
      <c r="M60">
        <f t="shared" si="11"/>
        <v>11252.884177604199</v>
      </c>
      <c r="N60">
        <f t="shared" si="12"/>
        <v>93774.034813368329</v>
      </c>
      <c r="P60">
        <v>20000000004</v>
      </c>
      <c r="Q60" s="2">
        <f t="shared" si="13"/>
        <v>0.26848637368480277</v>
      </c>
      <c r="R60" s="2">
        <f t="shared" si="14"/>
        <v>7.5531151658501125E-4</v>
      </c>
      <c r="S60" s="2">
        <f t="shared" si="15"/>
        <v>2.8132210444010495E-3</v>
      </c>
    </row>
    <row r="61" spans="7:19" x14ac:dyDescent="0.15">
      <c r="G61" s="1">
        <v>43336</v>
      </c>
      <c r="H61">
        <f t="shared" si="8"/>
        <v>5449727474.7700005</v>
      </c>
      <c r="I61">
        <f t="shared" si="9"/>
        <v>15200004.369534841</v>
      </c>
      <c r="J61">
        <v>4000000</v>
      </c>
      <c r="K61">
        <v>0.12</v>
      </c>
      <c r="L61">
        <f t="shared" si="10"/>
        <v>80000000</v>
      </c>
      <c r="M61">
        <f t="shared" si="11"/>
        <v>11156.524387617264</v>
      </c>
      <c r="N61">
        <f t="shared" si="12"/>
        <v>92971.036563477202</v>
      </c>
      <c r="P61">
        <v>20000000005</v>
      </c>
      <c r="Q61" s="2">
        <f t="shared" si="13"/>
        <v>0.27248637367037842</v>
      </c>
      <c r="R61" s="2">
        <f t="shared" si="14"/>
        <v>7.6000021828674202E-4</v>
      </c>
      <c r="S61" s="2">
        <f t="shared" si="15"/>
        <v>2.7891310969043164E-3</v>
      </c>
    </row>
    <row r="62" spans="7:19" x14ac:dyDescent="0.15">
      <c r="G62" s="1">
        <v>43337</v>
      </c>
      <c r="H62">
        <f t="shared" si="8"/>
        <v>5529727474.7700005</v>
      </c>
      <c r="I62">
        <f t="shared" si="9"/>
        <v>15292975.406098317</v>
      </c>
      <c r="J62">
        <v>4000000</v>
      </c>
      <c r="K62">
        <v>0.12</v>
      </c>
      <c r="L62">
        <f t="shared" si="10"/>
        <v>80000000</v>
      </c>
      <c r="M62">
        <f t="shared" si="11"/>
        <v>11062.371862536969</v>
      </c>
      <c r="N62">
        <f t="shared" si="12"/>
        <v>92186.432187808081</v>
      </c>
      <c r="P62">
        <v>20000000006</v>
      </c>
      <c r="Q62" s="2">
        <f t="shared" si="13"/>
        <v>0.27648637365555412</v>
      </c>
      <c r="R62" s="2">
        <f t="shared" si="14"/>
        <v>7.6464877007552119E-4</v>
      </c>
      <c r="S62" s="2">
        <f t="shared" si="15"/>
        <v>2.7655929656342426E-3</v>
      </c>
    </row>
    <row r="63" spans="7:19" x14ac:dyDescent="0.15">
      <c r="G63" s="1">
        <v>43338</v>
      </c>
      <c r="H63">
        <f t="shared" si="8"/>
        <v>5609727474.7700005</v>
      </c>
      <c r="I63">
        <f t="shared" si="9"/>
        <v>15385161.838286126</v>
      </c>
      <c r="J63">
        <v>4000000</v>
      </c>
      <c r="K63">
        <v>0.12</v>
      </c>
      <c r="L63">
        <f t="shared" si="10"/>
        <v>80000000</v>
      </c>
      <c r="M63">
        <f t="shared" si="11"/>
        <v>10970.345285029676</v>
      </c>
      <c r="N63">
        <f t="shared" si="12"/>
        <v>91419.544041913978</v>
      </c>
      <c r="P63">
        <v>20000000007</v>
      </c>
      <c r="Q63" s="2">
        <f t="shared" si="13"/>
        <v>0.2804863736403298</v>
      </c>
      <c r="R63" s="2">
        <f t="shared" si="14"/>
        <v>7.6925809164506598E-4</v>
      </c>
      <c r="S63" s="2">
        <f t="shared" si="15"/>
        <v>2.7425863212574191E-3</v>
      </c>
    </row>
    <row r="64" spans="7:19" x14ac:dyDescent="0.15">
      <c r="G64" s="1">
        <v>43339</v>
      </c>
      <c r="H64">
        <f t="shared" si="8"/>
        <v>5689727474.7700005</v>
      </c>
      <c r="I64">
        <f t="shared" si="9"/>
        <v>15476581.382328041</v>
      </c>
      <c r="J64">
        <v>4000000</v>
      </c>
      <c r="K64">
        <v>0.12</v>
      </c>
      <c r="L64">
        <f t="shared" si="10"/>
        <v>80000000</v>
      </c>
      <c r="M64">
        <f t="shared" si="11"/>
        <v>10880.36743478907</v>
      </c>
      <c r="N64">
        <f t="shared" si="12"/>
        <v>90669.728623242248</v>
      </c>
      <c r="P64">
        <v>20000000008</v>
      </c>
      <c r="Q64" s="2">
        <f t="shared" si="13"/>
        <v>0.28448637362470547</v>
      </c>
      <c r="R64" s="2">
        <f t="shared" si="14"/>
        <v>7.7382906880687043E-4</v>
      </c>
      <c r="S64" s="2">
        <f t="shared" si="15"/>
        <v>2.7200918586972674E-3</v>
      </c>
    </row>
    <row r="65" spans="7:19" x14ac:dyDescent="0.15">
      <c r="G65" s="1">
        <v>43340</v>
      </c>
      <c r="H65">
        <f t="shared" si="8"/>
        <v>5769727474.7700005</v>
      </c>
      <c r="I65">
        <f t="shared" si="9"/>
        <v>15567251.110951284</v>
      </c>
      <c r="J65">
        <v>4000000</v>
      </c>
      <c r="K65">
        <v>0.12</v>
      </c>
      <c r="L65">
        <f t="shared" si="10"/>
        <v>80000000</v>
      </c>
      <c r="M65">
        <f t="shared" si="11"/>
        <v>10792.364928169744</v>
      </c>
      <c r="N65">
        <f t="shared" si="12"/>
        <v>89936.374401414534</v>
      </c>
      <c r="P65">
        <v>20000000009</v>
      </c>
      <c r="Q65" s="2">
        <f t="shared" si="13"/>
        <v>0.28848637360868118</v>
      </c>
      <c r="R65" s="2">
        <f t="shared" si="14"/>
        <v>7.78362555197301E-4</v>
      </c>
      <c r="S65" s="2">
        <f t="shared" si="15"/>
        <v>2.6980912320424362E-3</v>
      </c>
    </row>
    <row r="66" spans="7:19" x14ac:dyDescent="0.15">
      <c r="G66" s="1">
        <v>43341</v>
      </c>
      <c r="H66">
        <f t="shared" si="8"/>
        <v>5849727474.7700005</v>
      </c>
      <c r="I66">
        <f t="shared" si="9"/>
        <v>15657187.485352699</v>
      </c>
      <c r="J66">
        <v>4000000</v>
      </c>
      <c r="K66">
        <v>0.12</v>
      </c>
      <c r="L66">
        <f t="shared" si="10"/>
        <v>80000000</v>
      </c>
      <c r="M66">
        <f t="shared" si="11"/>
        <v>10706.267977701515</v>
      </c>
      <c r="N66">
        <f t="shared" si="12"/>
        <v>89218.899814179298</v>
      </c>
      <c r="P66">
        <v>20000000010</v>
      </c>
      <c r="Q66" s="2">
        <f t="shared" si="13"/>
        <v>0.29248637359225682</v>
      </c>
      <c r="R66" s="2">
        <f t="shared" si="14"/>
        <v>7.8285937387620528E-4</v>
      </c>
      <c r="S66" s="2">
        <f t="shared" si="15"/>
        <v>2.6765669944253784E-3</v>
      </c>
    </row>
    <row r="67" spans="7:19" x14ac:dyDescent="0.15">
      <c r="G67" s="1">
        <v>43342</v>
      </c>
      <c r="H67">
        <f t="shared" si="8"/>
        <v>5929727474.7700005</v>
      </c>
      <c r="I67">
        <f t="shared" si="9"/>
        <v>15746406.385166878</v>
      </c>
      <c r="J67">
        <v>4000000</v>
      </c>
      <c r="K67">
        <v>0.12</v>
      </c>
      <c r="L67">
        <f t="shared" si="10"/>
        <v>80000000</v>
      </c>
      <c r="M67">
        <f t="shared" si="11"/>
        <v>10622.010169718729</v>
      </c>
      <c r="N67">
        <f t="shared" si="12"/>
        <v>88516.751414322745</v>
      </c>
      <c r="P67">
        <v>20000000011</v>
      </c>
      <c r="Q67" s="2">
        <f t="shared" si="13"/>
        <v>0.2964863735754325</v>
      </c>
      <c r="R67" s="2">
        <f t="shared" si="14"/>
        <v>7.873203188253177E-4</v>
      </c>
      <c r="S67" s="2">
        <f t="shared" si="15"/>
        <v>2.6555025424296825E-3</v>
      </c>
    </row>
    <row r="68" spans="7:19" x14ac:dyDescent="0.15">
      <c r="G68" s="1">
        <v>43343</v>
      </c>
      <c r="H68">
        <f t="shared" si="8"/>
        <v>6009727474.7700005</v>
      </c>
      <c r="I68">
        <f t="shared" si="9"/>
        <v>15834923.136581201</v>
      </c>
      <c r="J68">
        <v>4000000</v>
      </c>
      <c r="K68">
        <v>0.12</v>
      </c>
      <c r="L68">
        <f t="shared" si="10"/>
        <v>80000000</v>
      </c>
      <c r="M68">
        <f t="shared" si="11"/>
        <v>10539.528258517063</v>
      </c>
      <c r="N68">
        <f t="shared" si="12"/>
        <v>87829.40215430886</v>
      </c>
      <c r="P68">
        <v>20000000012</v>
      </c>
      <c r="Q68" s="2">
        <f t="shared" si="13"/>
        <v>0.30048637355820818</v>
      </c>
      <c r="R68" s="2">
        <f t="shared" si="14"/>
        <v>7.9174615635401238E-4</v>
      </c>
      <c r="S68" s="2">
        <f t="shared" si="15"/>
        <v>2.6348820646292653E-3</v>
      </c>
    </row>
    <row r="69" spans="7:19" x14ac:dyDescent="0.15">
      <c r="G69" s="1">
        <v>43344</v>
      </c>
      <c r="H69">
        <f t="shared" si="8"/>
        <v>6089727474.7700005</v>
      </c>
      <c r="I69">
        <f t="shared" si="9"/>
        <v>15922752.538735511</v>
      </c>
      <c r="J69">
        <v>4000000</v>
      </c>
      <c r="K69">
        <v>0.12</v>
      </c>
      <c r="L69">
        <f t="shared" si="10"/>
        <v>80000000</v>
      </c>
      <c r="M69">
        <f t="shared" si="11"/>
        <v>10458.761975608368</v>
      </c>
      <c r="N69">
        <f t="shared" si="12"/>
        <v>87156.349796736395</v>
      </c>
      <c r="P69">
        <v>20000000013</v>
      </c>
      <c r="Q69" s="2">
        <f t="shared" si="13"/>
        <v>0.30448637354058389</v>
      </c>
      <c r="R69" s="2">
        <f t="shared" si="14"/>
        <v>7.9613762641928606E-4</v>
      </c>
      <c r="S69" s="2">
        <f t="shared" si="15"/>
        <v>2.6146904939020918E-3</v>
      </c>
    </row>
    <row r="70" spans="7:19" x14ac:dyDescent="0.15">
      <c r="G70" s="1">
        <v>43345</v>
      </c>
      <c r="H70">
        <f t="shared" si="8"/>
        <v>6169727474.7700005</v>
      </c>
      <c r="I70">
        <f t="shared" si="9"/>
        <v>16009908.888532247</v>
      </c>
      <c r="J70">
        <v>4000000</v>
      </c>
      <c r="K70">
        <v>0.12</v>
      </c>
      <c r="L70">
        <f t="shared" si="10"/>
        <v>80000000</v>
      </c>
      <c r="M70">
        <f t="shared" si="11"/>
        <v>10379.653852784852</v>
      </c>
      <c r="N70">
        <f t="shared" si="12"/>
        <v>86497.115439873771</v>
      </c>
      <c r="P70">
        <v>20000000014</v>
      </c>
      <c r="Q70" s="2">
        <f t="shared" si="13"/>
        <v>0.30848637352255959</v>
      </c>
      <c r="R70" s="2">
        <f t="shared" si="14"/>
        <v>8.004954438662656E-4</v>
      </c>
      <c r="S70" s="2">
        <f t="shared" si="15"/>
        <v>2.5949134631962131E-3</v>
      </c>
    </row>
    <row r="71" spans="7:19" x14ac:dyDescent="0.15">
      <c r="G71" s="1">
        <v>43346</v>
      </c>
      <c r="H71">
        <f t="shared" si="8"/>
        <v>6249727474.7700005</v>
      </c>
      <c r="I71">
        <f t="shared" si="9"/>
        <v>16096406.003972121</v>
      </c>
      <c r="J71">
        <v>4000000</v>
      </c>
      <c r="K71">
        <v>0.12</v>
      </c>
      <c r="L71">
        <f t="shared" si="10"/>
        <v>80000000</v>
      </c>
      <c r="M71">
        <f t="shared" si="11"/>
        <v>10302.149057828794</v>
      </c>
      <c r="N71">
        <f t="shared" si="12"/>
        <v>85851.242148573292</v>
      </c>
      <c r="P71">
        <v>20000000015</v>
      </c>
      <c r="Q71" s="2">
        <f t="shared" si="13"/>
        <v>0.31248637350413522</v>
      </c>
      <c r="R71" s="2">
        <f t="shared" si="14"/>
        <v>8.0482029959499078E-4</v>
      </c>
      <c r="S71" s="2">
        <f t="shared" si="15"/>
        <v>2.5755372644571985E-3</v>
      </c>
    </row>
    <row r="72" spans="7:19" x14ac:dyDescent="0.15">
      <c r="G72" s="1">
        <v>43347</v>
      </c>
      <c r="H72">
        <f t="shared" si="8"/>
        <v>6329727474.7700005</v>
      </c>
      <c r="I72">
        <f t="shared" si="9"/>
        <v>16182257.246120693</v>
      </c>
      <c r="J72">
        <v>4000000</v>
      </c>
      <c r="K72">
        <v>0.12</v>
      </c>
      <c r="L72">
        <f t="shared" si="10"/>
        <v>80000000</v>
      </c>
      <c r="M72">
        <f t="shared" si="11"/>
        <v>10226.195241815651</v>
      </c>
      <c r="N72">
        <f t="shared" si="12"/>
        <v>85218.293681797091</v>
      </c>
      <c r="P72">
        <v>20000000016</v>
      </c>
      <c r="Q72" s="2">
        <f t="shared" si="13"/>
        <v>0.31648637348531095</v>
      </c>
      <c r="R72" s="2">
        <f t="shared" si="14"/>
        <v>8.0911286165874432E-4</v>
      </c>
      <c r="S72" s="2">
        <f t="shared" si="15"/>
        <v>2.5565488104539128E-3</v>
      </c>
    </row>
    <row r="73" spans="7:19" x14ac:dyDescent="0.15">
      <c r="G73" s="1">
        <v>43348</v>
      </c>
      <c r="H73">
        <f t="shared" si="8"/>
        <v>6409727474.7700005</v>
      </c>
      <c r="I73">
        <f t="shared" si="9"/>
        <v>16267475.53980249</v>
      </c>
      <c r="J73">
        <v>4000000</v>
      </c>
      <c r="K73">
        <v>0.12</v>
      </c>
      <c r="L73">
        <f t="shared" si="10"/>
        <v>80000000</v>
      </c>
      <c r="M73">
        <f t="shared" si="11"/>
        <v>10151.742397057975</v>
      </c>
      <c r="N73">
        <f t="shared" si="12"/>
        <v>84597.853308816455</v>
      </c>
      <c r="P73">
        <v>20000000017</v>
      </c>
      <c r="Q73" s="2">
        <f t="shared" si="13"/>
        <v>0.3204863734660866</v>
      </c>
      <c r="R73" s="2">
        <f t="shared" si="14"/>
        <v>8.1337377629875677E-4</v>
      </c>
      <c r="S73" s="2">
        <f t="shared" si="15"/>
        <v>2.5379355992644933E-3</v>
      </c>
    </row>
    <row r="74" spans="7:19" x14ac:dyDescent="0.15">
      <c r="G74" s="1">
        <v>43349</v>
      </c>
      <c r="H74">
        <f t="shared" si="8"/>
        <v>6489727474.7700005</v>
      </c>
      <c r="I74">
        <f t="shared" si="9"/>
        <v>16352073.393111307</v>
      </c>
      <c r="J74">
        <v>4000000</v>
      </c>
      <c r="K74">
        <v>0.12</v>
      </c>
      <c r="L74">
        <f t="shared" si="10"/>
        <v>80000000</v>
      </c>
      <c r="M74">
        <f t="shared" si="11"/>
        <v>10078.742724826567</v>
      </c>
      <c r="N74">
        <f t="shared" si="12"/>
        <v>83989.522706888063</v>
      </c>
      <c r="P74">
        <v>20000000018</v>
      </c>
      <c r="Q74" s="2">
        <f t="shared" si="13"/>
        <v>0.32448637344646231</v>
      </c>
      <c r="R74" s="2">
        <f t="shared" si="14"/>
        <v>8.176036689197221E-4</v>
      </c>
      <c r="S74" s="2">
        <f t="shared" si="15"/>
        <v>2.5196856812066417E-3</v>
      </c>
    </row>
    <row r="75" spans="7:19" x14ac:dyDescent="0.15">
      <c r="G75" s="1">
        <v>43350</v>
      </c>
      <c r="H75">
        <f t="shared" si="8"/>
        <v>6569727474.7700005</v>
      </c>
      <c r="I75">
        <f t="shared" si="9"/>
        <v>16436062.915818196</v>
      </c>
      <c r="J75">
        <v>4000000</v>
      </c>
      <c r="K75">
        <v>0.12</v>
      </c>
      <c r="L75">
        <f t="shared" si="10"/>
        <v>80000000</v>
      </c>
      <c r="M75">
        <f t="shared" si="11"/>
        <v>10007.150512065102</v>
      </c>
      <c r="N75">
        <f t="shared" si="12"/>
        <v>83392.920933875852</v>
      </c>
      <c r="P75">
        <v>20000000019</v>
      </c>
      <c r="Q75" s="2">
        <f t="shared" si="13"/>
        <v>0.32848637342643799</v>
      </c>
      <c r="R75" s="2">
        <f t="shared" si="14"/>
        <v>8.2180314501019685E-4</v>
      </c>
      <c r="S75" s="2">
        <f t="shared" si="15"/>
        <v>2.5017876280162758E-3</v>
      </c>
    </row>
    <row r="76" spans="7:19" x14ac:dyDescent="0.15">
      <c r="G76" s="1">
        <v>43351</v>
      </c>
      <c r="H76">
        <f t="shared" si="8"/>
        <v>6649727474.7700005</v>
      </c>
      <c r="I76">
        <f t="shared" si="9"/>
        <v>16519455.836752072</v>
      </c>
      <c r="J76">
        <v>4000000</v>
      </c>
      <c r="K76">
        <v>0.12</v>
      </c>
      <c r="L76">
        <f t="shared" si="10"/>
        <v>80000000</v>
      </c>
      <c r="M76">
        <f t="shared" si="11"/>
        <v>9936.9220163859081</v>
      </c>
      <c r="N76">
        <f t="shared" si="12"/>
        <v>82807.68346988257</v>
      </c>
      <c r="P76">
        <v>20000000020</v>
      </c>
      <c r="Q76" s="2">
        <f t="shared" si="13"/>
        <v>0.33248637340601367</v>
      </c>
      <c r="R76" s="2">
        <f t="shared" si="14"/>
        <v>8.2597279101163077E-4</v>
      </c>
      <c r="S76" s="2">
        <f t="shared" si="15"/>
        <v>2.4842305040964773E-3</v>
      </c>
    </row>
    <row r="77" spans="7:19" x14ac:dyDescent="0.15">
      <c r="G77" s="1">
        <v>43352</v>
      </c>
      <c r="H77">
        <f t="shared" si="8"/>
        <v>6729727474.7700005</v>
      </c>
      <c r="I77">
        <f t="shared" si="9"/>
        <v>16602263.520221954</v>
      </c>
      <c r="J77">
        <v>4000000</v>
      </c>
      <c r="K77">
        <v>0.12</v>
      </c>
      <c r="L77">
        <f t="shared" si="10"/>
        <v>80000000</v>
      </c>
      <c r="M77">
        <f t="shared" si="11"/>
        <v>9868.0153586988254</v>
      </c>
      <c r="N77">
        <f t="shared" si="12"/>
        <v>82233.461322490213</v>
      </c>
      <c r="P77">
        <v>20000000021</v>
      </c>
      <c r="Q77" s="2">
        <f t="shared" si="13"/>
        <v>0.33648637338518933</v>
      </c>
      <c r="R77" s="2">
        <f t="shared" si="14"/>
        <v>8.3011317513947893E-4</v>
      </c>
      <c r="S77" s="2">
        <f t="shared" si="15"/>
        <v>2.4670038396747058E-3</v>
      </c>
    </row>
    <row r="78" spans="7:19" x14ac:dyDescent="0.15">
      <c r="G78" s="1">
        <v>43353</v>
      </c>
      <c r="H78">
        <f t="shared" si="8"/>
        <v>6809727474.7700005</v>
      </c>
      <c r="I78">
        <f t="shared" si="9"/>
        <v>16684496.981544444</v>
      </c>
      <c r="J78">
        <v>4000000</v>
      </c>
      <c r="K78">
        <v>0.12</v>
      </c>
      <c r="L78">
        <f t="shared" si="10"/>
        <v>80000000</v>
      </c>
      <c r="M78">
        <f t="shared" si="11"/>
        <v>9800.3904228827996</v>
      </c>
      <c r="N78">
        <f t="shared" si="12"/>
        <v>81669.920190689998</v>
      </c>
      <c r="P78">
        <v>20000000022</v>
      </c>
      <c r="Q78" s="2">
        <f t="shared" si="13"/>
        <v>0.34048637336396503</v>
      </c>
      <c r="R78" s="2">
        <f t="shared" si="14"/>
        <v>8.3422484815957485E-4</v>
      </c>
      <c r="S78" s="2">
        <f t="shared" si="15"/>
        <v>2.4500976057206998E-3</v>
      </c>
    </row>
    <row r="79" spans="7:19" x14ac:dyDescent="0.15">
      <c r="G79" s="1">
        <v>43354</v>
      </c>
      <c r="H79">
        <f t="shared" si="8"/>
        <v>6889727474.7700005</v>
      </c>
      <c r="I79">
        <f t="shared" si="9"/>
        <v>16766166.901735134</v>
      </c>
      <c r="J79">
        <v>4000000</v>
      </c>
      <c r="K79">
        <v>0.12</v>
      </c>
      <c r="L79">
        <f t="shared" si="10"/>
        <v>80000000</v>
      </c>
      <c r="M79">
        <f t="shared" si="11"/>
        <v>9734.0087619618589</v>
      </c>
      <c r="N79">
        <f t="shared" si="12"/>
        <v>81116.73968301549</v>
      </c>
      <c r="P79">
        <v>20000000023</v>
      </c>
      <c r="Q79" s="2">
        <f t="shared" si="13"/>
        <v>0.34448637334234067</v>
      </c>
      <c r="R79" s="2">
        <f t="shared" si="14"/>
        <v>8.3830834412270208E-4</v>
      </c>
      <c r="S79" s="2">
        <f t="shared" si="15"/>
        <v>2.4335021904904647E-3</v>
      </c>
    </row>
    <row r="80" spans="7:19" x14ac:dyDescent="0.15">
      <c r="G80" s="1">
        <v>43355</v>
      </c>
      <c r="H80">
        <f t="shared" si="8"/>
        <v>6969727474.7700005</v>
      </c>
      <c r="I80">
        <f t="shared" si="9"/>
        <v>16847283.641418152</v>
      </c>
      <c r="J80">
        <v>4000000</v>
      </c>
      <c r="K80">
        <v>0.12</v>
      </c>
      <c r="L80">
        <f t="shared" si="10"/>
        <v>80000000</v>
      </c>
      <c r="M80">
        <f t="shared" si="11"/>
        <v>9668.8335102939491</v>
      </c>
      <c r="N80">
        <f t="shared" si="12"/>
        <v>80573.612585782917</v>
      </c>
      <c r="P80">
        <v>20000000024</v>
      </c>
      <c r="Q80" s="2">
        <f t="shared" si="13"/>
        <v>0.3484863733203164</v>
      </c>
      <c r="R80" s="2">
        <f t="shared" si="14"/>
        <v>8.4236418106007054E-4</v>
      </c>
      <c r="S80" s="2">
        <f t="shared" si="15"/>
        <v>2.4172083775734873E-3</v>
      </c>
    </row>
    <row r="81" spans="7:19" x14ac:dyDescent="0.15">
      <c r="G81" s="1">
        <v>43356</v>
      </c>
      <c r="H81">
        <f t="shared" si="8"/>
        <v>7049727474.7700005</v>
      </c>
      <c r="I81">
        <f t="shared" si="9"/>
        <v>16927857.254003935</v>
      </c>
      <c r="J81">
        <v>4000000</v>
      </c>
      <c r="K81">
        <v>0.12</v>
      </c>
      <c r="L81">
        <f t="shared" si="10"/>
        <v>80000000</v>
      </c>
      <c r="M81">
        <f t="shared" si="11"/>
        <v>9604.8293013234306</v>
      </c>
      <c r="N81">
        <f t="shared" si="12"/>
        <v>80040.244177695262</v>
      </c>
      <c r="P81">
        <v>20000000025</v>
      </c>
      <c r="Q81" s="2">
        <f t="shared" si="13"/>
        <v>0.35248637329789206</v>
      </c>
      <c r="R81" s="2">
        <f t="shared" si="14"/>
        <v>8.4639286164220567E-4</v>
      </c>
      <c r="S81" s="2">
        <f t="shared" si="15"/>
        <v>2.4012073253308576E-3</v>
      </c>
    </row>
    <row r="82" spans="7:19" x14ac:dyDescent="0.15">
      <c r="G82" s="1">
        <v>43357</v>
      </c>
      <c r="H82">
        <f t="shared" si="8"/>
        <v>7129727474.7700005</v>
      </c>
      <c r="I82">
        <f t="shared" si="9"/>
        <v>17007897.49818163</v>
      </c>
      <c r="J82">
        <v>4000000</v>
      </c>
      <c r="K82">
        <v>0.12</v>
      </c>
      <c r="L82">
        <f t="shared" si="10"/>
        <v>80000000</v>
      </c>
      <c r="M82">
        <f t="shared" si="11"/>
        <v>9541.9621904862743</v>
      </c>
      <c r="N82">
        <f t="shared" si="12"/>
        <v>79516.351587385623</v>
      </c>
      <c r="P82">
        <v>20000000026</v>
      </c>
      <c r="Q82" s="2">
        <f t="shared" si="13"/>
        <v>0.35648637327506771</v>
      </c>
      <c r="R82" s="2">
        <f t="shared" si="14"/>
        <v>8.5039487380356811E-4</v>
      </c>
      <c r="S82" s="2">
        <f t="shared" si="15"/>
        <v>2.3854905476215684E-3</v>
      </c>
    </row>
    <row r="83" spans="7:19" x14ac:dyDescent="0.15">
      <c r="G83" s="1">
        <v>43358</v>
      </c>
      <c r="H83">
        <f t="shared" si="8"/>
        <v>7209727474.7700005</v>
      </c>
      <c r="I83">
        <f t="shared" si="9"/>
        <v>17087413.849769015</v>
      </c>
      <c r="J83">
        <v>4000000</v>
      </c>
      <c r="K83">
        <v>0.12</v>
      </c>
      <c r="L83">
        <f t="shared" si="10"/>
        <v>80000000</v>
      </c>
      <c r="M83">
        <f t="shared" si="11"/>
        <v>9480.1995828915169</v>
      </c>
      <c r="N83">
        <f t="shared" si="12"/>
        <v>79001.663190762643</v>
      </c>
      <c r="P83">
        <v>20000000027</v>
      </c>
      <c r="Q83" s="2">
        <f t="shared" si="13"/>
        <v>0.36048637325184341</v>
      </c>
      <c r="R83" s="2">
        <f t="shared" si="14"/>
        <v>8.5437069133505032E-4</v>
      </c>
      <c r="S83" s="2">
        <f t="shared" si="15"/>
        <v>2.3700498957228791E-3</v>
      </c>
    </row>
    <row r="84" spans="7:19" x14ac:dyDescent="0.15">
      <c r="G84" s="1">
        <v>43359</v>
      </c>
      <c r="H84">
        <f t="shared" si="8"/>
        <v>7289727474.7700005</v>
      </c>
      <c r="I84">
        <f t="shared" si="9"/>
        <v>17166415.512959778</v>
      </c>
      <c r="J84">
        <v>4000000</v>
      </c>
      <c r="K84">
        <v>0.12</v>
      </c>
      <c r="L84">
        <f t="shared" si="10"/>
        <v>80000000</v>
      </c>
      <c r="M84">
        <f t="shared" si="11"/>
        <v>9419.5101654339414</v>
      </c>
      <c r="N84">
        <f t="shared" si="12"/>
        <v>78495.918045282844</v>
      </c>
      <c r="P84">
        <v>20000000028</v>
      </c>
      <c r="Q84" s="2">
        <f t="shared" si="13"/>
        <v>0.36448637322821908</v>
      </c>
      <c r="R84" s="2">
        <f t="shared" si="14"/>
        <v>8.5832077444633983E-4</v>
      </c>
      <c r="S84" s="2">
        <f t="shared" si="15"/>
        <v>2.3548775413584854E-3</v>
      </c>
    </row>
    <row r="85" spans="7:19" x14ac:dyDescent="0.15">
      <c r="G85" s="1">
        <v>43360</v>
      </c>
      <c r="H85">
        <f t="shared" si="8"/>
        <v>7369727474.7700005</v>
      </c>
      <c r="I85">
        <f t="shared" si="9"/>
        <v>17244911.431005061</v>
      </c>
      <c r="J85">
        <v>4000000</v>
      </c>
      <c r="K85">
        <v>0.12</v>
      </c>
      <c r="L85">
        <f t="shared" si="10"/>
        <v>80000000</v>
      </c>
      <c r="M85">
        <f t="shared" si="11"/>
        <v>9359.8638430212795</v>
      </c>
      <c r="N85">
        <f t="shared" si="12"/>
        <v>77998.865358510666</v>
      </c>
      <c r="P85">
        <v>20000000029</v>
      </c>
      <c r="Q85" s="2">
        <f t="shared" si="13"/>
        <v>0.36848637320419481</v>
      </c>
      <c r="R85" s="2">
        <f t="shared" si="14"/>
        <v>8.6224557029999699E-4</v>
      </c>
      <c r="S85" s="2">
        <f t="shared" si="15"/>
        <v>2.3399659607553198E-3</v>
      </c>
    </row>
    <row r="86" spans="7:19" x14ac:dyDescent="0.15">
      <c r="G86" s="1">
        <v>43361</v>
      </c>
      <c r="H86">
        <f t="shared" si="8"/>
        <v>7449727474.7700005</v>
      </c>
      <c r="I86">
        <f t="shared" si="9"/>
        <v>17322910.29636357</v>
      </c>
      <c r="J86">
        <v>4000000</v>
      </c>
      <c r="K86">
        <v>0.12</v>
      </c>
      <c r="L86">
        <f t="shared" si="10"/>
        <v>80000000</v>
      </c>
      <c r="M86">
        <f t="shared" si="11"/>
        <v>9301.2316786250703</v>
      </c>
      <c r="N86">
        <f t="shared" si="12"/>
        <v>77510.263988542254</v>
      </c>
      <c r="P86">
        <v>20000000030</v>
      </c>
      <c r="Q86" s="2">
        <f t="shared" si="13"/>
        <v>0.37248637317977046</v>
      </c>
      <c r="R86" s="2">
        <f t="shared" si="14"/>
        <v>8.6614551351896023E-4</v>
      </c>
      <c r="S86" s="2">
        <f t="shared" si="15"/>
        <v>2.3253079196562678E-3</v>
      </c>
    </row>
    <row r="87" spans="7:19" x14ac:dyDescent="0.15">
      <c r="G87" s="1">
        <v>43362</v>
      </c>
      <c r="H87">
        <f t="shared" si="8"/>
        <v>7529727474.7700005</v>
      </c>
      <c r="I87">
        <f t="shared" si="9"/>
        <v>17400420.560352113</v>
      </c>
      <c r="J87">
        <v>4000000</v>
      </c>
      <c r="K87">
        <v>0.12</v>
      </c>
      <c r="L87">
        <f t="shared" si="10"/>
        <v>80000000</v>
      </c>
      <c r="M87">
        <f t="shared" si="11"/>
        <v>9243.585836887738</v>
      </c>
      <c r="N87">
        <f t="shared" si="12"/>
        <v>77029.881974064483</v>
      </c>
      <c r="P87">
        <v>20000000031</v>
      </c>
      <c r="Q87" s="2">
        <f t="shared" si="13"/>
        <v>0.37648637315494615</v>
      </c>
      <c r="R87" s="2">
        <f t="shared" si="14"/>
        <v>8.700210266690731E-4</v>
      </c>
      <c r="S87" s="2">
        <f t="shared" si="15"/>
        <v>2.3108964592219346E-3</v>
      </c>
    </row>
    <row r="88" spans="7:19" x14ac:dyDescent="0.15">
      <c r="G88" s="1">
        <v>43363</v>
      </c>
      <c r="H88">
        <f t="shared" si="8"/>
        <v>7609727474.7700005</v>
      </c>
      <c r="I88">
        <f t="shared" si="9"/>
        <v>17477450.442326177</v>
      </c>
      <c r="J88">
        <v>4000000</v>
      </c>
      <c r="K88">
        <v>0.12</v>
      </c>
      <c r="L88">
        <f t="shared" si="10"/>
        <v>80000000</v>
      </c>
      <c r="M88">
        <f t="shared" si="11"/>
        <v>9186.8995310397368</v>
      </c>
      <c r="N88">
        <f t="shared" si="12"/>
        <v>76557.496091997804</v>
      </c>
      <c r="P88">
        <v>20000000032</v>
      </c>
      <c r="Q88" s="2">
        <f t="shared" si="13"/>
        <v>0.38048637312972183</v>
      </c>
      <c r="R88" s="2">
        <f t="shared" si="14"/>
        <v>8.7387252071811276E-4</v>
      </c>
      <c r="S88" s="2">
        <f t="shared" si="15"/>
        <v>2.2967248827599337E-3</v>
      </c>
    </row>
    <row r="89" spans="7:19" x14ac:dyDescent="0.15">
      <c r="G89" s="1">
        <v>43364</v>
      </c>
      <c r="H89">
        <f t="shared" si="8"/>
        <v>7689727474.7700005</v>
      </c>
      <c r="I89">
        <f t="shared" si="9"/>
        <v>17554007.938418176</v>
      </c>
      <c r="J89">
        <v>4000000</v>
      </c>
      <c r="K89">
        <v>0.12</v>
      </c>
      <c r="L89">
        <f t="shared" si="10"/>
        <v>80000000</v>
      </c>
      <c r="M89">
        <f t="shared" si="11"/>
        <v>9131.1469729000855</v>
      </c>
      <c r="N89">
        <f t="shared" si="12"/>
        <v>76092.89144083405</v>
      </c>
      <c r="P89">
        <v>20000000033</v>
      </c>
      <c r="Q89" s="2">
        <f t="shared" si="13"/>
        <v>0.3844863731040975</v>
      </c>
      <c r="R89" s="2">
        <f t="shared" si="14"/>
        <v>8.7770039547270312E-4</v>
      </c>
      <c r="S89" s="2">
        <f t="shared" si="15"/>
        <v>2.2827867432250212E-3</v>
      </c>
    </row>
    <row r="90" spans="7:19" x14ac:dyDescent="0.15">
      <c r="G90" s="1">
        <v>43365</v>
      </c>
      <c r="H90">
        <f t="shared" si="8"/>
        <v>7769727474.7700005</v>
      </c>
      <c r="I90">
        <f t="shared" si="9"/>
        <v>17630100.829859011</v>
      </c>
      <c r="J90">
        <v>4000000</v>
      </c>
      <c r="K90">
        <v>0.12</v>
      </c>
      <c r="L90">
        <f t="shared" si="10"/>
        <v>80000000</v>
      </c>
      <c r="M90">
        <f t="shared" si="11"/>
        <v>9076.3033257512798</v>
      </c>
      <c r="N90">
        <f t="shared" si="12"/>
        <v>75635.861047927334</v>
      </c>
      <c r="P90">
        <v>20000000034</v>
      </c>
      <c r="Q90" s="2">
        <f t="shared" si="13"/>
        <v>0.38848637307807321</v>
      </c>
      <c r="R90" s="2">
        <f t="shared" si="14"/>
        <v>8.8150503999439201E-4</v>
      </c>
      <c r="S90" s="2">
        <f t="shared" si="15"/>
        <v>2.2690758314378198E-3</v>
      </c>
    </row>
    <row r="91" spans="7:19" x14ac:dyDescent="0.15">
      <c r="G91" s="1">
        <v>43366</v>
      </c>
      <c r="H91">
        <f t="shared" si="8"/>
        <v>7849727474.7700005</v>
      </c>
      <c r="I91">
        <f t="shared" si="9"/>
        <v>17705736.690906938</v>
      </c>
      <c r="J91">
        <v>4000000</v>
      </c>
      <c r="K91">
        <v>0.12</v>
      </c>
      <c r="L91">
        <f t="shared" si="10"/>
        <v>80000000</v>
      </c>
      <c r="M91">
        <f t="shared" si="11"/>
        <v>9022.3446598957107</v>
      </c>
      <c r="N91">
        <f t="shared" si="12"/>
        <v>75186.205499130927</v>
      </c>
      <c r="P91">
        <v>20000000035</v>
      </c>
      <c r="Q91" s="2">
        <f t="shared" si="13"/>
        <v>0.39248637305164885</v>
      </c>
      <c r="R91" s="2">
        <f t="shared" si="14"/>
        <v>8.8528683299609495E-4</v>
      </c>
      <c r="S91" s="2">
        <f t="shared" si="15"/>
        <v>2.2555861649739277E-3</v>
      </c>
    </row>
    <row r="92" spans="7:19" x14ac:dyDescent="0.15">
      <c r="G92" s="1">
        <v>43367</v>
      </c>
      <c r="H92">
        <f t="shared" si="8"/>
        <v>7929727474.7700005</v>
      </c>
      <c r="I92">
        <f t="shared" si="9"/>
        <v>17780922.896406069</v>
      </c>
      <c r="J92">
        <v>4000000</v>
      </c>
      <c r="K92">
        <v>0.12</v>
      </c>
      <c r="L92">
        <f t="shared" si="10"/>
        <v>80000000</v>
      </c>
      <c r="M92">
        <f t="shared" si="11"/>
        <v>8969.2479107155195</v>
      </c>
      <c r="N92">
        <f t="shared" si="12"/>
        <v>74743.732589295993</v>
      </c>
      <c r="P92">
        <v>20000000036</v>
      </c>
      <c r="Q92" s="2">
        <f t="shared" si="13"/>
        <v>0.39648637302482453</v>
      </c>
      <c r="R92" s="2">
        <f t="shared" si="14"/>
        <v>8.8904614322002037E-4</v>
      </c>
      <c r="S92" s="2">
        <f t="shared" si="15"/>
        <v>2.24231197767888E-3</v>
      </c>
    </row>
    <row r="93" spans="7:19" x14ac:dyDescent="0.15">
      <c r="G93" s="1">
        <v>43368</v>
      </c>
      <c r="H93">
        <f t="shared" si="8"/>
        <v>8009727474.7700005</v>
      </c>
      <c r="I93">
        <f t="shared" si="9"/>
        <v>17855666.628995366</v>
      </c>
      <c r="J93">
        <v>4000000</v>
      </c>
      <c r="K93">
        <v>0.12</v>
      </c>
      <c r="L93">
        <f t="shared" si="10"/>
        <v>80000000</v>
      </c>
      <c r="M93">
        <f t="shared" si="11"/>
        <v>8916.990839071259</v>
      </c>
      <c r="N93">
        <f t="shared" si="12"/>
        <v>74308.256992260489</v>
      </c>
      <c r="P93">
        <v>20000000037</v>
      </c>
      <c r="Q93" s="2">
        <f t="shared" si="13"/>
        <v>0.40048637299760026</v>
      </c>
      <c r="R93" s="2">
        <f t="shared" si="14"/>
        <v>8.9278332979811912E-4</v>
      </c>
      <c r="S93" s="2">
        <f t="shared" si="15"/>
        <v>2.229247709767815E-3</v>
      </c>
    </row>
    <row r="94" spans="7:19" x14ac:dyDescent="0.15">
      <c r="G94" s="1">
        <v>43369</v>
      </c>
      <c r="H94">
        <f t="shared" si="8"/>
        <v>8089727474.7700005</v>
      </c>
      <c r="I94">
        <f t="shared" si="9"/>
        <v>17929974.885987628</v>
      </c>
      <c r="J94">
        <v>4000000</v>
      </c>
      <c r="K94">
        <v>0.12</v>
      </c>
      <c r="L94">
        <f t="shared" si="10"/>
        <v>80000000</v>
      </c>
      <c r="M94">
        <f t="shared" si="11"/>
        <v>8865.5519938871112</v>
      </c>
      <c r="N94">
        <f t="shared" si="12"/>
        <v>73879.599949059266</v>
      </c>
      <c r="P94">
        <v>20000000038</v>
      </c>
      <c r="Q94" s="2">
        <f t="shared" si="13"/>
        <v>0.40448637296997592</v>
      </c>
      <c r="R94" s="2">
        <f t="shared" si="14"/>
        <v>8.9649874259603384E-4</v>
      </c>
      <c r="S94" s="2">
        <f t="shared" si="15"/>
        <v>2.2163879984717777E-3</v>
      </c>
    </row>
    <row r="95" spans="7:19" x14ac:dyDescent="0.15">
      <c r="G95" s="1">
        <v>43370</v>
      </c>
      <c r="H95">
        <f t="shared" si="8"/>
        <v>8169727474.7700005</v>
      </c>
      <c r="I95">
        <f t="shared" si="9"/>
        <v>18003854.485936686</v>
      </c>
      <c r="J95">
        <v>4000000</v>
      </c>
      <c r="K95">
        <v>0.12</v>
      </c>
      <c r="L95">
        <f t="shared" si="10"/>
        <v>80000000</v>
      </c>
      <c r="M95">
        <f t="shared" si="11"/>
        <v>8814.9106767816847</v>
      </c>
      <c r="N95">
        <f t="shared" si="12"/>
        <v>73457.588973180711</v>
      </c>
      <c r="P95">
        <v>20000000039</v>
      </c>
      <c r="Q95" s="2">
        <f t="shared" si="13"/>
        <v>0.40848637294195161</v>
      </c>
      <c r="R95" s="2">
        <f t="shared" si="14"/>
        <v>9.0019272254145848E-4</v>
      </c>
      <c r="S95" s="2">
        <f t="shared" si="15"/>
        <v>2.2037276691954212E-3</v>
      </c>
    </row>
    <row r="96" spans="7:19" x14ac:dyDescent="0.15">
      <c r="G96" s="1">
        <v>43371</v>
      </c>
      <c r="H96">
        <f t="shared" si="8"/>
        <v>8249727474.7700005</v>
      </c>
      <c r="I96">
        <f t="shared" si="9"/>
        <v>18077312.074909866</v>
      </c>
      <c r="J96">
        <v>4000000</v>
      </c>
      <c r="K96">
        <v>0.12</v>
      </c>
      <c r="L96">
        <f t="shared" si="10"/>
        <v>80000000</v>
      </c>
      <c r="M96">
        <f t="shared" si="11"/>
        <v>8765.0469086138419</v>
      </c>
      <c r="N96">
        <f t="shared" si="12"/>
        <v>73042.057571782017</v>
      </c>
      <c r="P96">
        <v>20000000040</v>
      </c>
      <c r="Q96" s="2">
        <f t="shared" si="13"/>
        <v>0.4124863729135273</v>
      </c>
      <c r="R96" s="2">
        <f t="shared" si="14"/>
        <v>9.0386560193776212E-4</v>
      </c>
      <c r="S96" s="2">
        <f t="shared" si="15"/>
        <v>2.1912617271534602E-3</v>
      </c>
    </row>
    <row r="97" spans="7:19" x14ac:dyDescent="0.15">
      <c r="G97" s="1">
        <v>43372</v>
      </c>
      <c r="H97">
        <f t="shared" si="8"/>
        <v>8329727474.7700005</v>
      </c>
      <c r="I97">
        <f t="shared" si="9"/>
        <v>18150354.13248165</v>
      </c>
      <c r="J97">
        <v>4000000</v>
      </c>
      <c r="K97">
        <v>0.12</v>
      </c>
      <c r="L97">
        <f t="shared" si="10"/>
        <v>80000000</v>
      </c>
      <c r="M97">
        <f t="shared" si="11"/>
        <v>8715.9413978224129</v>
      </c>
      <c r="N97">
        <f t="shared" si="12"/>
        <v>72632.844981853443</v>
      </c>
      <c r="P97">
        <v>20000000041</v>
      </c>
      <c r="Q97" s="2">
        <f t="shared" si="13"/>
        <v>0.41648637288470297</v>
      </c>
      <c r="R97" s="2">
        <f t="shared" si="14"/>
        <v>9.0751770476367119E-4</v>
      </c>
      <c r="S97" s="2">
        <f t="shared" si="15"/>
        <v>2.1789853494556034E-3</v>
      </c>
    </row>
    <row r="98" spans="7:19" x14ac:dyDescent="0.15">
      <c r="G98" s="1">
        <v>43373</v>
      </c>
      <c r="H98">
        <f t="shared" si="8"/>
        <v>8409727474.7700005</v>
      </c>
      <c r="I98">
        <f t="shared" si="9"/>
        <v>18222986.977463502</v>
      </c>
      <c r="J98">
        <v>4000000</v>
      </c>
      <c r="K98">
        <v>0.12</v>
      </c>
      <c r="L98">
        <f t="shared" si="10"/>
        <v>80000000</v>
      </c>
      <c r="M98">
        <f t="shared" si="11"/>
        <v>8667.5755104475083</v>
      </c>
      <c r="N98">
        <f t="shared" si="12"/>
        <v>72229.795920395904</v>
      </c>
      <c r="P98">
        <v>20000000042</v>
      </c>
      <c r="Q98" s="2">
        <f t="shared" si="13"/>
        <v>0.42048637285547863</v>
      </c>
      <c r="R98" s="2">
        <f t="shared" si="14"/>
        <v>9.1114934695976147E-4</v>
      </c>
      <c r="S98" s="2">
        <f t="shared" si="15"/>
        <v>2.1668938776118769E-3</v>
      </c>
    </row>
    <row r="99" spans="7:19" x14ac:dyDescent="0.15">
      <c r="G99" s="1">
        <v>43374</v>
      </c>
      <c r="H99">
        <f t="shared" si="8"/>
        <v>8489727474.7700005</v>
      </c>
      <c r="I99">
        <f t="shared" si="9"/>
        <v>18295216.773383897</v>
      </c>
      <c r="J99">
        <v>4000000</v>
      </c>
      <c r="K99">
        <v>0.12</v>
      </c>
      <c r="L99">
        <f t="shared" si="10"/>
        <v>80000000</v>
      </c>
      <c r="M99">
        <f t="shared" si="11"/>
        <v>8619.931241729073</v>
      </c>
      <c r="N99">
        <f t="shared" si="12"/>
        <v>71832.760347742282</v>
      </c>
      <c r="P99">
        <v>20000000043</v>
      </c>
      <c r="Q99" s="2">
        <f t="shared" si="13"/>
        <v>0.42448637282585433</v>
      </c>
      <c r="R99" s="2">
        <f t="shared" si="14"/>
        <v>9.1476083670245908E-4</v>
      </c>
      <c r="S99" s="2">
        <f t="shared" si="15"/>
        <v>2.1549828104322679E-3</v>
      </c>
    </row>
    <row r="100" spans="7:19" x14ac:dyDescent="0.15">
      <c r="G100" s="1">
        <v>43375</v>
      </c>
      <c r="H100">
        <f t="shared" si="8"/>
        <v>8569727474.7700005</v>
      </c>
      <c r="I100">
        <f t="shared" si="9"/>
        <v>18367049.533731639</v>
      </c>
      <c r="J100">
        <v>4000000</v>
      </c>
      <c r="K100">
        <v>0.12</v>
      </c>
      <c r="L100">
        <f t="shared" si="10"/>
        <v>80000000</v>
      </c>
      <c r="M100">
        <f t="shared" si="11"/>
        <v>8572.9911891857846</v>
      </c>
      <c r="N100">
        <f t="shared" si="12"/>
        <v>71441.593243214869</v>
      </c>
      <c r="P100">
        <v>20000000044</v>
      </c>
      <c r="Q100" s="2">
        <f t="shared" si="13"/>
        <v>0.42848637279583002</v>
      </c>
      <c r="R100" s="2">
        <f t="shared" si="14"/>
        <v>9.1835247466620651E-4</v>
      </c>
      <c r="S100" s="2">
        <f t="shared" si="15"/>
        <v>2.1432477972964463E-3</v>
      </c>
    </row>
    <row r="101" spans="7:19" x14ac:dyDescent="0.15">
      <c r="G101" s="1">
        <v>43376</v>
      </c>
      <c r="H101">
        <f t="shared" si="8"/>
        <v>8649727474.7700005</v>
      </c>
      <c r="I101">
        <f t="shared" si="9"/>
        <v>18438491.126974855</v>
      </c>
      <c r="J101">
        <v>4000000</v>
      </c>
      <c r="K101">
        <v>0.12</v>
      </c>
      <c r="L101">
        <f t="shared" si="10"/>
        <v>80000000</v>
      </c>
      <c r="M101">
        <f t="shared" si="11"/>
        <v>8526.7385270841223</v>
      </c>
      <c r="N101">
        <f t="shared" si="12"/>
        <v>71056.154392367695</v>
      </c>
      <c r="P101">
        <v>20000000045</v>
      </c>
      <c r="Q101" s="2">
        <f t="shared" si="13"/>
        <v>0.43248637276540569</v>
      </c>
      <c r="R101" s="2">
        <f t="shared" si="14"/>
        <v>9.2192455427441246E-4</v>
      </c>
      <c r="S101" s="2">
        <f t="shared" si="15"/>
        <v>2.1316846317710305E-3</v>
      </c>
    </row>
    <row r="102" spans="7:19" x14ac:dyDescent="0.15">
      <c r="G102" s="1">
        <v>43377</v>
      </c>
      <c r="H102">
        <f t="shared" si="8"/>
        <v>8729727474.7700005</v>
      </c>
      <c r="I102">
        <f t="shared" si="9"/>
        <v>18509547.281367224</v>
      </c>
      <c r="J102">
        <v>4000000</v>
      </c>
      <c r="K102">
        <v>0.12</v>
      </c>
      <c r="L102">
        <f t="shared" si="10"/>
        <v>80000000</v>
      </c>
      <c r="M102">
        <f t="shared" si="11"/>
        <v>8481.1569822137608</v>
      </c>
      <c r="N102">
        <f t="shared" si="12"/>
        <v>70676.308185114671</v>
      </c>
      <c r="P102">
        <v>20000000046</v>
      </c>
      <c r="Q102" s="2">
        <f t="shared" si="13"/>
        <v>0.43648637273458135</v>
      </c>
      <c r="R102" s="2">
        <f t="shared" si="14"/>
        <v>9.2547736193976328E-4</v>
      </c>
      <c r="S102" s="2">
        <f t="shared" si="15"/>
        <v>2.1202892455534405E-3</v>
      </c>
    </row>
    <row r="103" spans="7:19" x14ac:dyDescent="0.15">
      <c r="G103" s="1">
        <v>43378</v>
      </c>
      <c r="H103">
        <f t="shared" si="8"/>
        <v>8809727474.7700005</v>
      </c>
      <c r="I103">
        <f t="shared" si="9"/>
        <v>18580223.589552339</v>
      </c>
      <c r="J103">
        <v>4000000</v>
      </c>
      <c r="K103">
        <v>0.12</v>
      </c>
      <c r="L103">
        <f t="shared" si="10"/>
        <v>80000000</v>
      </c>
      <c r="M103">
        <f t="shared" si="11"/>
        <v>8436.2308108911948</v>
      </c>
      <c r="N103">
        <f t="shared" si="12"/>
        <v>70301.923424093286</v>
      </c>
      <c r="P103">
        <v>20000000047</v>
      </c>
      <c r="Q103" s="2">
        <f t="shared" si="13"/>
        <v>0.44048637270335705</v>
      </c>
      <c r="R103" s="2">
        <f t="shared" si="14"/>
        <v>9.2901117729444072E-4</v>
      </c>
      <c r="S103" s="2">
        <f t="shared" si="15"/>
        <v>2.1090577027227985E-3</v>
      </c>
    </row>
    <row r="104" spans="7:19" x14ac:dyDescent="0.15">
      <c r="G104" s="1">
        <v>43379</v>
      </c>
      <c r="H104">
        <f t="shared" si="8"/>
        <v>8889727474.7700005</v>
      </c>
      <c r="I104">
        <f t="shared" si="9"/>
        <v>18650525.512976434</v>
      </c>
      <c r="J104">
        <v>4000000</v>
      </c>
      <c r="K104">
        <v>0.12</v>
      </c>
      <c r="L104">
        <f t="shared" si="10"/>
        <v>80000000</v>
      </c>
      <c r="M104">
        <f t="shared" si="11"/>
        <v>8391.9447771188152</v>
      </c>
      <c r="N104">
        <f t="shared" si="12"/>
        <v>69932.873142656797</v>
      </c>
      <c r="P104">
        <v>20000000048</v>
      </c>
      <c r="Q104" s="2">
        <f t="shared" si="13"/>
        <v>0.44448637267173274</v>
      </c>
      <c r="R104" s="2">
        <f t="shared" si="14"/>
        <v>9.325262734107587E-4</v>
      </c>
      <c r="S104" s="2">
        <f t="shared" si="15"/>
        <v>2.0979861942797039E-3</v>
      </c>
    </row>
    <row r="105" spans="7:19" x14ac:dyDescent="0.15">
      <c r="G105" s="1">
        <v>43380</v>
      </c>
      <c r="H105">
        <f t="shared" si="8"/>
        <v>8969727474.7700005</v>
      </c>
      <c r="I105">
        <f t="shared" si="9"/>
        <v>18720458.38611909</v>
      </c>
      <c r="J105">
        <v>4000000</v>
      </c>
      <c r="K105">
        <v>0.12</v>
      </c>
      <c r="L105">
        <f t="shared" si="10"/>
        <v>80000000</v>
      </c>
      <c r="M105">
        <f t="shared" si="11"/>
        <v>8348.2841318316041</v>
      </c>
      <c r="N105">
        <f t="shared" si="12"/>
        <v>69569.034431930035</v>
      </c>
      <c r="P105">
        <v>20000000049</v>
      </c>
      <c r="Q105" s="2">
        <f t="shared" si="13"/>
        <v>0.44848637263970842</v>
      </c>
      <c r="R105" s="2">
        <f t="shared" si="14"/>
        <v>9.3602291701269831E-4</v>
      </c>
      <c r="S105" s="2">
        <f t="shared" si="15"/>
        <v>2.087071032957901E-3</v>
      </c>
    </row>
    <row r="106" spans="7:19" x14ac:dyDescent="0.15">
      <c r="G106" s="1">
        <v>43381</v>
      </c>
      <c r="H106">
        <f t="shared" si="8"/>
        <v>9049727474.7700005</v>
      </c>
      <c r="I106">
        <f t="shared" si="9"/>
        <v>18790027.420551021</v>
      </c>
      <c r="J106">
        <v>4000000</v>
      </c>
      <c r="K106">
        <v>0.12</v>
      </c>
      <c r="L106">
        <f t="shared" si="10"/>
        <v>80000000</v>
      </c>
      <c r="M106">
        <f t="shared" si="11"/>
        <v>8305.2345931681521</v>
      </c>
      <c r="N106">
        <f t="shared" si="12"/>
        <v>69210.288276401276</v>
      </c>
      <c r="P106">
        <v>20000000050</v>
      </c>
      <c r="Q106" s="2">
        <f t="shared" si="13"/>
        <v>0.45248637260728408</v>
      </c>
      <c r="R106" s="2">
        <f t="shared" si="14"/>
        <v>9.3950136867879759E-4</v>
      </c>
      <c r="S106" s="2">
        <f t="shared" si="15"/>
        <v>2.0763086482920383E-3</v>
      </c>
    </row>
    <row r="107" spans="7:19" x14ac:dyDescent="0.15">
      <c r="G107" s="1">
        <v>43382</v>
      </c>
      <c r="H107">
        <f t="shared" si="8"/>
        <v>9129727474.7700005</v>
      </c>
      <c r="I107">
        <f t="shared" si="9"/>
        <v>18859237.708827421</v>
      </c>
      <c r="J107">
        <v>4000000</v>
      </c>
      <c r="K107">
        <v>0.12</v>
      </c>
      <c r="L107">
        <f t="shared" si="10"/>
        <v>80000000</v>
      </c>
      <c r="M107">
        <f t="shared" si="11"/>
        <v>8262.7823277068983</v>
      </c>
      <c r="N107">
        <f t="shared" si="12"/>
        <v>68856.519397557495</v>
      </c>
      <c r="P107">
        <v>20000000051</v>
      </c>
      <c r="Q107" s="2">
        <f t="shared" si="13"/>
        <v>0.45648637257445979</v>
      </c>
      <c r="R107" s="2">
        <f t="shared" si="14"/>
        <v>9.4296188303681823E-4</v>
      </c>
      <c r="S107" s="2">
        <f t="shared" si="15"/>
        <v>2.0656955819267245E-3</v>
      </c>
    </row>
    <row r="108" spans="7:19" x14ac:dyDescent="0.15">
      <c r="G108" s="1">
        <v>43383</v>
      </c>
      <c r="H108">
        <f t="shared" si="8"/>
        <v>9209727474.7700005</v>
      </c>
      <c r="I108">
        <f t="shared" si="9"/>
        <v>18928094.228224978</v>
      </c>
      <c r="J108">
        <v>4000000</v>
      </c>
      <c r="K108">
        <v>0.12</v>
      </c>
      <c r="L108">
        <f t="shared" si="10"/>
        <v>80000000</v>
      </c>
      <c r="M108">
        <f t="shared" si="11"/>
        <v>8220.9139326123986</v>
      </c>
      <c r="N108">
        <f t="shared" si="12"/>
        <v>68507.616105103327</v>
      </c>
      <c r="P108">
        <v>20000000052</v>
      </c>
      <c r="Q108" s="2">
        <f t="shared" si="13"/>
        <v>0.46048637254123548</v>
      </c>
      <c r="R108" s="2">
        <f t="shared" si="14"/>
        <v>9.4640470895059666E-4</v>
      </c>
      <c r="S108" s="2">
        <f t="shared" si="15"/>
        <v>2.0552284831531001E-3</v>
      </c>
    </row>
    <row r="109" spans="7:19" x14ac:dyDescent="0.15">
      <c r="G109" s="1">
        <v>43384</v>
      </c>
      <c r="H109">
        <f t="shared" si="8"/>
        <v>9289727474.7700005</v>
      </c>
      <c r="I109">
        <f t="shared" si="9"/>
        <v>18996601.84433008</v>
      </c>
      <c r="J109">
        <v>4000000</v>
      </c>
      <c r="K109">
        <v>0.12</v>
      </c>
      <c r="L109">
        <f t="shared" si="10"/>
        <v>80000000</v>
      </c>
      <c r="M109">
        <f t="shared" si="11"/>
        <v>8179.6164186400547</v>
      </c>
      <c r="N109">
        <f t="shared" si="12"/>
        <v>68163.470155333795</v>
      </c>
      <c r="P109">
        <v>20000000053</v>
      </c>
      <c r="Q109" s="2">
        <f t="shared" si="13"/>
        <v>0.46448637250761116</v>
      </c>
      <c r="R109" s="2">
        <f t="shared" si="14"/>
        <v>9.4983008969945428E-4</v>
      </c>
      <c r="S109" s="2">
        <f t="shared" si="15"/>
        <v>2.0449041046600139E-3</v>
      </c>
    </row>
    <row r="110" spans="7:19" x14ac:dyDescent="0.15">
      <c r="G110" s="1">
        <v>43385</v>
      </c>
      <c r="H110">
        <f t="shared" si="8"/>
        <v>9369727474.7700005</v>
      </c>
      <c r="I110">
        <f t="shared" si="9"/>
        <v>19064765.314485412</v>
      </c>
      <c r="J110">
        <v>4000000</v>
      </c>
      <c r="K110">
        <v>0.12</v>
      </c>
      <c r="L110">
        <f t="shared" si="10"/>
        <v>80000000</v>
      </c>
      <c r="M110">
        <f t="shared" si="11"/>
        <v>8138.8771939509988</v>
      </c>
      <c r="N110">
        <f t="shared" si="12"/>
        <v>67823.976616258326</v>
      </c>
      <c r="P110">
        <v>20000000054</v>
      </c>
      <c r="Q110" s="2">
        <f t="shared" si="13"/>
        <v>0.46848637247358682</v>
      </c>
      <c r="R110" s="2">
        <f t="shared" si="14"/>
        <v>9.5323826315052733E-4</v>
      </c>
      <c r="S110" s="2">
        <f t="shared" si="15"/>
        <v>2.0347192984877501E-3</v>
      </c>
    </row>
    <row r="111" spans="7:19" x14ac:dyDescent="0.15">
      <c r="G111" s="1">
        <v>43386</v>
      </c>
      <c r="H111">
        <f t="shared" si="8"/>
        <v>9449727474.7700005</v>
      </c>
      <c r="I111">
        <f t="shared" si="9"/>
        <v>19132589.291101672</v>
      </c>
      <c r="J111">
        <v>4000000</v>
      </c>
      <c r="K111">
        <v>0.12</v>
      </c>
      <c r="L111">
        <f t="shared" si="10"/>
        <v>80000000</v>
      </c>
      <c r="M111">
        <f t="shared" si="11"/>
        <v>8098.6840486920373</v>
      </c>
      <c r="N111">
        <f t="shared" si="12"/>
        <v>67489.033739100312</v>
      </c>
      <c r="P111">
        <v>20000000055</v>
      </c>
      <c r="Q111" s="2">
        <f t="shared" si="13"/>
        <v>0.47248637243916247</v>
      </c>
      <c r="R111" s="2">
        <f t="shared" si="14"/>
        <v>9.5662946192435257E-4</v>
      </c>
      <c r="S111" s="2">
        <f t="shared" si="15"/>
        <v>2.0246710121730092E-3</v>
      </c>
    </row>
    <row r="112" spans="7:19" x14ac:dyDescent="0.15">
      <c r="G112" s="1">
        <v>43387</v>
      </c>
      <c r="H112">
        <f t="shared" si="8"/>
        <v>9529727474.7700005</v>
      </c>
      <c r="I112">
        <f t="shared" si="9"/>
        <v>19200078.324840773</v>
      </c>
      <c r="J112">
        <v>4000000</v>
      </c>
      <c r="K112">
        <v>0.12</v>
      </c>
      <c r="L112">
        <f t="shared" si="10"/>
        <v>80000000</v>
      </c>
      <c r="M112">
        <f t="shared" si="11"/>
        <v>8059.025140298324</v>
      </c>
      <c r="N112">
        <f t="shared" si="12"/>
        <v>67158.542835819375</v>
      </c>
      <c r="P112">
        <v>20000000056</v>
      </c>
      <c r="Q112" s="2">
        <f t="shared" si="13"/>
        <v>0.47648637240433817</v>
      </c>
      <c r="R112" s="2">
        <f t="shared" si="14"/>
        <v>9.6000391355402764E-4</v>
      </c>
      <c r="S112" s="2">
        <f t="shared" si="15"/>
        <v>2.0147562850745811E-3</v>
      </c>
    </row>
    <row r="113" spans="7:19" x14ac:dyDescent="0.15">
      <c r="G113" s="1">
        <v>43388</v>
      </c>
      <c r="H113">
        <f t="shared" si="8"/>
        <v>9609727474.7700005</v>
      </c>
      <c r="I113">
        <f t="shared" si="9"/>
        <v>19267236.867676593</v>
      </c>
      <c r="J113">
        <v>4000000</v>
      </c>
      <c r="K113">
        <v>0.12</v>
      </c>
      <c r="L113">
        <f t="shared" si="10"/>
        <v>80000000</v>
      </c>
      <c r="M113">
        <f t="shared" si="11"/>
        <v>8019.8889794791967</v>
      </c>
      <c r="N113">
        <f t="shared" si="12"/>
        <v>66832.408162326639</v>
      </c>
      <c r="P113">
        <v>20000000057</v>
      </c>
      <c r="Q113" s="2">
        <f t="shared" si="13"/>
        <v>0.48048637236911385</v>
      </c>
      <c r="R113" s="2">
        <f t="shared" si="14"/>
        <v>9.6336184063824839E-4</v>
      </c>
      <c r="S113" s="2">
        <f t="shared" si="15"/>
        <v>2.0049722448697992E-3</v>
      </c>
    </row>
    <row r="114" spans="7:19" x14ac:dyDescent="0.15">
      <c r="G114" s="1">
        <v>43389</v>
      </c>
      <c r="H114">
        <f t="shared" si="8"/>
        <v>9689727474.7700005</v>
      </c>
      <c r="I114">
        <f t="shared" si="9"/>
        <v>19334069.275838919</v>
      </c>
      <c r="J114">
        <v>4000000</v>
      </c>
      <c r="K114">
        <v>0.12</v>
      </c>
      <c r="L114">
        <f t="shared" si="10"/>
        <v>80000000</v>
      </c>
      <c r="M114">
        <f t="shared" si="11"/>
        <v>7981.2644168500065</v>
      </c>
      <c r="N114">
        <f t="shared" si="12"/>
        <v>66510.536807083394</v>
      </c>
      <c r="P114">
        <v>20000000058</v>
      </c>
      <c r="Q114" s="2">
        <f t="shared" si="13"/>
        <v>0.48448637233348957</v>
      </c>
      <c r="R114" s="2">
        <f t="shared" si="14"/>
        <v>9.667034609885059E-4</v>
      </c>
      <c r="S114" s="2">
        <f t="shared" si="15"/>
        <v>1.9953161042125015E-3</v>
      </c>
    </row>
    <row r="115" spans="7:19" x14ac:dyDescent="0.15">
      <c r="G115" s="1">
        <v>43390</v>
      </c>
      <c r="H115">
        <f t="shared" si="8"/>
        <v>9769727474.7700005</v>
      </c>
      <c r="I115">
        <f t="shared" si="9"/>
        <v>19400579.812646002</v>
      </c>
      <c r="J115">
        <v>4000000</v>
      </c>
      <c r="K115">
        <v>0.12</v>
      </c>
      <c r="L115">
        <f t="shared" si="10"/>
        <v>80000000</v>
      </c>
      <c r="M115">
        <f t="shared" si="11"/>
        <v>7943.140630175144</v>
      </c>
      <c r="N115">
        <f t="shared" si="12"/>
        <v>66192.838584792873</v>
      </c>
      <c r="P115">
        <v>20000000059</v>
      </c>
      <c r="Q115" s="2">
        <f t="shared" si="13"/>
        <v>0.48848637229746522</v>
      </c>
      <c r="R115" s="2">
        <f t="shared" si="14"/>
        <v>9.7002898777071456E-4</v>
      </c>
      <c r="S115" s="2">
        <f t="shared" si="15"/>
        <v>1.9857851575437861E-3</v>
      </c>
    </row>
    <row r="116" spans="7:19" x14ac:dyDescent="0.15">
      <c r="G116" s="1">
        <v>43391</v>
      </c>
      <c r="H116">
        <f t="shared" si="8"/>
        <v>9849727474.7700005</v>
      </c>
      <c r="I116">
        <f t="shared" si="9"/>
        <v>19466772.651230793</v>
      </c>
      <c r="J116">
        <v>4000000</v>
      </c>
      <c r="K116">
        <v>0.12</v>
      </c>
      <c r="L116">
        <f t="shared" si="10"/>
        <v>80000000</v>
      </c>
      <c r="M116">
        <f t="shared" si="11"/>
        <v>7905.5071121895617</v>
      </c>
      <c r="N116">
        <f t="shared" si="12"/>
        <v>65879.225934913018</v>
      </c>
      <c r="P116">
        <v>20000000060</v>
      </c>
      <c r="Q116" s="2">
        <f t="shared" si="13"/>
        <v>0.49248637226104092</v>
      </c>
      <c r="R116" s="2">
        <f t="shared" si="14"/>
        <v>9.7333862964152373E-4</v>
      </c>
      <c r="S116" s="2">
        <f t="shared" si="15"/>
        <v>1.9763767780473906E-3</v>
      </c>
    </row>
    <row r="117" spans="7:19" x14ac:dyDescent="0.15">
      <c r="G117" s="1">
        <v>43392</v>
      </c>
      <c r="H117">
        <f t="shared" si="8"/>
        <v>9929727474.7700005</v>
      </c>
      <c r="I117">
        <f t="shared" si="9"/>
        <v>19532651.877165705</v>
      </c>
      <c r="J117">
        <v>4000000</v>
      </c>
      <c r="K117">
        <v>0.12</v>
      </c>
      <c r="L117">
        <f t="shared" si="10"/>
        <v>80000000</v>
      </c>
      <c r="M117">
        <f t="shared" si="11"/>
        <v>7868.3536589681207</v>
      </c>
      <c r="N117">
        <f t="shared" si="12"/>
        <v>65569.613824734348</v>
      </c>
      <c r="P117">
        <v>20000000061</v>
      </c>
      <c r="Q117" s="2">
        <f t="shared" si="13"/>
        <v>0.4964863722242166</v>
      </c>
      <c r="R117" s="2">
        <f t="shared" si="14"/>
        <v>9.7663259087955585E-4</v>
      </c>
      <c r="S117" s="2">
        <f t="shared" si="15"/>
        <v>1.9670884147420303E-3</v>
      </c>
    </row>
    <row r="118" spans="7:19" x14ac:dyDescent="0.15">
      <c r="G118" s="1">
        <v>43393</v>
      </c>
      <c r="H118">
        <f t="shared" si="8"/>
        <v>10009727474.77</v>
      </c>
      <c r="I118">
        <f t="shared" si="9"/>
        <v>19598221.490990438</v>
      </c>
      <c r="J118">
        <v>4000000</v>
      </c>
      <c r="K118">
        <v>0.12</v>
      </c>
      <c r="L118">
        <f t="shared" si="10"/>
        <v>80000000</v>
      </c>
      <c r="M118">
        <f t="shared" si="11"/>
        <v>7831.6703588139426</v>
      </c>
      <c r="N118">
        <f t="shared" si="12"/>
        <v>65263.919656782855</v>
      </c>
      <c r="P118">
        <v>20000000062</v>
      </c>
      <c r="Q118" s="2">
        <f t="shared" si="13"/>
        <v>0.50048637218699232</v>
      </c>
      <c r="R118" s="2">
        <f t="shared" si="14"/>
        <v>9.7991107151179755E-4</v>
      </c>
      <c r="S118" s="2">
        <f t="shared" si="15"/>
        <v>1.9579175897034857E-3</v>
      </c>
    </row>
    <row r="119" spans="7:19" x14ac:dyDescent="0.15">
      <c r="G119" s="1">
        <v>43394</v>
      </c>
      <c r="H119">
        <f t="shared" si="8"/>
        <v>10089727474.77</v>
      </c>
      <c r="I119">
        <f t="shared" si="9"/>
        <v>19663485.410647221</v>
      </c>
      <c r="J119">
        <v>4000000</v>
      </c>
      <c r="K119">
        <v>0.12</v>
      </c>
      <c r="L119">
        <f t="shared" si="10"/>
        <v>80000000</v>
      </c>
      <c r="M119">
        <f t="shared" si="11"/>
        <v>7795.4475816386548</v>
      </c>
      <c r="N119">
        <f t="shared" si="12"/>
        <v>64962.063180322126</v>
      </c>
      <c r="P119">
        <v>20000000063</v>
      </c>
      <c r="Q119" s="2">
        <f t="shared" si="13"/>
        <v>0.50448637214936798</v>
      </c>
      <c r="R119" s="2">
        <f t="shared" si="14"/>
        <v>9.8317426743536212E-4</v>
      </c>
      <c r="S119" s="2">
        <f t="shared" si="15"/>
        <v>1.9488618954096636E-3</v>
      </c>
    </row>
    <row r="120" spans="7:19" x14ac:dyDescent="0.15">
      <c r="G120" s="1">
        <v>43395</v>
      </c>
      <c r="H120">
        <f t="shared" si="8"/>
        <v>10169727474.77</v>
      </c>
      <c r="I120">
        <f t="shared" si="9"/>
        <v>19728447.473827545</v>
      </c>
      <c r="J120">
        <v>4000000</v>
      </c>
      <c r="K120">
        <v>0.12</v>
      </c>
      <c r="L120">
        <f t="shared" si="10"/>
        <v>80000000</v>
      </c>
      <c r="M120">
        <f t="shared" si="11"/>
        <v>7759.6759688090751</v>
      </c>
      <c r="N120">
        <f t="shared" si="12"/>
        <v>64663.966406742293</v>
      </c>
      <c r="P120">
        <v>20000000064</v>
      </c>
      <c r="Q120" s="2">
        <f t="shared" si="13"/>
        <v>0.50848637211134362</v>
      </c>
      <c r="R120" s="2">
        <f t="shared" si="14"/>
        <v>9.8642237053482573E-4</v>
      </c>
      <c r="S120" s="2">
        <f t="shared" si="15"/>
        <v>1.939918992202269E-3</v>
      </c>
    </row>
    <row r="121" spans="7:19" x14ac:dyDescent="0.15">
      <c r="G121" s="1">
        <v>43396</v>
      </c>
      <c r="H121">
        <f t="shared" ref="H121:H184" si="16">H120+L120</f>
        <v>10249727474.77</v>
      </c>
      <c r="I121">
        <f t="shared" ref="I121:I184" si="17">I120+N120</f>
        <v>19793111.440234289</v>
      </c>
      <c r="J121">
        <v>4000000</v>
      </c>
      <c r="K121">
        <v>0.12</v>
      </c>
      <c r="L121">
        <f t="shared" ref="L121:L184" si="18">J121*2.4/K121</f>
        <v>80000000</v>
      </c>
      <c r="M121">
        <f t="shared" ref="M121:M184" si="19">J121*I121/H121</f>
        <v>7724.346423436371</v>
      </c>
      <c r="N121">
        <f t="shared" ref="N121:N184" si="20">M121/K121</f>
        <v>64369.553528636425</v>
      </c>
      <c r="P121">
        <v>20000000065</v>
      </c>
      <c r="Q121" s="2">
        <f t="shared" ref="Q121:Q184" si="21">H121/P121</f>
        <v>0.51248637207291936</v>
      </c>
      <c r="R121" s="2">
        <f t="shared" ref="R121:R184" si="22">I121/P121</f>
        <v>9.8965556879533384E-4</v>
      </c>
      <c r="S121" s="2">
        <f t="shared" ref="S121:S184" si="23">I121/H121</f>
        <v>1.9310866058590925E-3</v>
      </c>
    </row>
    <row r="122" spans="7:19" x14ac:dyDescent="0.15">
      <c r="G122" s="1">
        <v>43397</v>
      </c>
      <c r="H122">
        <f t="shared" si="16"/>
        <v>10329727474.77</v>
      </c>
      <c r="I122">
        <f t="shared" si="17"/>
        <v>19857480.993762925</v>
      </c>
      <c r="J122">
        <v>4000000</v>
      </c>
      <c r="K122">
        <v>0.12</v>
      </c>
      <c r="L122">
        <f t="shared" si="18"/>
        <v>80000000</v>
      </c>
      <c r="M122">
        <f t="shared" si="19"/>
        <v>7689.450101085099</v>
      </c>
      <c r="N122">
        <f t="shared" si="20"/>
        <v>64078.750842375826</v>
      </c>
      <c r="P122">
        <v>20000000066</v>
      </c>
      <c r="Q122" s="2">
        <f t="shared" si="21"/>
        <v>0.51648637203409498</v>
      </c>
      <c r="R122" s="2">
        <f t="shared" si="22"/>
        <v>9.9287404641166198E-4</v>
      </c>
      <c r="S122" s="2">
        <f t="shared" si="23"/>
        <v>1.9223625252712748E-3</v>
      </c>
    </row>
    <row r="123" spans="7:19" x14ac:dyDescent="0.15">
      <c r="G123" s="1">
        <v>43398</v>
      </c>
      <c r="H123">
        <f t="shared" si="16"/>
        <v>10409727474.77</v>
      </c>
      <c r="I123">
        <f t="shared" si="17"/>
        <v>19921559.744605303</v>
      </c>
      <c r="J123">
        <v>4000000</v>
      </c>
      <c r="K123">
        <v>0.12</v>
      </c>
      <c r="L123">
        <f t="shared" si="18"/>
        <v>80000000</v>
      </c>
      <c r="M123">
        <f t="shared" si="19"/>
        <v>7654.9784008809374</v>
      </c>
      <c r="N123">
        <f t="shared" si="20"/>
        <v>63791.486674007814</v>
      </c>
      <c r="P123">
        <v>20000000067</v>
      </c>
      <c r="Q123" s="2">
        <f t="shared" si="21"/>
        <v>0.52048637199487069</v>
      </c>
      <c r="R123" s="2">
        <f t="shared" si="22"/>
        <v>9.9607798389340398E-4</v>
      </c>
      <c r="S123" s="2">
        <f t="shared" si="23"/>
        <v>1.9137446002202342E-3</v>
      </c>
    </row>
    <row r="124" spans="7:19" x14ac:dyDescent="0.15">
      <c r="G124" s="1">
        <v>43399</v>
      </c>
      <c r="H124">
        <f t="shared" si="16"/>
        <v>10489727474.77</v>
      </c>
      <c r="I124">
        <f t="shared" si="17"/>
        <v>19985351.23127931</v>
      </c>
      <c r="J124">
        <v>4000000</v>
      </c>
      <c r="K124">
        <v>0.12</v>
      </c>
      <c r="L124">
        <f t="shared" si="18"/>
        <v>80000000</v>
      </c>
      <c r="M124">
        <f t="shared" si="19"/>
        <v>7620.9229569970348</v>
      </c>
      <c r="N124">
        <f t="shared" si="20"/>
        <v>63507.691308308626</v>
      </c>
      <c r="P124">
        <v>20000000068</v>
      </c>
      <c r="Q124" s="2">
        <f t="shared" si="21"/>
        <v>0.52448637195524639</v>
      </c>
      <c r="R124" s="2">
        <f t="shared" si="22"/>
        <v>9.9926755816645584E-4</v>
      </c>
      <c r="S124" s="2">
        <f t="shared" si="23"/>
        <v>1.905230739249259E-3</v>
      </c>
    </row>
    <row r="125" spans="7:19" x14ac:dyDescent="0.15">
      <c r="G125" s="1">
        <v>43400</v>
      </c>
      <c r="H125">
        <f t="shared" si="16"/>
        <v>10569727474.77</v>
      </c>
      <c r="I125">
        <f t="shared" si="17"/>
        <v>20048858.922587618</v>
      </c>
      <c r="J125">
        <v>4000000</v>
      </c>
      <c r="K125">
        <v>0.12</v>
      </c>
      <c r="L125">
        <f t="shared" si="18"/>
        <v>80000000</v>
      </c>
      <c r="M125">
        <f t="shared" si="19"/>
        <v>7587.2756305001649</v>
      </c>
      <c r="N125">
        <f t="shared" si="20"/>
        <v>63227.296920834713</v>
      </c>
      <c r="P125">
        <v>20000000069</v>
      </c>
      <c r="Q125" s="2">
        <f t="shared" si="21"/>
        <v>0.52848637191522208</v>
      </c>
      <c r="R125" s="2">
        <f t="shared" si="22"/>
        <v>1.0024429426709527E-3</v>
      </c>
      <c r="S125" s="2">
        <f t="shared" si="23"/>
        <v>1.8968189076250413E-3</v>
      </c>
    </row>
    <row r="126" spans="7:19" x14ac:dyDescent="0.15">
      <c r="G126" s="1">
        <v>43401</v>
      </c>
      <c r="H126">
        <f t="shared" si="16"/>
        <v>10649727474.77</v>
      </c>
      <c r="I126">
        <f t="shared" si="17"/>
        <v>20112086.219508454</v>
      </c>
      <c r="J126">
        <v>4000000</v>
      </c>
      <c r="K126">
        <v>0.12</v>
      </c>
      <c r="L126">
        <f t="shared" si="18"/>
        <v>80000000</v>
      </c>
      <c r="M126">
        <f t="shared" si="19"/>
        <v>7554.0285015388372</v>
      </c>
      <c r="N126">
        <f t="shared" si="20"/>
        <v>62950.237512823645</v>
      </c>
      <c r="P126">
        <v>20000000070</v>
      </c>
      <c r="Q126" s="2">
        <f t="shared" si="21"/>
        <v>0.53248637187479775</v>
      </c>
      <c r="R126" s="2">
        <f t="shared" si="22"/>
        <v>1.0056043074558076E-3</v>
      </c>
      <c r="S126" s="2">
        <f t="shared" si="23"/>
        <v>1.8885071253847093E-3</v>
      </c>
    </row>
    <row r="127" spans="7:19" x14ac:dyDescent="0.15">
      <c r="G127" s="1">
        <v>43402</v>
      </c>
      <c r="H127">
        <f t="shared" si="16"/>
        <v>10729727474.77</v>
      </c>
      <c r="I127">
        <f t="shared" si="17"/>
        <v>20175036.457021277</v>
      </c>
      <c r="J127">
        <v>4000000</v>
      </c>
      <c r="K127">
        <v>0.12</v>
      </c>
      <c r="L127">
        <f t="shared" si="18"/>
        <v>80000000</v>
      </c>
      <c r="M127">
        <f t="shared" si="19"/>
        <v>7521.1738618566333</v>
      </c>
      <c r="N127">
        <f t="shared" si="20"/>
        <v>62676.448848805281</v>
      </c>
      <c r="P127">
        <v>20000000071</v>
      </c>
      <c r="Q127" s="2">
        <f t="shared" si="21"/>
        <v>0.53648637183397341</v>
      </c>
      <c r="R127" s="2">
        <f t="shared" si="22"/>
        <v>1.0087518192699949E-3</v>
      </c>
      <c r="S127" s="2">
        <f t="shared" si="23"/>
        <v>1.8802934654641584E-3</v>
      </c>
    </row>
    <row r="128" spans="7:19" x14ac:dyDescent="0.15">
      <c r="G128" s="1">
        <v>43403</v>
      </c>
      <c r="H128">
        <f t="shared" si="16"/>
        <v>10809727474.77</v>
      </c>
      <c r="I128">
        <f t="shared" si="17"/>
        <v>20237712.905870084</v>
      </c>
      <c r="J128">
        <v>4000000</v>
      </c>
      <c r="K128">
        <v>0.12</v>
      </c>
      <c r="L128">
        <f t="shared" si="18"/>
        <v>80000000</v>
      </c>
      <c r="M128">
        <f t="shared" si="19"/>
        <v>7488.7042076148846</v>
      </c>
      <c r="N128">
        <f t="shared" si="20"/>
        <v>62405.868396790705</v>
      </c>
      <c r="P128">
        <v>20000000072</v>
      </c>
      <c r="Q128" s="2">
        <f t="shared" si="21"/>
        <v>0.54048637179274905</v>
      </c>
      <c r="R128" s="2">
        <f t="shared" si="22"/>
        <v>1.011885641650716E-3</v>
      </c>
      <c r="S128" s="2">
        <f t="shared" si="23"/>
        <v>1.8721760519037215E-3</v>
      </c>
    </row>
    <row r="129" spans="7:19" x14ac:dyDescent="0.15">
      <c r="G129" s="1">
        <v>43404</v>
      </c>
      <c r="H129">
        <f t="shared" si="16"/>
        <v>10889727474.77</v>
      </c>
      <c r="I129">
        <f t="shared" si="17"/>
        <v>20300118.774266876</v>
      </c>
      <c r="J129">
        <v>4000000</v>
      </c>
      <c r="K129">
        <v>0.12</v>
      </c>
      <c r="L129">
        <f t="shared" si="18"/>
        <v>80000000</v>
      </c>
      <c r="M129">
        <f t="shared" si="19"/>
        <v>7456.6122325097504</v>
      </c>
      <c r="N129">
        <f t="shared" si="20"/>
        <v>62138.43527091459</v>
      </c>
      <c r="P129">
        <v>20000000073</v>
      </c>
      <c r="Q129" s="2">
        <f t="shared" si="21"/>
        <v>0.5444863717511248</v>
      </c>
      <c r="R129" s="2">
        <f t="shared" si="22"/>
        <v>1.0150059350085721E-3</v>
      </c>
      <c r="S129" s="2">
        <f t="shared" si="23"/>
        <v>1.8641530581274377E-3</v>
      </c>
    </row>
    <row r="130" spans="7:19" x14ac:dyDescent="0.15">
      <c r="G130" s="1">
        <v>43405</v>
      </c>
      <c r="H130">
        <f t="shared" si="16"/>
        <v>10969727474.77</v>
      </c>
      <c r="I130">
        <f t="shared" si="17"/>
        <v>20362257.209537789</v>
      </c>
      <c r="J130">
        <v>4000000</v>
      </c>
      <c r="K130">
        <v>0.12</v>
      </c>
      <c r="L130">
        <f t="shared" si="18"/>
        <v>80000000</v>
      </c>
      <c r="M130">
        <f t="shared" si="19"/>
        <v>7424.8908211695461</v>
      </c>
      <c r="N130">
        <f t="shared" si="20"/>
        <v>61874.090176412887</v>
      </c>
      <c r="P130">
        <v>20000000074</v>
      </c>
      <c r="Q130" s="2">
        <f t="shared" si="21"/>
        <v>0.54848637170910042</v>
      </c>
      <c r="R130" s="2">
        <f t="shared" si="22"/>
        <v>1.0181128567098719E-3</v>
      </c>
      <c r="S130" s="2">
        <f t="shared" si="23"/>
        <v>1.8562227052923864E-3</v>
      </c>
    </row>
    <row r="131" spans="7:19" x14ac:dyDescent="0.15">
      <c r="G131" s="1">
        <v>43406</v>
      </c>
      <c r="H131">
        <f t="shared" si="16"/>
        <v>11049727474.77</v>
      </c>
      <c r="I131">
        <f t="shared" si="17"/>
        <v>20424131.299714204</v>
      </c>
      <c r="J131">
        <v>4000000</v>
      </c>
      <c r="K131">
        <v>0.12</v>
      </c>
      <c r="L131">
        <f t="shared" si="18"/>
        <v>80000000</v>
      </c>
      <c r="M131">
        <f t="shared" si="19"/>
        <v>7393.5330428189882</v>
      </c>
      <c r="N131">
        <f t="shared" si="20"/>
        <v>61612.775356824903</v>
      </c>
      <c r="P131">
        <v>20000000075</v>
      </c>
      <c r="Q131" s="2">
        <f t="shared" si="21"/>
        <v>0.55248637166667613</v>
      </c>
      <c r="R131" s="2">
        <f t="shared" si="22"/>
        <v>1.0212065611561855E-3</v>
      </c>
      <c r="S131" s="2">
        <f t="shared" si="23"/>
        <v>1.848383260704747E-3</v>
      </c>
    </row>
    <row r="132" spans="7:19" x14ac:dyDescent="0.15">
      <c r="G132" s="1">
        <v>43407</v>
      </c>
      <c r="H132">
        <f t="shared" si="16"/>
        <v>11129727474.77</v>
      </c>
      <c r="I132">
        <f t="shared" si="17"/>
        <v>20485744.075071029</v>
      </c>
      <c r="J132">
        <v>4000000</v>
      </c>
      <c r="K132">
        <v>0.12</v>
      </c>
      <c r="L132">
        <f t="shared" si="18"/>
        <v>80000000</v>
      </c>
      <c r="M132">
        <f t="shared" si="19"/>
        <v>7362.5321451976979</v>
      </c>
      <c r="N132">
        <f t="shared" si="20"/>
        <v>61354.43454331415</v>
      </c>
      <c r="P132">
        <v>20000000076</v>
      </c>
      <c r="Q132" s="2">
        <f t="shared" si="21"/>
        <v>0.55648637162385184</v>
      </c>
      <c r="R132" s="2">
        <f t="shared" si="22"/>
        <v>1.0242871998612602E-3</v>
      </c>
      <c r="S132" s="2">
        <f t="shared" si="23"/>
        <v>1.8406330362994241E-3</v>
      </c>
    </row>
    <row r="133" spans="7:19" x14ac:dyDescent="0.15">
      <c r="G133" s="1">
        <v>43408</v>
      </c>
      <c r="H133">
        <f t="shared" si="16"/>
        <v>11209727474.77</v>
      </c>
      <c r="I133">
        <f t="shared" si="17"/>
        <v>20547098.509614345</v>
      </c>
      <c r="J133">
        <v>4000000</v>
      </c>
      <c r="K133">
        <v>0.12</v>
      </c>
      <c r="L133">
        <f t="shared" si="18"/>
        <v>80000000</v>
      </c>
      <c r="M133">
        <f t="shared" si="19"/>
        <v>7331.8815487210322</v>
      </c>
      <c r="N133">
        <f t="shared" si="20"/>
        <v>61099.012906008604</v>
      </c>
      <c r="P133">
        <v>20000000077</v>
      </c>
      <c r="Q133" s="2">
        <f t="shared" si="21"/>
        <v>0.56048637158062753</v>
      </c>
      <c r="R133" s="2">
        <f t="shared" si="22"/>
        <v>1.0273549215254008E-3</v>
      </c>
      <c r="S133" s="2">
        <f t="shared" si="23"/>
        <v>1.8329703871802581E-3</v>
      </c>
    </row>
    <row r="134" spans="7:19" x14ac:dyDescent="0.15">
      <c r="G134" s="1">
        <v>43409</v>
      </c>
      <c r="H134">
        <f t="shared" si="16"/>
        <v>11289727474.77</v>
      </c>
      <c r="I134">
        <f t="shared" si="17"/>
        <v>20608197.522520352</v>
      </c>
      <c r="J134">
        <v>4000000</v>
      </c>
      <c r="K134">
        <v>0.12</v>
      </c>
      <c r="L134">
        <f t="shared" si="18"/>
        <v>80000000</v>
      </c>
      <c r="M134">
        <f t="shared" si="19"/>
        <v>7301.5748408719464</v>
      </c>
      <c r="N134">
        <f t="shared" si="20"/>
        <v>60846.457007266225</v>
      </c>
      <c r="P134">
        <v>20000000078</v>
      </c>
      <c r="Q134" s="2">
        <f t="shared" si="21"/>
        <v>0.56448637153700321</v>
      </c>
      <c r="R134" s="2">
        <f t="shared" si="22"/>
        <v>1.0304098721074192E-3</v>
      </c>
      <c r="S134" s="2">
        <f t="shared" si="23"/>
        <v>1.8253937102179867E-3</v>
      </c>
    </row>
    <row r="135" spans="7:19" x14ac:dyDescent="0.15">
      <c r="G135" s="1">
        <v>43410</v>
      </c>
      <c r="H135">
        <f t="shared" si="16"/>
        <v>11369727474.77</v>
      </c>
      <c r="I135">
        <f t="shared" si="17"/>
        <v>20669043.979527619</v>
      </c>
      <c r="J135">
        <v>4000000</v>
      </c>
      <c r="K135">
        <v>0.12</v>
      </c>
      <c r="L135">
        <f t="shared" si="18"/>
        <v>80000000</v>
      </c>
      <c r="M135">
        <f t="shared" si="19"/>
        <v>7271.6057708131593</v>
      </c>
      <c r="N135">
        <f t="shared" si="20"/>
        <v>60596.714756776331</v>
      </c>
      <c r="P135">
        <v>20000000079</v>
      </c>
      <c r="Q135" s="2">
        <f t="shared" si="21"/>
        <v>0.56848637149297887</v>
      </c>
      <c r="R135" s="2">
        <f t="shared" si="22"/>
        <v>1.0334521948942449E-3</v>
      </c>
      <c r="S135" s="2">
        <f t="shared" si="23"/>
        <v>1.8179014427032901E-3</v>
      </c>
    </row>
    <row r="136" spans="7:19" x14ac:dyDescent="0.15">
      <c r="G136" s="1">
        <v>43411</v>
      </c>
      <c r="H136">
        <f t="shared" si="16"/>
        <v>11449727474.77</v>
      </c>
      <c r="I136">
        <f t="shared" si="17"/>
        <v>20729640.694284394</v>
      </c>
      <c r="J136">
        <v>4000000</v>
      </c>
      <c r="K136">
        <v>0.12</v>
      </c>
      <c r="L136">
        <f t="shared" si="18"/>
        <v>80000000</v>
      </c>
      <c r="M136">
        <f t="shared" si="19"/>
        <v>7241.9682442095182</v>
      </c>
      <c r="N136">
        <f t="shared" si="20"/>
        <v>60349.73536841265</v>
      </c>
      <c r="P136">
        <v>20000000080</v>
      </c>
      <c r="Q136" s="2">
        <f t="shared" si="21"/>
        <v>0.57248637144855452</v>
      </c>
      <c r="R136" s="2">
        <f t="shared" si="22"/>
        <v>1.0364820305682916E-3</v>
      </c>
      <c r="S136" s="2">
        <f t="shared" si="23"/>
        <v>1.8104920610523794E-3</v>
      </c>
    </row>
    <row r="137" spans="7:19" x14ac:dyDescent="0.15">
      <c r="G137" s="1">
        <v>43412</v>
      </c>
      <c r="H137">
        <f t="shared" si="16"/>
        <v>11529727474.77</v>
      </c>
      <c r="I137">
        <f t="shared" si="17"/>
        <v>20789990.429652806</v>
      </c>
      <c r="J137">
        <v>4000000</v>
      </c>
      <c r="K137">
        <v>0.12</v>
      </c>
      <c r="L137">
        <f t="shared" si="18"/>
        <v>80000000</v>
      </c>
      <c r="M137">
        <f t="shared" si="19"/>
        <v>7212.6563182509326</v>
      </c>
      <c r="N137">
        <f t="shared" si="20"/>
        <v>60105.469318757772</v>
      </c>
      <c r="P137">
        <v>20000000081</v>
      </c>
      <c r="Q137" s="2">
        <f t="shared" si="21"/>
        <v>0.57648637140373027</v>
      </c>
      <c r="R137" s="2">
        <f t="shared" si="22"/>
        <v>1.0394995172726673E-3</v>
      </c>
      <c r="S137" s="2">
        <f t="shared" si="23"/>
        <v>1.8031640795627335E-3</v>
      </c>
    </row>
    <row r="138" spans="7:19" x14ac:dyDescent="0.15">
      <c r="G138" s="1">
        <v>43413</v>
      </c>
      <c r="H138">
        <f t="shared" si="16"/>
        <v>11609727474.77</v>
      </c>
      <c r="I138">
        <f t="shared" si="17"/>
        <v>20850095.898971565</v>
      </c>
      <c r="J138">
        <v>4000000</v>
      </c>
      <c r="K138">
        <v>0.12</v>
      </c>
      <c r="L138">
        <f t="shared" si="18"/>
        <v>80000000</v>
      </c>
      <c r="M138">
        <f t="shared" si="19"/>
        <v>7183.6641968668182</v>
      </c>
      <c r="N138">
        <f t="shared" si="20"/>
        <v>59863.868307223485</v>
      </c>
      <c r="P138">
        <v>20000000082</v>
      </c>
      <c r="Q138" s="2">
        <f t="shared" si="21"/>
        <v>0.58048637135850589</v>
      </c>
      <c r="R138" s="2">
        <f t="shared" si="22"/>
        <v>1.0425047906743087E-3</v>
      </c>
      <c r="S138" s="2">
        <f t="shared" si="23"/>
        <v>1.7959160492167043E-3</v>
      </c>
    </row>
    <row r="139" spans="7:19" x14ac:dyDescent="0.15">
      <c r="G139" s="1">
        <v>43414</v>
      </c>
      <c r="H139">
        <f t="shared" si="16"/>
        <v>11689727474.77</v>
      </c>
      <c r="I139">
        <f t="shared" si="17"/>
        <v>20909959.767278787</v>
      </c>
      <c r="J139">
        <v>4000000</v>
      </c>
      <c r="K139">
        <v>0.12</v>
      </c>
      <c r="L139">
        <f t="shared" si="18"/>
        <v>80000000</v>
      </c>
      <c r="M139">
        <f t="shared" si="19"/>
        <v>7154.9862261233584</v>
      </c>
      <c r="N139">
        <f t="shared" si="20"/>
        <v>59624.885217694653</v>
      </c>
      <c r="P139">
        <v>20000000083</v>
      </c>
      <c r="Q139" s="2">
        <f t="shared" si="21"/>
        <v>0.58448637131288161</v>
      </c>
      <c r="R139" s="2">
        <f t="shared" si="22"/>
        <v>1.0454979840251227E-3</v>
      </c>
      <c r="S139" s="2">
        <f t="shared" si="23"/>
        <v>1.7887465565308398E-3</v>
      </c>
    </row>
    <row r="140" spans="7:19" x14ac:dyDescent="0.15">
      <c r="G140" s="1">
        <v>43415</v>
      </c>
      <c r="H140">
        <f t="shared" si="16"/>
        <v>11769727474.77</v>
      </c>
      <c r="I140">
        <f t="shared" si="17"/>
        <v>20969584.652496483</v>
      </c>
      <c r="J140">
        <v>4000000</v>
      </c>
      <c r="K140">
        <v>0.12</v>
      </c>
      <c r="L140">
        <f t="shared" si="18"/>
        <v>80000000</v>
      </c>
      <c r="M140">
        <f t="shared" si="19"/>
        <v>7126.6168897954922</v>
      </c>
      <c r="N140">
        <f t="shared" si="20"/>
        <v>59388.474081629101</v>
      </c>
      <c r="P140">
        <v>20000000084</v>
      </c>
      <c r="Q140" s="2">
        <f t="shared" si="21"/>
        <v>0.58848637126685721</v>
      </c>
      <c r="R140" s="2">
        <f t="shared" si="22"/>
        <v>1.0484792282212114E-3</v>
      </c>
      <c r="S140" s="2">
        <f t="shared" si="23"/>
        <v>1.781654222448873E-3</v>
      </c>
    </row>
    <row r="141" spans="7:19" x14ac:dyDescent="0.15">
      <c r="G141" s="1">
        <v>43416</v>
      </c>
      <c r="H141">
        <f t="shared" si="16"/>
        <v>11849727474.77</v>
      </c>
      <c r="I141">
        <f t="shared" si="17"/>
        <v>21028973.126578111</v>
      </c>
      <c r="J141">
        <v>4000000</v>
      </c>
      <c r="K141">
        <v>0.12</v>
      </c>
      <c r="L141">
        <f t="shared" si="18"/>
        <v>80000000</v>
      </c>
      <c r="M141">
        <f t="shared" si="19"/>
        <v>7098.5508051057604</v>
      </c>
      <c r="N141">
        <f t="shared" si="20"/>
        <v>59154.590042548007</v>
      </c>
      <c r="P141">
        <v>20000000085</v>
      </c>
      <c r="Q141" s="2">
        <f t="shared" si="21"/>
        <v>0.59248637122043291</v>
      </c>
      <c r="R141" s="2">
        <f t="shared" si="22"/>
        <v>1.0514486518602487E-3</v>
      </c>
      <c r="S141" s="2">
        <f t="shared" si="23"/>
        <v>1.7746377012764403E-3</v>
      </c>
    </row>
    <row r="142" spans="7:19" x14ac:dyDescent="0.15">
      <c r="G142" s="1">
        <v>43417</v>
      </c>
      <c r="H142">
        <f t="shared" si="16"/>
        <v>11929727474.77</v>
      </c>
      <c r="I142">
        <f t="shared" si="17"/>
        <v>21088127.716620658</v>
      </c>
      <c r="J142">
        <v>4000000</v>
      </c>
      <c r="K142">
        <v>0.12</v>
      </c>
      <c r="L142">
        <f t="shared" si="18"/>
        <v>80000000</v>
      </c>
      <c r="M142">
        <f t="shared" si="19"/>
        <v>7070.7827186227405</v>
      </c>
      <c r="N142">
        <f t="shared" si="20"/>
        <v>58923.189321856175</v>
      </c>
      <c r="P142">
        <v>20000000086</v>
      </c>
      <c r="Q142" s="2">
        <f t="shared" si="21"/>
        <v>0.59648637117360859</v>
      </c>
      <c r="R142" s="2">
        <f t="shared" si="22"/>
        <v>1.0544063812970854E-3</v>
      </c>
      <c r="S142" s="2">
        <f t="shared" si="23"/>
        <v>1.7676956796556851E-3</v>
      </c>
    </row>
    <row r="143" spans="7:19" x14ac:dyDescent="0.15">
      <c r="G143" s="1">
        <v>43418</v>
      </c>
      <c r="H143">
        <f t="shared" si="16"/>
        <v>12009727474.77</v>
      </c>
      <c r="I143">
        <f t="shared" si="17"/>
        <v>21147050.905942515</v>
      </c>
      <c r="J143">
        <v>4000000</v>
      </c>
      <c r="K143">
        <v>0.12</v>
      </c>
      <c r="L143">
        <f t="shared" si="18"/>
        <v>80000000</v>
      </c>
      <c r="M143">
        <f t="shared" si="19"/>
        <v>7043.3075023119973</v>
      </c>
      <c r="N143">
        <f t="shared" si="20"/>
        <v>58694.229185933313</v>
      </c>
      <c r="P143">
        <v>20000000087</v>
      </c>
      <c r="Q143" s="2">
        <f t="shared" si="21"/>
        <v>0.60048637112638426</v>
      </c>
      <c r="R143" s="2">
        <f t="shared" si="22"/>
        <v>1.0573525406976422E-3</v>
      </c>
      <c r="S143" s="2">
        <f t="shared" si="23"/>
        <v>1.7608268755779993E-3</v>
      </c>
    </row>
    <row r="144" spans="7:19" x14ac:dyDescent="0.15">
      <c r="G144" s="1">
        <v>43419</v>
      </c>
      <c r="H144">
        <f t="shared" si="16"/>
        <v>12089727474.77</v>
      </c>
      <c r="I144">
        <f t="shared" si="17"/>
        <v>21205745.13512845</v>
      </c>
      <c r="J144">
        <v>4000000</v>
      </c>
      <c r="K144">
        <v>0.12</v>
      </c>
      <c r="L144">
        <f t="shared" si="18"/>
        <v>80000000</v>
      </c>
      <c r="M144">
        <f t="shared" si="19"/>
        <v>7016.1201497329448</v>
      </c>
      <c r="N144">
        <f t="shared" si="20"/>
        <v>58467.667914441212</v>
      </c>
      <c r="P144">
        <v>20000000088</v>
      </c>
      <c r="Q144" s="2">
        <f t="shared" si="21"/>
        <v>0.60448637107876002</v>
      </c>
      <c r="R144" s="2">
        <f t="shared" si="22"/>
        <v>1.0602872520911585E-3</v>
      </c>
      <c r="S144" s="2">
        <f t="shared" si="23"/>
        <v>1.7540300374332364E-3</v>
      </c>
    </row>
    <row r="145" spans="7:19" x14ac:dyDescent="0.15">
      <c r="G145" s="1">
        <v>43420</v>
      </c>
      <c r="H145">
        <f t="shared" si="16"/>
        <v>12169727474.77</v>
      </c>
      <c r="I145">
        <f t="shared" si="17"/>
        <v>21264212.803042892</v>
      </c>
      <c r="J145">
        <v>4000000</v>
      </c>
      <c r="K145">
        <v>0.12</v>
      </c>
      <c r="L145">
        <f t="shared" si="18"/>
        <v>80000000</v>
      </c>
      <c r="M145">
        <f t="shared" si="19"/>
        <v>6989.2157723753035</v>
      </c>
      <c r="N145">
        <f t="shared" si="20"/>
        <v>58243.464769794198</v>
      </c>
      <c r="P145">
        <v>20000000089</v>
      </c>
      <c r="Q145" s="2">
        <f t="shared" si="21"/>
        <v>0.60848637103073566</v>
      </c>
      <c r="R145" s="2">
        <f t="shared" si="22"/>
        <v>1.0632106354208572E-3</v>
      </c>
      <c r="S145" s="2">
        <f t="shared" si="23"/>
        <v>1.7473039430938261E-3</v>
      </c>
    </row>
    <row r="146" spans="7:19" x14ac:dyDescent="0.15">
      <c r="G146" s="1">
        <v>43421</v>
      </c>
      <c r="H146">
        <f t="shared" si="16"/>
        <v>12249727474.77</v>
      </c>
      <c r="I146">
        <f t="shared" si="17"/>
        <v>21322456.267812688</v>
      </c>
      <c r="J146">
        <v>4000000</v>
      </c>
      <c r="K146">
        <v>0.12</v>
      </c>
      <c r="L146">
        <f t="shared" si="18"/>
        <v>80000000</v>
      </c>
      <c r="M146">
        <f t="shared" si="19"/>
        <v>6962.5895961291289</v>
      </c>
      <c r="N146">
        <f t="shared" si="20"/>
        <v>58021.579967742742</v>
      </c>
      <c r="P146">
        <v>20000000090</v>
      </c>
      <c r="Q146" s="2">
        <f t="shared" si="21"/>
        <v>0.6124863709823114</v>
      </c>
      <c r="R146" s="2">
        <f t="shared" si="22"/>
        <v>1.0661228085930817E-3</v>
      </c>
      <c r="S146" s="2">
        <f t="shared" si="23"/>
        <v>1.7406473990322822E-3</v>
      </c>
    </row>
    <row r="147" spans="7:19" x14ac:dyDescent="0.15">
      <c r="G147" s="1">
        <v>43422</v>
      </c>
      <c r="H147">
        <f t="shared" si="16"/>
        <v>12329727474.77</v>
      </c>
      <c r="I147">
        <f t="shared" si="17"/>
        <v>21380477.847780429</v>
      </c>
      <c r="J147">
        <v>4000000</v>
      </c>
      <c r="K147">
        <v>0.12</v>
      </c>
      <c r="L147">
        <f t="shared" si="18"/>
        <v>80000000</v>
      </c>
      <c r="M147">
        <f t="shared" si="19"/>
        <v>6936.2369578827247</v>
      </c>
      <c r="N147">
        <f t="shared" si="20"/>
        <v>57801.974649022712</v>
      </c>
      <c r="P147">
        <v>20000000091</v>
      </c>
      <c r="Q147" s="2">
        <f t="shared" si="21"/>
        <v>0.61648637093348702</v>
      </c>
      <c r="R147" s="2">
        <f t="shared" si="22"/>
        <v>1.0690238875249627E-3</v>
      </c>
      <c r="S147" s="2">
        <f t="shared" si="23"/>
        <v>1.7340592394706812E-3</v>
      </c>
    </row>
    <row r="148" spans="7:19" x14ac:dyDescent="0.15">
      <c r="G148" s="1">
        <v>43423</v>
      </c>
      <c r="H148">
        <f t="shared" si="16"/>
        <v>12409727474.77</v>
      </c>
      <c r="I148">
        <f t="shared" si="17"/>
        <v>21438279.822429452</v>
      </c>
      <c r="J148">
        <v>4000000</v>
      </c>
      <c r="K148">
        <v>0.12</v>
      </c>
      <c r="L148">
        <f t="shared" si="18"/>
        <v>80000000</v>
      </c>
      <c r="M148">
        <f t="shared" si="19"/>
        <v>6910.1533022430167</v>
      </c>
      <c r="N148">
        <f t="shared" si="20"/>
        <v>57584.610852025144</v>
      </c>
      <c r="P148">
        <v>20000000092</v>
      </c>
      <c r="Q148" s="2">
        <f t="shared" si="21"/>
        <v>0.62048637088426273</v>
      </c>
      <c r="R148" s="2">
        <f t="shared" si="22"/>
        <v>1.0719139861906683E-3</v>
      </c>
      <c r="S148" s="2">
        <f t="shared" si="23"/>
        <v>1.7275383255607542E-3</v>
      </c>
    </row>
    <row r="149" spans="7:19" x14ac:dyDescent="0.15">
      <c r="G149" s="1">
        <v>43424</v>
      </c>
      <c r="H149">
        <f t="shared" si="16"/>
        <v>12489727474.77</v>
      </c>
      <c r="I149">
        <f t="shared" si="17"/>
        <v>21495864.433281478</v>
      </c>
      <c r="J149">
        <v>4000000</v>
      </c>
      <c r="K149">
        <v>0.12</v>
      </c>
      <c r="L149">
        <f t="shared" si="18"/>
        <v>80000000</v>
      </c>
      <c r="M149">
        <f t="shared" si="19"/>
        <v>6884.3341783731994</v>
      </c>
      <c r="N149">
        <f t="shared" si="20"/>
        <v>57369.451486443329</v>
      </c>
      <c r="P149">
        <v>20000000093</v>
      </c>
      <c r="Q149" s="2">
        <f t="shared" si="21"/>
        <v>0.62448637083463843</v>
      </c>
      <c r="R149" s="2">
        <f t="shared" si="22"/>
        <v>1.0747932166662855E-3</v>
      </c>
      <c r="S149" s="2">
        <f t="shared" si="23"/>
        <v>1.7210835445932999E-3</v>
      </c>
    </row>
    <row r="150" spans="7:19" x14ac:dyDescent="0.15">
      <c r="G150" s="1">
        <v>43425</v>
      </c>
      <c r="H150">
        <f t="shared" si="16"/>
        <v>12569727474.77</v>
      </c>
      <c r="I150">
        <f t="shared" si="17"/>
        <v>21553233.88476792</v>
      </c>
      <c r="J150">
        <v>4000000</v>
      </c>
      <c r="K150">
        <v>0.12</v>
      </c>
      <c r="L150">
        <f t="shared" si="18"/>
        <v>80000000</v>
      </c>
      <c r="M150">
        <f t="shared" si="19"/>
        <v>6858.7752369427717</v>
      </c>
      <c r="N150">
        <f t="shared" si="20"/>
        <v>57156.460307856432</v>
      </c>
      <c r="P150">
        <v>20000000094</v>
      </c>
      <c r="Q150" s="2">
        <f t="shared" si="21"/>
        <v>0.62848637078461411</v>
      </c>
      <c r="R150" s="2">
        <f t="shared" si="22"/>
        <v>1.0776616891733861E-3</v>
      </c>
      <c r="S150" s="2">
        <f t="shared" si="23"/>
        <v>1.714693809235693E-3</v>
      </c>
    </row>
    <row r="151" spans="7:19" x14ac:dyDescent="0.15">
      <c r="G151" s="1">
        <v>43426</v>
      </c>
      <c r="H151">
        <f t="shared" si="16"/>
        <v>12649727474.77</v>
      </c>
      <c r="I151">
        <f t="shared" si="17"/>
        <v>21610390.345075775</v>
      </c>
      <c r="J151">
        <v>4000000</v>
      </c>
      <c r="K151">
        <v>0.12</v>
      </c>
      <c r="L151">
        <f t="shared" si="18"/>
        <v>80000000</v>
      </c>
      <c r="M151">
        <f t="shared" si="19"/>
        <v>6833.472227185257</v>
      </c>
      <c r="N151">
        <f t="shared" si="20"/>
        <v>56945.601893210478</v>
      </c>
      <c r="P151">
        <v>20000000095</v>
      </c>
      <c r="Q151" s="2">
        <f t="shared" si="21"/>
        <v>0.63248637073418978</v>
      </c>
      <c r="R151" s="2">
        <f t="shared" si="22"/>
        <v>1.0805195121213211E-3</v>
      </c>
      <c r="S151" s="2">
        <f t="shared" si="23"/>
        <v>1.7083680567963144E-3</v>
      </c>
    </row>
    <row r="152" spans="7:19" x14ac:dyDescent="0.15">
      <c r="G152" s="1">
        <v>43427</v>
      </c>
      <c r="H152">
        <f t="shared" si="16"/>
        <v>12729727474.77</v>
      </c>
      <c r="I152">
        <f t="shared" si="17"/>
        <v>21667335.946968984</v>
      </c>
      <c r="J152">
        <v>4000000</v>
      </c>
      <c r="K152">
        <v>0.12</v>
      </c>
      <c r="L152">
        <f t="shared" si="18"/>
        <v>80000000</v>
      </c>
      <c r="M152">
        <f t="shared" si="19"/>
        <v>6808.4209940591736</v>
      </c>
      <c r="N152">
        <f t="shared" si="20"/>
        <v>56736.841617159786</v>
      </c>
      <c r="P152">
        <v>20000000096</v>
      </c>
      <c r="Q152" s="2">
        <f t="shared" si="21"/>
        <v>0.63648637068336544</v>
      </c>
      <c r="R152" s="2">
        <f t="shared" si="22"/>
        <v>1.0833667921482887E-3</v>
      </c>
      <c r="S152" s="2">
        <f t="shared" si="23"/>
        <v>1.7021052485147934E-3</v>
      </c>
    </row>
    <row r="153" spans="7:19" x14ac:dyDescent="0.15">
      <c r="G153" s="1">
        <v>43428</v>
      </c>
      <c r="H153">
        <f t="shared" si="16"/>
        <v>12809727474.77</v>
      </c>
      <c r="I153">
        <f t="shared" si="17"/>
        <v>21724072.788586143</v>
      </c>
      <c r="J153">
        <v>4000000</v>
      </c>
      <c r="K153">
        <v>0.12</v>
      </c>
      <c r="L153">
        <f t="shared" si="18"/>
        <v>80000000</v>
      </c>
      <c r="M153">
        <f t="shared" si="19"/>
        <v>6783.6174755079874</v>
      </c>
      <c r="N153">
        <f t="shared" si="20"/>
        <v>56530.14562923323</v>
      </c>
      <c r="P153">
        <v>20000000097</v>
      </c>
      <c r="Q153" s="2">
        <f t="shared" si="21"/>
        <v>0.64048637063214109</v>
      </c>
      <c r="R153" s="2">
        <f t="shared" si="22"/>
        <v>1.0862036341612196E-3</v>
      </c>
      <c r="S153" s="2">
        <f t="shared" si="23"/>
        <v>1.6959043688769967E-3</v>
      </c>
    </row>
    <row r="154" spans="7:19" x14ac:dyDescent="0.15">
      <c r="G154" s="1">
        <v>43429</v>
      </c>
      <c r="H154">
        <f t="shared" si="16"/>
        <v>12889727474.77</v>
      </c>
      <c r="I154">
        <f t="shared" si="17"/>
        <v>21780602.934215378</v>
      </c>
      <c r="J154">
        <v>4000000</v>
      </c>
      <c r="K154">
        <v>0.12</v>
      </c>
      <c r="L154">
        <f t="shared" si="18"/>
        <v>80000000</v>
      </c>
      <c r="M154">
        <f t="shared" si="19"/>
        <v>6759.05769981503</v>
      </c>
      <c r="N154">
        <f t="shared" si="20"/>
        <v>56325.480831791916</v>
      </c>
      <c r="P154">
        <v>20000000098</v>
      </c>
      <c r="Q154" s="2">
        <f t="shared" si="21"/>
        <v>0.64448637058051683</v>
      </c>
      <c r="R154" s="2">
        <f t="shared" si="22"/>
        <v>1.0890301413745212E-3</v>
      </c>
      <c r="S154" s="2">
        <f t="shared" si="23"/>
        <v>1.6897644249537574E-3</v>
      </c>
    </row>
    <row r="155" spans="7:19" x14ac:dyDescent="0.15">
      <c r="G155" s="1">
        <v>43430</v>
      </c>
      <c r="H155">
        <f t="shared" si="16"/>
        <v>12969727474.77</v>
      </c>
      <c r="I155">
        <f t="shared" si="17"/>
        <v>21836928.415047169</v>
      </c>
      <c r="J155">
        <v>4000000</v>
      </c>
      <c r="K155">
        <v>0.12</v>
      </c>
      <c r="L155">
        <f t="shared" si="18"/>
        <v>80000000</v>
      </c>
      <c r="M155">
        <f t="shared" si="19"/>
        <v>6734.7377830494979</v>
      </c>
      <c r="N155">
        <f t="shared" si="20"/>
        <v>56122.81485874582</v>
      </c>
      <c r="P155">
        <v>20000000099</v>
      </c>
      <c r="Q155" s="2">
        <f t="shared" si="21"/>
        <v>0.64848637052849245</v>
      </c>
      <c r="R155" s="2">
        <f t="shared" si="22"/>
        <v>1.0918464153477187E-3</v>
      </c>
      <c r="S155" s="2">
        <f t="shared" si="23"/>
        <v>1.6836844457623745E-3</v>
      </c>
    </row>
    <row r="156" spans="7:19" x14ac:dyDescent="0.15">
      <c r="G156" s="1">
        <v>43431</v>
      </c>
      <c r="H156">
        <f t="shared" si="16"/>
        <v>13049727474.77</v>
      </c>
      <c r="I156">
        <f t="shared" si="17"/>
        <v>21893051.229905915</v>
      </c>
      <c r="J156">
        <v>4000000</v>
      </c>
      <c r="K156">
        <v>0.12</v>
      </c>
      <c r="L156">
        <f t="shared" si="18"/>
        <v>80000000</v>
      </c>
      <c r="M156">
        <f t="shared" si="19"/>
        <v>6710.6539265998808</v>
      </c>
      <c r="N156">
        <f t="shared" si="20"/>
        <v>55922.116054999009</v>
      </c>
      <c r="P156">
        <v>20000000100</v>
      </c>
      <c r="Q156" s="2">
        <f t="shared" si="21"/>
        <v>0.65248637047606817</v>
      </c>
      <c r="R156" s="2">
        <f t="shared" si="22"/>
        <v>1.0946525560220329E-3</v>
      </c>
      <c r="S156" s="2">
        <f t="shared" si="23"/>
        <v>1.6776634816499704E-3</v>
      </c>
    </row>
    <row r="157" spans="7:19" x14ac:dyDescent="0.15">
      <c r="G157" s="1">
        <v>43432</v>
      </c>
      <c r="H157">
        <f t="shared" si="16"/>
        <v>13129727474.77</v>
      </c>
      <c r="I157">
        <f t="shared" si="17"/>
        <v>21948973.345960915</v>
      </c>
      <c r="J157">
        <v>4000000</v>
      </c>
      <c r="K157">
        <v>0.12</v>
      </c>
      <c r="L157">
        <f t="shared" si="18"/>
        <v>80000000</v>
      </c>
      <c r="M157">
        <f t="shared" si="19"/>
        <v>6686.8024147912956</v>
      </c>
      <c r="N157">
        <f t="shared" si="20"/>
        <v>55723.35345659413</v>
      </c>
      <c r="P157">
        <v>20000000101</v>
      </c>
      <c r="Q157" s="2">
        <f t="shared" si="21"/>
        <v>0.65648637042324387</v>
      </c>
      <c r="R157" s="2">
        <f t="shared" si="22"/>
        <v>1.09744866175593E-3</v>
      </c>
      <c r="S157" s="2">
        <f t="shared" si="23"/>
        <v>1.6717006036978239E-3</v>
      </c>
    </row>
    <row r="158" spans="7:19" x14ac:dyDescent="0.15">
      <c r="G158" s="1">
        <v>43433</v>
      </c>
      <c r="H158">
        <f t="shared" si="16"/>
        <v>13209727474.77</v>
      </c>
      <c r="I158">
        <f t="shared" si="17"/>
        <v>22004696.699417509</v>
      </c>
      <c r="J158">
        <v>4000000</v>
      </c>
      <c r="K158">
        <v>0.12</v>
      </c>
      <c r="L158">
        <f t="shared" si="18"/>
        <v>80000000</v>
      </c>
      <c r="M158">
        <f t="shared" si="19"/>
        <v>6663.1796125833825</v>
      </c>
      <c r="N158">
        <f t="shared" si="20"/>
        <v>55526.496771528189</v>
      </c>
      <c r="P158">
        <v>20000000102</v>
      </c>
      <c r="Q158" s="2">
        <f t="shared" si="21"/>
        <v>0.66048637037001956</v>
      </c>
      <c r="R158" s="2">
        <f t="shared" si="22"/>
        <v>1.1002348293596778E-3</v>
      </c>
      <c r="S158" s="2">
        <f t="shared" si="23"/>
        <v>1.6657949031458456E-3</v>
      </c>
    </row>
    <row r="159" spans="7:19" x14ac:dyDescent="0.15">
      <c r="G159" s="1">
        <v>43434</v>
      </c>
      <c r="H159">
        <f t="shared" si="16"/>
        <v>13289727474.77</v>
      </c>
      <c r="I159">
        <f t="shared" si="17"/>
        <v>22060223.196189038</v>
      </c>
      <c r="J159">
        <v>4000000</v>
      </c>
      <c r="K159">
        <v>0.12</v>
      </c>
      <c r="L159">
        <f t="shared" si="18"/>
        <v>80000000</v>
      </c>
      <c r="M159">
        <f t="shared" si="19"/>
        <v>6639.7819633455883</v>
      </c>
      <c r="N159">
        <f t="shared" si="20"/>
        <v>55331.516361213238</v>
      </c>
      <c r="P159">
        <v>20000000103</v>
      </c>
      <c r="Q159" s="2">
        <f t="shared" si="21"/>
        <v>0.66448637031639524</v>
      </c>
      <c r="R159" s="2">
        <f t="shared" si="22"/>
        <v>1.1030111541289445E-3</v>
      </c>
      <c r="S159" s="2">
        <f t="shared" si="23"/>
        <v>1.659945490836397E-3</v>
      </c>
    </row>
    <row r="160" spans="7:19" x14ac:dyDescent="0.15">
      <c r="G160" s="1">
        <v>43435</v>
      </c>
      <c r="H160">
        <f t="shared" si="16"/>
        <v>13369727474.77</v>
      </c>
      <c r="I160">
        <f t="shared" si="17"/>
        <v>22115554.712550253</v>
      </c>
      <c r="J160">
        <v>4000000</v>
      </c>
      <c r="K160">
        <v>0.12</v>
      </c>
      <c r="L160">
        <f t="shared" si="18"/>
        <v>80000000</v>
      </c>
      <c r="M160">
        <f t="shared" si="19"/>
        <v>6616.6059867067579</v>
      </c>
      <c r="N160">
        <f t="shared" si="20"/>
        <v>55138.383222556316</v>
      </c>
      <c r="P160">
        <v>20000000104</v>
      </c>
      <c r="Q160" s="2">
        <f t="shared" si="21"/>
        <v>0.6684863702623709</v>
      </c>
      <c r="R160" s="2">
        <f t="shared" si="22"/>
        <v>1.1057777298774684E-3</v>
      </c>
      <c r="S160" s="2">
        <f t="shared" si="23"/>
        <v>1.6541514966766895E-3</v>
      </c>
    </row>
    <row r="161" spans="7:19" x14ac:dyDescent="0.15">
      <c r="G161" s="1">
        <v>43436</v>
      </c>
      <c r="H161">
        <f t="shared" si="16"/>
        <v>13449727474.77</v>
      </c>
      <c r="I161">
        <f t="shared" si="17"/>
        <v>22170693.09577281</v>
      </c>
      <c r="J161">
        <v>4000000</v>
      </c>
      <c r="K161">
        <v>0.12</v>
      </c>
      <c r="L161">
        <f t="shared" si="18"/>
        <v>80000000</v>
      </c>
      <c r="M161">
        <f t="shared" si="19"/>
        <v>6593.6482764761577</v>
      </c>
      <c r="N161">
        <f t="shared" si="20"/>
        <v>54947.068970634646</v>
      </c>
      <c r="P161">
        <v>20000000105</v>
      </c>
      <c r="Q161" s="2">
        <f t="shared" si="21"/>
        <v>0.67248637020794655</v>
      </c>
      <c r="R161" s="2">
        <f t="shared" si="22"/>
        <v>1.1085346489688335E-3</v>
      </c>
      <c r="S161" s="2">
        <f t="shared" si="23"/>
        <v>1.6484120691190394E-3</v>
      </c>
    </row>
    <row r="162" spans="7:19" x14ac:dyDescent="0.15">
      <c r="G162" s="1">
        <v>43437</v>
      </c>
      <c r="H162">
        <f t="shared" si="16"/>
        <v>13529727474.77</v>
      </c>
      <c r="I162">
        <f t="shared" si="17"/>
        <v>22225640.164743446</v>
      </c>
      <c r="J162">
        <v>4000000</v>
      </c>
      <c r="K162">
        <v>0.12</v>
      </c>
      <c r="L162">
        <f t="shared" si="18"/>
        <v>80000000</v>
      </c>
      <c r="M162">
        <f t="shared" si="19"/>
        <v>6570.9054986331194</v>
      </c>
      <c r="N162">
        <f t="shared" si="20"/>
        <v>54757.545821942665</v>
      </c>
      <c r="P162">
        <v>20000000106</v>
      </c>
      <c r="Q162" s="2">
        <f t="shared" si="21"/>
        <v>0.6764863701531223</v>
      </c>
      <c r="R162" s="2">
        <f t="shared" si="22"/>
        <v>1.1112820023473776E-3</v>
      </c>
      <c r="S162" s="2">
        <f t="shared" si="23"/>
        <v>1.6427263746582798E-3</v>
      </c>
    </row>
    <row r="163" spans="7:19" x14ac:dyDescent="0.15">
      <c r="G163" s="1">
        <v>43438</v>
      </c>
      <c r="H163">
        <f t="shared" si="16"/>
        <v>13609727474.77</v>
      </c>
      <c r="I163">
        <f t="shared" si="17"/>
        <v>22280397.710565388</v>
      </c>
      <c r="J163">
        <v>4000000</v>
      </c>
      <c r="K163">
        <v>0.12</v>
      </c>
      <c r="L163">
        <f t="shared" si="18"/>
        <v>80000000</v>
      </c>
      <c r="M163">
        <f t="shared" si="19"/>
        <v>6548.3743893826695</v>
      </c>
      <c r="N163">
        <f t="shared" si="20"/>
        <v>54569.786578188912</v>
      </c>
      <c r="P163">
        <v>20000000107</v>
      </c>
      <c r="Q163" s="2">
        <f t="shared" si="21"/>
        <v>0.68048637009789792</v>
      </c>
      <c r="R163" s="2">
        <f t="shared" si="22"/>
        <v>1.114019879568263E-3</v>
      </c>
      <c r="S163" s="2">
        <f t="shared" si="23"/>
        <v>1.6370935973456676E-3</v>
      </c>
    </row>
    <row r="164" spans="7:19" x14ac:dyDescent="0.15">
      <c r="G164" s="1">
        <v>43439</v>
      </c>
      <c r="H164">
        <f t="shared" si="16"/>
        <v>13689727474.77</v>
      </c>
      <c r="I164">
        <f t="shared" si="17"/>
        <v>22334967.497143578</v>
      </c>
      <c r="J164">
        <v>4000000</v>
      </c>
      <c r="K164">
        <v>0.12</v>
      </c>
      <c r="L164">
        <f t="shared" si="18"/>
        <v>80000000</v>
      </c>
      <c r="M164">
        <f t="shared" si="19"/>
        <v>6526.0517532746062</v>
      </c>
      <c r="N164">
        <f t="shared" si="20"/>
        <v>54383.764610621722</v>
      </c>
      <c r="P164">
        <v>20000000108</v>
      </c>
      <c r="Q164" s="2">
        <f t="shared" si="21"/>
        <v>0.68448637004227364</v>
      </c>
      <c r="R164" s="2">
        <f t="shared" si="22"/>
        <v>1.1167483688267377E-3</v>
      </c>
      <c r="S164" s="2">
        <f t="shared" si="23"/>
        <v>1.6315129383186516E-3</v>
      </c>
    </row>
    <row r="165" spans="7:19" x14ac:dyDescent="0.15">
      <c r="G165" s="1">
        <v>43440</v>
      </c>
      <c r="H165">
        <f t="shared" si="16"/>
        <v>13769727474.77</v>
      </c>
      <c r="I165">
        <f t="shared" si="17"/>
        <v>22389351.2617542</v>
      </c>
      <c r="J165">
        <v>4000000</v>
      </c>
      <c r="K165">
        <v>0.12</v>
      </c>
      <c r="L165">
        <f t="shared" si="18"/>
        <v>80000000</v>
      </c>
      <c r="M165">
        <f t="shared" si="19"/>
        <v>6503.9344613835719</v>
      </c>
      <c r="N165">
        <f t="shared" si="20"/>
        <v>54199.453844863099</v>
      </c>
      <c r="P165">
        <v>20000000109</v>
      </c>
      <c r="Q165" s="2">
        <f t="shared" si="21"/>
        <v>0.68848636998624935</v>
      </c>
      <c r="R165" s="2">
        <f t="shared" si="22"/>
        <v>1.1194675569866119E-3</v>
      </c>
      <c r="S165" s="2">
        <f t="shared" si="23"/>
        <v>1.6259836153458931E-3</v>
      </c>
    </row>
    <row r="166" spans="7:19" x14ac:dyDescent="0.15">
      <c r="G166" s="1">
        <v>43441</v>
      </c>
      <c r="H166">
        <f t="shared" si="16"/>
        <v>13849727474.77</v>
      </c>
      <c r="I166">
        <f t="shared" si="17"/>
        <v>22443550.715599064</v>
      </c>
      <c r="J166">
        <v>4000000</v>
      </c>
      <c r="K166">
        <v>0.12</v>
      </c>
      <c r="L166">
        <f t="shared" si="18"/>
        <v>80000000</v>
      </c>
      <c r="M166">
        <f t="shared" si="19"/>
        <v>6482.0194495478408</v>
      </c>
      <c r="N166">
        <f t="shared" si="20"/>
        <v>54016.828746232008</v>
      </c>
      <c r="P166">
        <v>20000000110</v>
      </c>
      <c r="Q166" s="2">
        <f t="shared" si="21"/>
        <v>0.69248636992982504</v>
      </c>
      <c r="R166" s="2">
        <f t="shared" si="22"/>
        <v>1.1221775296079769E-3</v>
      </c>
      <c r="S166" s="2">
        <f t="shared" si="23"/>
        <v>1.6205048623869603E-3</v>
      </c>
    </row>
    <row r="167" spans="7:19" x14ac:dyDescent="0.15">
      <c r="G167" s="1">
        <v>43442</v>
      </c>
      <c r="H167">
        <f t="shared" si="16"/>
        <v>13929727474.77</v>
      </c>
      <c r="I167">
        <f t="shared" si="17"/>
        <v>22497567.544345297</v>
      </c>
      <c r="J167">
        <v>4000000</v>
      </c>
      <c r="K167">
        <v>0.12</v>
      </c>
      <c r="L167">
        <f t="shared" si="18"/>
        <v>80000000</v>
      </c>
      <c r="M167">
        <f t="shared" si="19"/>
        <v>6460.3037166645681</v>
      </c>
      <c r="N167">
        <f t="shared" si="20"/>
        <v>53835.864305538067</v>
      </c>
      <c r="P167">
        <v>20000000111</v>
      </c>
      <c r="Q167" s="2">
        <f t="shared" si="21"/>
        <v>0.69648636987300072</v>
      </c>
      <c r="R167" s="2">
        <f t="shared" si="22"/>
        <v>1.1248783709741899E-3</v>
      </c>
      <c r="S167" s="2">
        <f t="shared" si="23"/>
        <v>1.6150759291661421E-3</v>
      </c>
    </row>
    <row r="168" spans="7:19" x14ac:dyDescent="0.15">
      <c r="G168" s="1">
        <v>43443</v>
      </c>
      <c r="H168">
        <f t="shared" si="16"/>
        <v>14009727474.77</v>
      </c>
      <c r="I168">
        <f t="shared" si="17"/>
        <v>22551403.408650834</v>
      </c>
      <c r="J168">
        <v>4000000</v>
      </c>
      <c r="K168">
        <v>0.12</v>
      </c>
      <c r="L168">
        <f t="shared" si="18"/>
        <v>80000000</v>
      </c>
      <c r="M168">
        <f t="shared" si="19"/>
        <v>6438.7843230393928</v>
      </c>
      <c r="N168">
        <f t="shared" si="20"/>
        <v>53656.536025328278</v>
      </c>
      <c r="P168">
        <v>20000000112</v>
      </c>
      <c r="Q168" s="2">
        <f t="shared" si="21"/>
        <v>0.70048636981577639</v>
      </c>
      <c r="R168" s="2">
        <f t="shared" si="22"/>
        <v>1.1275701641181488E-3</v>
      </c>
      <c r="S168" s="2">
        <f t="shared" si="23"/>
        <v>1.6096960807598481E-3</v>
      </c>
    </row>
    <row r="169" spans="7:19" x14ac:dyDescent="0.15">
      <c r="G169" s="1">
        <v>43444</v>
      </c>
      <c r="H169">
        <f t="shared" si="16"/>
        <v>14089727474.77</v>
      </c>
      <c r="I169">
        <f t="shared" si="17"/>
        <v>22605059.944676161</v>
      </c>
      <c r="J169">
        <v>4000000</v>
      </c>
      <c r="K169">
        <v>0.12</v>
      </c>
      <c r="L169">
        <f t="shared" si="18"/>
        <v>80000000</v>
      </c>
      <c r="M169">
        <f t="shared" si="19"/>
        <v>6417.4583887883646</v>
      </c>
      <c r="N169">
        <f t="shared" si="20"/>
        <v>53478.819906569704</v>
      </c>
      <c r="P169">
        <v>20000000113</v>
      </c>
      <c r="Q169" s="2">
        <f t="shared" si="21"/>
        <v>0.70448636975815204</v>
      </c>
      <c r="R169" s="2">
        <f t="shared" si="22"/>
        <v>1.1302529908478786E-3</v>
      </c>
      <c r="S169" s="2">
        <f t="shared" si="23"/>
        <v>1.6043645971970913E-3</v>
      </c>
    </row>
    <row r="170" spans="7:19" x14ac:dyDescent="0.15">
      <c r="G170" s="1">
        <v>43445</v>
      </c>
      <c r="H170">
        <f t="shared" si="16"/>
        <v>14169727474.77</v>
      </c>
      <c r="I170">
        <f t="shared" si="17"/>
        <v>22658538.764582731</v>
      </c>
      <c r="J170">
        <v>4000000</v>
      </c>
      <c r="K170">
        <v>0.12</v>
      </c>
      <c r="L170">
        <f t="shared" si="18"/>
        <v>80000000</v>
      </c>
      <c r="M170">
        <f t="shared" si="19"/>
        <v>6396.3230922902467</v>
      </c>
      <c r="N170">
        <f t="shared" si="20"/>
        <v>53302.692435752055</v>
      </c>
      <c r="P170">
        <v>20000000114</v>
      </c>
      <c r="Q170" s="2">
        <f t="shared" si="21"/>
        <v>0.70848636970012768</v>
      </c>
      <c r="R170" s="2">
        <f t="shared" si="22"/>
        <v>1.132926931771453E-3</v>
      </c>
      <c r="S170" s="2">
        <f t="shared" si="23"/>
        <v>1.5990807730725618E-3</v>
      </c>
    </row>
    <row r="171" spans="7:19" x14ac:dyDescent="0.15">
      <c r="G171" s="1">
        <v>43446</v>
      </c>
      <c r="H171">
        <f t="shared" si="16"/>
        <v>14249727474.77</v>
      </c>
      <c r="I171">
        <f t="shared" si="17"/>
        <v>22711841.457018483</v>
      </c>
      <c r="J171">
        <v>4000000</v>
      </c>
      <c r="K171">
        <v>0.12</v>
      </c>
      <c r="L171">
        <f t="shared" si="18"/>
        <v>80000000</v>
      </c>
      <c r="M171">
        <f t="shared" si="19"/>
        <v>6375.3756686873248</v>
      </c>
      <c r="N171">
        <f t="shared" si="20"/>
        <v>53128.130572394373</v>
      </c>
      <c r="P171">
        <v>20000000115</v>
      </c>
      <c r="Q171" s="2">
        <f t="shared" si="21"/>
        <v>0.71248636964170342</v>
      </c>
      <c r="R171" s="2">
        <f t="shared" si="22"/>
        <v>1.1355920663212698E-3</v>
      </c>
      <c r="S171" s="2">
        <f t="shared" si="23"/>
        <v>1.5938439171718311E-3</v>
      </c>
    </row>
    <row r="172" spans="7:19" x14ac:dyDescent="0.15">
      <c r="G172" s="1">
        <v>43447</v>
      </c>
      <c r="H172">
        <f t="shared" si="16"/>
        <v>14329727474.77</v>
      </c>
      <c r="I172">
        <f t="shared" si="17"/>
        <v>22764969.587590877</v>
      </c>
      <c r="J172">
        <v>4000000</v>
      </c>
      <c r="K172">
        <v>0.12</v>
      </c>
      <c r="L172">
        <f t="shared" si="18"/>
        <v>80000000</v>
      </c>
      <c r="M172">
        <f t="shared" si="19"/>
        <v>6354.6134084329524</v>
      </c>
      <c r="N172">
        <f t="shared" si="20"/>
        <v>52955.111736941275</v>
      </c>
      <c r="P172">
        <v>20000000116</v>
      </c>
      <c r="Q172" s="2">
        <f t="shared" si="21"/>
        <v>0.71648636958287903</v>
      </c>
      <c r="R172" s="2">
        <f t="shared" si="22"/>
        <v>1.1382484727777027E-3</v>
      </c>
      <c r="S172" s="2">
        <f t="shared" si="23"/>
        <v>1.5886533521082379E-3</v>
      </c>
    </row>
    <row r="173" spans="7:19" x14ac:dyDescent="0.15">
      <c r="G173" s="1">
        <v>43448</v>
      </c>
      <c r="H173">
        <f t="shared" si="16"/>
        <v>14409727474.77</v>
      </c>
      <c r="I173">
        <f t="shared" si="17"/>
        <v>22817924.699327819</v>
      </c>
      <c r="J173">
        <v>4000000</v>
      </c>
      <c r="K173">
        <v>0.12</v>
      </c>
      <c r="L173">
        <f t="shared" si="18"/>
        <v>80000000</v>
      </c>
      <c r="M173">
        <f t="shared" si="19"/>
        <v>6334.0336558841209</v>
      </c>
      <c r="N173">
        <f t="shared" si="20"/>
        <v>52783.613799034341</v>
      </c>
      <c r="P173">
        <v>20000000117</v>
      </c>
      <c r="Q173" s="2">
        <f t="shared" si="21"/>
        <v>0.72048636952365475</v>
      </c>
      <c r="R173" s="2">
        <f t="shared" si="22"/>
        <v>1.140896228292148E-3</v>
      </c>
      <c r="S173" s="2">
        <f t="shared" si="23"/>
        <v>1.5835084139710299E-3</v>
      </c>
    </row>
    <row r="174" spans="7:19" x14ac:dyDescent="0.15">
      <c r="G174" s="1">
        <v>43449</v>
      </c>
      <c r="H174">
        <f t="shared" si="16"/>
        <v>14489727474.77</v>
      </c>
      <c r="I174">
        <f t="shared" si="17"/>
        <v>22870708.313126855</v>
      </c>
      <c r="J174">
        <v>4000000</v>
      </c>
      <c r="K174">
        <v>0.12</v>
      </c>
      <c r="L174">
        <f t="shared" si="18"/>
        <v>80000000</v>
      </c>
      <c r="M174">
        <f t="shared" si="19"/>
        <v>6313.6338079374091</v>
      </c>
      <c r="N174">
        <f t="shared" si="20"/>
        <v>52613.615066145081</v>
      </c>
      <c r="P174">
        <v>20000000118</v>
      </c>
      <c r="Q174" s="2">
        <f t="shared" si="21"/>
        <v>0.72448636946403044</v>
      </c>
      <c r="R174" s="2">
        <f t="shared" si="22"/>
        <v>1.1435354089094837E-3</v>
      </c>
      <c r="S174" s="2">
        <f t="shared" si="23"/>
        <v>1.5784084519843524E-3</v>
      </c>
    </row>
    <row r="175" spans="7:19" x14ac:dyDescent="0.15">
      <c r="G175" s="1">
        <v>43450</v>
      </c>
      <c r="H175">
        <f t="shared" si="16"/>
        <v>14569727474.77</v>
      </c>
      <c r="I175">
        <f t="shared" si="17"/>
        <v>22923321.928192999</v>
      </c>
      <c r="J175">
        <v>4000000</v>
      </c>
      <c r="K175">
        <v>0.12</v>
      </c>
      <c r="L175">
        <f t="shared" si="18"/>
        <v>80000000</v>
      </c>
      <c r="M175">
        <f t="shared" si="19"/>
        <v>6293.4113127067585</v>
      </c>
      <c r="N175">
        <f t="shared" si="20"/>
        <v>52445.094272556322</v>
      </c>
      <c r="P175">
        <v>20000000119</v>
      </c>
      <c r="Q175" s="2">
        <f t="shared" si="21"/>
        <v>0.72848636940400613</v>
      </c>
      <c r="R175" s="2">
        <f t="shared" si="22"/>
        <v>1.1461660895899616E-3</v>
      </c>
      <c r="S175" s="2">
        <f t="shared" si="23"/>
        <v>1.5733528281766896E-3</v>
      </c>
    </row>
    <row r="176" spans="7:19" x14ac:dyDescent="0.15">
      <c r="G176" s="1">
        <v>43451</v>
      </c>
      <c r="H176">
        <f t="shared" si="16"/>
        <v>14649727474.77</v>
      </c>
      <c r="I176">
        <f t="shared" si="17"/>
        <v>22975767.022465557</v>
      </c>
      <c r="J176">
        <v>4000000</v>
      </c>
      <c r="K176">
        <v>0.12</v>
      </c>
      <c r="L176">
        <f t="shared" si="18"/>
        <v>80000000</v>
      </c>
      <c r="M176">
        <f t="shared" si="19"/>
        <v>6273.3636682415554</v>
      </c>
      <c r="N176">
        <f t="shared" si="20"/>
        <v>52278.030568679627</v>
      </c>
      <c r="P176">
        <v>20000000120</v>
      </c>
      <c r="Q176" s="2">
        <f t="shared" si="21"/>
        <v>0.7324863693435818</v>
      </c>
      <c r="R176" s="2">
        <f t="shared" si="22"/>
        <v>1.1487883442305477E-3</v>
      </c>
      <c r="S176" s="2">
        <f t="shared" si="23"/>
        <v>1.5683409170603889E-3</v>
      </c>
    </row>
    <row r="177" spans="7:19" x14ac:dyDescent="0.15">
      <c r="G177" s="1">
        <v>43452</v>
      </c>
      <c r="H177">
        <f t="shared" si="16"/>
        <v>14729727474.77</v>
      </c>
      <c r="I177">
        <f t="shared" si="17"/>
        <v>23028045.053034235</v>
      </c>
      <c r="J177">
        <v>4000000</v>
      </c>
      <c r="K177">
        <v>0.12</v>
      </c>
      <c r="L177">
        <f t="shared" si="18"/>
        <v>80000000</v>
      </c>
      <c r="M177">
        <f t="shared" si="19"/>
        <v>6253.4884212835877</v>
      </c>
      <c r="N177">
        <f t="shared" si="20"/>
        <v>52112.403510696568</v>
      </c>
      <c r="P177">
        <v>20000000121</v>
      </c>
      <c r="Q177" s="2">
        <f t="shared" si="21"/>
        <v>0.73648636928275746</v>
      </c>
      <c r="R177" s="2">
        <f t="shared" si="22"/>
        <v>1.1514022456857282E-3</v>
      </c>
      <c r="S177" s="2">
        <f t="shared" si="23"/>
        <v>1.5633721053208969E-3</v>
      </c>
    </row>
    <row r="178" spans="7:19" x14ac:dyDescent="0.15">
      <c r="G178" s="1">
        <v>43453</v>
      </c>
      <c r="H178">
        <f t="shared" si="16"/>
        <v>14809727474.77</v>
      </c>
      <c r="I178">
        <f t="shared" si="17"/>
        <v>23080157.456544932</v>
      </c>
      <c r="J178">
        <v>4000000</v>
      </c>
      <c r="K178">
        <v>0.12</v>
      </c>
      <c r="L178">
        <f t="shared" si="18"/>
        <v>80000000</v>
      </c>
      <c r="M178">
        <f t="shared" si="19"/>
        <v>6233.7831660615011</v>
      </c>
      <c r="N178">
        <f t="shared" si="20"/>
        <v>51948.193050512513</v>
      </c>
      <c r="P178">
        <v>20000000122</v>
      </c>
      <c r="Q178" s="2">
        <f t="shared" si="21"/>
        <v>0.74048636922153321</v>
      </c>
      <c r="R178" s="2">
        <f t="shared" si="22"/>
        <v>1.1540078657877985E-3</v>
      </c>
      <c r="S178" s="2">
        <f t="shared" si="23"/>
        <v>1.5584457915153753E-3</v>
      </c>
    </row>
    <row r="179" spans="7:19" x14ac:dyDescent="0.15">
      <c r="G179" s="1">
        <v>43454</v>
      </c>
      <c r="H179">
        <f t="shared" si="16"/>
        <v>14889727474.77</v>
      </c>
      <c r="I179">
        <f t="shared" si="17"/>
        <v>23132105.649595443</v>
      </c>
      <c r="J179">
        <v>4000000</v>
      </c>
      <c r="K179">
        <v>0.12</v>
      </c>
      <c r="L179">
        <f t="shared" si="18"/>
        <v>80000000</v>
      </c>
      <c r="M179">
        <f t="shared" si="19"/>
        <v>6214.2455431214021</v>
      </c>
      <c r="N179">
        <f t="shared" si="20"/>
        <v>51785.379526011689</v>
      </c>
      <c r="P179">
        <v>20000000123</v>
      </c>
      <c r="Q179" s="2">
        <f t="shared" si="21"/>
        <v>0.74448636915990885</v>
      </c>
      <c r="R179" s="2">
        <f t="shared" si="22"/>
        <v>1.1566052753666496E-3</v>
      </c>
      <c r="S179" s="2">
        <f t="shared" si="23"/>
        <v>1.5535613857803508E-3</v>
      </c>
    </row>
    <row r="180" spans="7:19" x14ac:dyDescent="0.15">
      <c r="G180" s="1">
        <v>43455</v>
      </c>
      <c r="H180">
        <f t="shared" si="16"/>
        <v>14969727474.77</v>
      </c>
      <c r="I180">
        <f t="shared" si="17"/>
        <v>23183891.029121455</v>
      </c>
      <c r="J180">
        <v>4000000</v>
      </c>
      <c r="K180">
        <v>0.12</v>
      </c>
      <c r="L180">
        <f t="shared" si="18"/>
        <v>80000000</v>
      </c>
      <c r="M180">
        <f t="shared" si="19"/>
        <v>6194.8732381923764</v>
      </c>
      <c r="N180">
        <f t="shared" si="20"/>
        <v>51623.943651603142</v>
      </c>
      <c r="P180">
        <v>20000000124</v>
      </c>
      <c r="Q180" s="2">
        <f t="shared" si="21"/>
        <v>0.74848636909788457</v>
      </c>
      <c r="R180" s="2">
        <f t="shared" si="22"/>
        <v>1.1591945442690666E-3</v>
      </c>
      <c r="S180" s="2">
        <f t="shared" si="23"/>
        <v>1.5487183095480941E-3</v>
      </c>
    </row>
    <row r="181" spans="7:19" x14ac:dyDescent="0.15">
      <c r="G181" s="1">
        <v>43456</v>
      </c>
      <c r="H181">
        <f t="shared" si="16"/>
        <v>15049727474.77</v>
      </c>
      <c r="I181">
        <f t="shared" si="17"/>
        <v>23235514.972773056</v>
      </c>
      <c r="J181">
        <v>4000000</v>
      </c>
      <c r="K181">
        <v>0.12</v>
      </c>
      <c r="L181">
        <f t="shared" si="18"/>
        <v>80000000</v>
      </c>
      <c r="M181">
        <f t="shared" si="19"/>
        <v>6175.6639810856523</v>
      </c>
      <c r="N181">
        <f t="shared" si="20"/>
        <v>51463.866509047104</v>
      </c>
      <c r="P181">
        <v>20000000125</v>
      </c>
      <c r="Q181" s="2">
        <f t="shared" si="21"/>
        <v>0.75248636903546018</v>
      </c>
      <c r="R181" s="2">
        <f t="shared" si="22"/>
        <v>1.1617757413775545E-3</v>
      </c>
      <c r="S181" s="2">
        <f t="shared" si="23"/>
        <v>1.5439159952714131E-3</v>
      </c>
    </row>
    <row r="182" spans="7:19" x14ac:dyDescent="0.15">
      <c r="G182" s="1">
        <v>43457</v>
      </c>
      <c r="H182">
        <f t="shared" si="16"/>
        <v>15129727474.77</v>
      </c>
      <c r="I182">
        <f t="shared" si="17"/>
        <v>23286978.839282103</v>
      </c>
      <c r="J182">
        <v>4000000</v>
      </c>
      <c r="K182">
        <v>0.12</v>
      </c>
      <c r="L182">
        <f t="shared" si="18"/>
        <v>80000000</v>
      </c>
      <c r="M182">
        <f t="shared" si="19"/>
        <v>6156.6155446262874</v>
      </c>
      <c r="N182">
        <f t="shared" si="20"/>
        <v>51305.129538552399</v>
      </c>
      <c r="P182">
        <v>20000000126</v>
      </c>
      <c r="Q182" s="2">
        <f t="shared" si="21"/>
        <v>0.75648636897263588</v>
      </c>
      <c r="R182" s="2">
        <f t="shared" si="22"/>
        <v>1.1643489346287068E-3</v>
      </c>
      <c r="S182" s="2">
        <f t="shared" si="23"/>
        <v>1.5391538861565719E-3</v>
      </c>
    </row>
    <row r="183" spans="7:19" x14ac:dyDescent="0.15">
      <c r="G183" s="1">
        <v>43458</v>
      </c>
      <c r="H183">
        <f t="shared" si="16"/>
        <v>15209727474.77</v>
      </c>
      <c r="I183">
        <f t="shared" si="17"/>
        <v>23338283.968820654</v>
      </c>
      <c r="J183">
        <v>4000000</v>
      </c>
      <c r="K183">
        <v>0.12</v>
      </c>
      <c r="L183">
        <f t="shared" si="18"/>
        <v>80000000</v>
      </c>
      <c r="M183">
        <f t="shared" si="19"/>
        <v>6137.7257436162108</v>
      </c>
      <c r="N183">
        <f t="shared" si="20"/>
        <v>51147.71453013509</v>
      </c>
      <c r="P183">
        <v>20000000127</v>
      </c>
      <c r="Q183" s="2">
        <f t="shared" si="21"/>
        <v>0.76048636890941157</v>
      </c>
      <c r="R183" s="2">
        <f t="shared" si="22"/>
        <v>1.1669141910311276E-3</v>
      </c>
      <c r="S183" s="2">
        <f t="shared" si="23"/>
        <v>1.5344314359040528E-3</v>
      </c>
    </row>
    <row r="184" spans="7:19" x14ac:dyDescent="0.15">
      <c r="G184" s="1">
        <v>43459</v>
      </c>
      <c r="H184">
        <f t="shared" si="16"/>
        <v>15289727474.77</v>
      </c>
      <c r="I184">
        <f t="shared" si="17"/>
        <v>23389431.68335079</v>
      </c>
      <c r="J184">
        <v>4000000</v>
      </c>
      <c r="K184">
        <v>0.12</v>
      </c>
      <c r="L184">
        <f t="shared" si="18"/>
        <v>80000000</v>
      </c>
      <c r="M184">
        <f t="shared" si="19"/>
        <v>6118.9924338275705</v>
      </c>
      <c r="N184">
        <f t="shared" si="20"/>
        <v>50991.603615229753</v>
      </c>
      <c r="P184">
        <v>20000000128</v>
      </c>
      <c r="Q184" s="2">
        <f t="shared" si="21"/>
        <v>0.76448636884578725</v>
      </c>
      <c r="R184" s="2">
        <f t="shared" si="22"/>
        <v>1.1694715766829215E-3</v>
      </c>
      <c r="S184" s="2">
        <f t="shared" si="23"/>
        <v>1.5297481084568926E-3</v>
      </c>
    </row>
    <row r="185" spans="7:19" x14ac:dyDescent="0.15">
      <c r="G185" s="1">
        <v>43460</v>
      </c>
      <c r="H185">
        <f t="shared" ref="H185:H212" si="24">H184+L184</f>
        <v>15369727474.77</v>
      </c>
      <c r="I185">
        <f t="shared" ref="I185:I212" si="25">I184+N184</f>
        <v>23440423.286966018</v>
      </c>
      <c r="J185">
        <v>4000000</v>
      </c>
      <c r="K185">
        <v>0.12</v>
      </c>
      <c r="L185">
        <f t="shared" ref="L185:L212" si="26">J185*2.4/K185</f>
        <v>80000000</v>
      </c>
      <c r="M185">
        <f t="shared" ref="M185:M212" si="27">J185*I185/H185</f>
        <v>6100.4135110253264</v>
      </c>
      <c r="N185">
        <f t="shared" ref="N185:N212" si="28">M185/K185</f>
        <v>50836.779258544389</v>
      </c>
      <c r="P185">
        <v>20000000129</v>
      </c>
      <c r="Q185" s="2">
        <f t="shared" ref="Q185:Q212" si="29">H185/P185</f>
        <v>0.76848636878176291</v>
      </c>
      <c r="R185" s="2">
        <f t="shared" ref="R185:R212" si="30">I185/P185</f>
        <v>1.1720211567887644E-3</v>
      </c>
      <c r="S185" s="2">
        <f t="shared" ref="S185:S212" si="31">I185/H185</f>
        <v>1.5251033777563315E-3</v>
      </c>
    </row>
    <row r="186" spans="7:19" x14ac:dyDescent="0.15">
      <c r="G186" s="1">
        <v>43461</v>
      </c>
      <c r="H186">
        <f t="shared" si="24"/>
        <v>15449727474.77</v>
      </c>
      <c r="I186">
        <f t="shared" si="25"/>
        <v>23491260.066224564</v>
      </c>
      <c r="J186">
        <v>4000000</v>
      </c>
      <c r="K186">
        <v>0.12</v>
      </c>
      <c r="L186">
        <f t="shared" si="26"/>
        <v>80000000</v>
      </c>
      <c r="M186">
        <f t="shared" si="27"/>
        <v>6081.9869100181077</v>
      </c>
      <c r="N186">
        <f t="shared" si="28"/>
        <v>50683.224250150903</v>
      </c>
      <c r="P186">
        <v>20000000130</v>
      </c>
      <c r="Q186" s="2">
        <f t="shared" si="29"/>
        <v>0.77248636871733867</v>
      </c>
      <c r="R186" s="2">
        <f t="shared" si="30"/>
        <v>1.1745629956765686E-3</v>
      </c>
      <c r="S186" s="2">
        <f t="shared" si="31"/>
        <v>1.520496727504527E-3</v>
      </c>
    </row>
    <row r="187" spans="7:19" x14ac:dyDescent="0.15">
      <c r="G187" s="1">
        <v>43462</v>
      </c>
      <c r="H187">
        <f t="shared" si="24"/>
        <v>15529727474.77</v>
      </c>
      <c r="I187">
        <f t="shared" si="25"/>
        <v>23541943.290474717</v>
      </c>
      <c r="J187">
        <v>4000000</v>
      </c>
      <c r="K187">
        <v>0.12</v>
      </c>
      <c r="L187">
        <f t="shared" si="26"/>
        <v>80000000</v>
      </c>
      <c r="M187">
        <f t="shared" si="27"/>
        <v>6063.7106037363683</v>
      </c>
      <c r="N187">
        <f t="shared" si="28"/>
        <v>50530.921697803074</v>
      </c>
      <c r="P187">
        <v>20000000131</v>
      </c>
      <c r="Q187" s="2">
        <f t="shared" si="29"/>
        <v>0.7764863686525143</v>
      </c>
      <c r="R187" s="2">
        <f t="shared" si="30"/>
        <v>1.1770971568137495E-3</v>
      </c>
      <c r="S187" s="2">
        <f t="shared" si="31"/>
        <v>1.515927650934092E-3</v>
      </c>
    </row>
    <row r="188" spans="7:19" x14ac:dyDescent="0.15">
      <c r="G188" s="1">
        <v>43463</v>
      </c>
      <c r="H188">
        <f t="shared" si="24"/>
        <v>15609727474.77</v>
      </c>
      <c r="I188">
        <f t="shared" si="25"/>
        <v>23592474.212172519</v>
      </c>
      <c r="J188">
        <v>4000000</v>
      </c>
      <c r="K188">
        <v>0.12</v>
      </c>
      <c r="L188">
        <f t="shared" si="26"/>
        <v>80000000</v>
      </c>
      <c r="M188">
        <f t="shared" si="27"/>
        <v>6045.5826023369164</v>
      </c>
      <c r="N188">
        <f t="shared" si="28"/>
        <v>50379.855019474307</v>
      </c>
      <c r="P188">
        <v>20000000132</v>
      </c>
      <c r="Q188" s="2">
        <f t="shared" si="29"/>
        <v>0.78048636858729004</v>
      </c>
      <c r="R188" s="2">
        <f t="shared" si="30"/>
        <v>1.1796237028231095E-3</v>
      </c>
      <c r="S188" s="2">
        <f t="shared" si="31"/>
        <v>1.5113956505842291E-3</v>
      </c>
    </row>
    <row r="189" spans="7:19" x14ac:dyDescent="0.15">
      <c r="G189" s="1">
        <v>43464</v>
      </c>
      <c r="H189">
        <f t="shared" si="24"/>
        <v>15689727474.77</v>
      </c>
      <c r="I189">
        <f t="shared" si="25"/>
        <v>23642854.067191992</v>
      </c>
      <c r="J189">
        <v>4000000</v>
      </c>
      <c r="K189">
        <v>0.12</v>
      </c>
      <c r="L189">
        <f t="shared" si="26"/>
        <v>80000000</v>
      </c>
      <c r="M189">
        <f t="shared" si="27"/>
        <v>6027.6009523329412</v>
      </c>
      <c r="N189">
        <f t="shared" si="28"/>
        <v>50230.007936107846</v>
      </c>
      <c r="P189">
        <v>20000000133</v>
      </c>
      <c r="Q189" s="2">
        <f t="shared" si="29"/>
        <v>0.78448636852166564</v>
      </c>
      <c r="R189" s="2">
        <f t="shared" si="30"/>
        <v>1.1821426954983507E-3</v>
      </c>
      <c r="S189" s="2">
        <f t="shared" si="31"/>
        <v>1.5069002380832352E-3</v>
      </c>
    </row>
    <row r="190" spans="7:19" x14ac:dyDescent="0.15">
      <c r="G190" s="1">
        <v>43465</v>
      </c>
      <c r="H190">
        <f t="shared" si="24"/>
        <v>15769727474.77</v>
      </c>
      <c r="I190">
        <f t="shared" si="25"/>
        <v>23693084.075128101</v>
      </c>
      <c r="J190">
        <v>4000000</v>
      </c>
      <c r="K190">
        <v>0.12</v>
      </c>
      <c r="L190">
        <f t="shared" si="26"/>
        <v>80000000</v>
      </c>
      <c r="M190">
        <f t="shared" si="27"/>
        <v>6009.7637357486828</v>
      </c>
      <c r="N190">
        <f t="shared" si="28"/>
        <v>50081.364464572362</v>
      </c>
      <c r="P190">
        <v>20000000134</v>
      </c>
      <c r="Q190" s="2">
        <f t="shared" si="29"/>
        <v>0.78848636845564135</v>
      </c>
      <c r="R190" s="2">
        <f t="shared" si="30"/>
        <v>1.184654195819222E-3</v>
      </c>
      <c r="S190" s="2">
        <f t="shared" si="31"/>
        <v>1.5024409339371707E-3</v>
      </c>
    </row>
    <row r="191" spans="7:19" x14ac:dyDescent="0.15">
      <c r="G191" s="1">
        <v>43466</v>
      </c>
      <c r="H191">
        <f t="shared" si="24"/>
        <v>15849727474.77</v>
      </c>
      <c r="I191">
        <f t="shared" si="25"/>
        <v>23743165.439592674</v>
      </c>
      <c r="J191">
        <v>4000000</v>
      </c>
      <c r="K191">
        <v>0.12</v>
      </c>
      <c r="L191">
        <f t="shared" si="26"/>
        <v>80000000</v>
      </c>
      <c r="M191">
        <f t="shared" si="27"/>
        <v>5992.0690692979169</v>
      </c>
      <c r="N191">
        <f t="shared" si="28"/>
        <v>49933.908910815975</v>
      </c>
      <c r="P191">
        <v>20000000135</v>
      </c>
      <c r="Q191" s="2">
        <f t="shared" si="29"/>
        <v>0.79248636838921704</v>
      </c>
      <c r="R191" s="2">
        <f t="shared" si="30"/>
        <v>1.1871582639663154E-3</v>
      </c>
      <c r="S191" s="2">
        <f t="shared" si="31"/>
        <v>1.4980172673244791E-3</v>
      </c>
    </row>
    <row r="192" spans="7:19" x14ac:dyDescent="0.15">
      <c r="G192" s="1">
        <v>43467</v>
      </c>
      <c r="H192">
        <f t="shared" si="24"/>
        <v>15929727474.77</v>
      </c>
      <c r="I192">
        <f t="shared" si="25"/>
        <v>23793099.348503489</v>
      </c>
      <c r="J192">
        <v>4000000</v>
      </c>
      <c r="K192">
        <v>0.12</v>
      </c>
      <c r="L192">
        <f t="shared" si="26"/>
        <v>80000000</v>
      </c>
      <c r="M192">
        <f t="shared" si="27"/>
        <v>5974.5151035854797</v>
      </c>
      <c r="N192">
        <f t="shared" si="28"/>
        <v>49787.625863212335</v>
      </c>
      <c r="P192">
        <v>20000000136</v>
      </c>
      <c r="Q192" s="2">
        <f t="shared" si="29"/>
        <v>0.79648636832239272</v>
      </c>
      <c r="R192" s="2">
        <f t="shared" si="30"/>
        <v>1.1896549593355208E-3</v>
      </c>
      <c r="S192" s="2">
        <f t="shared" si="31"/>
        <v>1.49362877589637E-3</v>
      </c>
    </row>
    <row r="193" spans="7:19" x14ac:dyDescent="0.15">
      <c r="G193" s="1">
        <v>43468</v>
      </c>
      <c r="H193">
        <f t="shared" si="24"/>
        <v>16009727474.77</v>
      </c>
      <c r="I193">
        <f t="shared" si="25"/>
        <v>23842886.974366702</v>
      </c>
      <c r="J193">
        <v>4000000</v>
      </c>
      <c r="K193">
        <v>0.12</v>
      </c>
      <c r="L193">
        <f t="shared" si="26"/>
        <v>80000000</v>
      </c>
      <c r="M193">
        <f t="shared" si="27"/>
        <v>5957.1000223310757</v>
      </c>
      <c r="N193">
        <f t="shared" si="28"/>
        <v>49642.5001860923</v>
      </c>
      <c r="P193">
        <v>20000000137</v>
      </c>
      <c r="Q193" s="2">
        <f t="shared" si="29"/>
        <v>0.80048636825516839</v>
      </c>
      <c r="R193" s="2">
        <f t="shared" si="30"/>
        <v>1.1921443405521464E-3</v>
      </c>
      <c r="S193" s="2">
        <f t="shared" si="31"/>
        <v>1.489275005582769E-3</v>
      </c>
    </row>
    <row r="194" spans="7:19" x14ac:dyDescent="0.15">
      <c r="G194" s="1">
        <v>43469</v>
      </c>
      <c r="H194">
        <f t="shared" si="24"/>
        <v>16089727474.77</v>
      </c>
      <c r="I194">
        <f t="shared" si="25"/>
        <v>23892529.474552795</v>
      </c>
      <c r="J194">
        <v>4000000</v>
      </c>
      <c r="K194">
        <v>0.12</v>
      </c>
      <c r="L194">
        <f t="shared" si="26"/>
        <v>80000000</v>
      </c>
      <c r="M194">
        <f t="shared" si="27"/>
        <v>5939.8220416146196</v>
      </c>
      <c r="N194">
        <f t="shared" si="28"/>
        <v>49498.517013455166</v>
      </c>
      <c r="P194">
        <v>20000000138</v>
      </c>
      <c r="Q194" s="2">
        <f t="shared" si="29"/>
        <v>0.80448636818754404</v>
      </c>
      <c r="R194" s="2">
        <f t="shared" si="30"/>
        <v>1.1946264654847172E-3</v>
      </c>
      <c r="S194" s="2">
        <f t="shared" si="31"/>
        <v>1.4849555104036549E-3</v>
      </c>
    </row>
    <row r="195" spans="7:19" x14ac:dyDescent="0.15">
      <c r="G195" s="1">
        <v>43470</v>
      </c>
      <c r="H195">
        <f t="shared" si="24"/>
        <v>16169727474.77</v>
      </c>
      <c r="I195">
        <f t="shared" si="25"/>
        <v>23942027.991566252</v>
      </c>
      <c r="J195">
        <v>4000000</v>
      </c>
      <c r="K195">
        <v>0.12</v>
      </c>
      <c r="L195">
        <f t="shared" si="26"/>
        <v>80000000</v>
      </c>
      <c r="M195">
        <f t="shared" si="27"/>
        <v>5922.6794091424372</v>
      </c>
      <c r="N195">
        <f t="shared" si="28"/>
        <v>49355.661742853648</v>
      </c>
      <c r="P195">
        <v>20000000139</v>
      </c>
      <c r="Q195" s="2">
        <f t="shared" si="29"/>
        <v>0.80848636811951979</v>
      </c>
      <c r="R195" s="2">
        <f t="shared" si="30"/>
        <v>1.197101391258458E-3</v>
      </c>
      <c r="S195" s="2">
        <f t="shared" si="31"/>
        <v>1.4806698522856091E-3</v>
      </c>
    </row>
    <row r="196" spans="7:19" x14ac:dyDescent="0.15">
      <c r="G196" s="1">
        <v>43471</v>
      </c>
      <c r="H196">
        <f t="shared" si="24"/>
        <v>16249727474.77</v>
      </c>
      <c r="I196">
        <f t="shared" si="25"/>
        <v>23991383.653309107</v>
      </c>
      <c r="J196">
        <v>4000000</v>
      </c>
      <c r="K196">
        <v>0.12</v>
      </c>
      <c r="L196">
        <f t="shared" si="26"/>
        <v>80000000</v>
      </c>
      <c r="M196">
        <f t="shared" si="27"/>
        <v>5905.6704035336279</v>
      </c>
      <c r="N196">
        <f t="shared" si="28"/>
        <v>49213.920029446905</v>
      </c>
      <c r="P196">
        <v>20000000140</v>
      </c>
      <c r="Q196" s="2">
        <f t="shared" si="29"/>
        <v>0.81248636805109542</v>
      </c>
      <c r="R196" s="2">
        <f t="shared" si="30"/>
        <v>1.1995691742684711E-3</v>
      </c>
      <c r="S196" s="2">
        <f t="shared" si="31"/>
        <v>1.4764176008834069E-3</v>
      </c>
    </row>
    <row r="197" spans="7:19" x14ac:dyDescent="0.15">
      <c r="G197" s="1">
        <v>43472</v>
      </c>
      <c r="H197">
        <f t="shared" si="24"/>
        <v>16329727474.77</v>
      </c>
      <c r="I197">
        <f t="shared" si="25"/>
        <v>24040597.573338553</v>
      </c>
      <c r="J197">
        <v>4000000</v>
      </c>
      <c r="K197">
        <v>0.12</v>
      </c>
      <c r="L197">
        <f t="shared" si="26"/>
        <v>80000000</v>
      </c>
      <c r="M197">
        <f t="shared" si="27"/>
        <v>5888.7933336259575</v>
      </c>
      <c r="N197">
        <f t="shared" si="28"/>
        <v>49073.277780216311</v>
      </c>
      <c r="P197">
        <v>20000000141</v>
      </c>
      <c r="Q197" s="2">
        <f t="shared" si="29"/>
        <v>0.81648636798227114</v>
      </c>
      <c r="R197" s="2">
        <f t="shared" si="30"/>
        <v>1.202029870192617E-3</v>
      </c>
      <c r="S197" s="2">
        <f t="shared" si="31"/>
        <v>1.4721983334064893E-3</v>
      </c>
    </row>
    <row r="198" spans="7:19" x14ac:dyDescent="0.15">
      <c r="G198" s="1">
        <v>43473</v>
      </c>
      <c r="H198">
        <f t="shared" si="24"/>
        <v>16409727474.77</v>
      </c>
      <c r="I198">
        <f t="shared" si="25"/>
        <v>24089670.851118769</v>
      </c>
      <c r="J198">
        <v>4000000</v>
      </c>
      <c r="K198">
        <v>0.12</v>
      </c>
      <c r="L198">
        <f t="shared" si="26"/>
        <v>80000000</v>
      </c>
      <c r="M198">
        <f t="shared" si="27"/>
        <v>5872.0465378006311</v>
      </c>
      <c r="N198">
        <f t="shared" si="28"/>
        <v>48933.721148338591</v>
      </c>
      <c r="P198">
        <v>20000000142</v>
      </c>
      <c r="Q198" s="2">
        <f t="shared" si="29"/>
        <v>0.82048636791304685</v>
      </c>
      <c r="R198" s="2">
        <f t="shared" si="30"/>
        <v>1.2044835340041054E-3</v>
      </c>
      <c r="S198" s="2">
        <f t="shared" si="31"/>
        <v>1.4680116344501577E-3</v>
      </c>
    </row>
    <row r="199" spans="7:19" x14ac:dyDescent="0.15">
      <c r="G199" s="1">
        <v>43474</v>
      </c>
      <c r="H199">
        <f t="shared" si="24"/>
        <v>16489727474.77</v>
      </c>
      <c r="I199">
        <f t="shared" si="25"/>
        <v>24138604.572267108</v>
      </c>
      <c r="J199">
        <v>4000000</v>
      </c>
      <c r="K199">
        <v>0.12</v>
      </c>
      <c r="L199">
        <f t="shared" si="26"/>
        <v>80000000</v>
      </c>
      <c r="M199">
        <f t="shared" si="27"/>
        <v>5855.4283833253703</v>
      </c>
      <c r="N199">
        <f t="shared" si="28"/>
        <v>48795.236527711422</v>
      </c>
      <c r="P199">
        <v>20000000143</v>
      </c>
      <c r="Q199" s="2">
        <f t="shared" si="29"/>
        <v>0.82448636784342244</v>
      </c>
      <c r="R199" s="2">
        <f t="shared" si="30"/>
        <v>1.2069302199838043E-3</v>
      </c>
      <c r="S199" s="2">
        <f t="shared" si="31"/>
        <v>1.4638570958313423E-3</v>
      </c>
    </row>
    <row r="200" spans="7:19" x14ac:dyDescent="0.15">
      <c r="G200" s="1">
        <v>43475</v>
      </c>
      <c r="H200">
        <f t="shared" si="24"/>
        <v>16569727474.77</v>
      </c>
      <c r="I200">
        <f t="shared" si="25"/>
        <v>24187399.808794819</v>
      </c>
      <c r="J200">
        <v>4000000</v>
      </c>
      <c r="K200">
        <v>0.12</v>
      </c>
      <c r="L200">
        <f t="shared" si="26"/>
        <v>80000000</v>
      </c>
      <c r="M200">
        <f t="shared" si="27"/>
        <v>5838.9372657151825</v>
      </c>
      <c r="N200">
        <f t="shared" si="28"/>
        <v>48657.810547626526</v>
      </c>
      <c r="P200">
        <v>20000000144</v>
      </c>
      <c r="Q200" s="2">
        <f t="shared" si="29"/>
        <v>0.82848636777339812</v>
      </c>
      <c r="R200" s="2">
        <f t="shared" si="30"/>
        <v>1.2093699817322771E-3</v>
      </c>
      <c r="S200" s="2">
        <f t="shared" si="31"/>
        <v>1.4597343164287956E-3</v>
      </c>
    </row>
    <row r="201" spans="7:19" x14ac:dyDescent="0.15">
      <c r="G201" s="1">
        <v>43476</v>
      </c>
      <c r="H201">
        <f t="shared" si="24"/>
        <v>16649727474.77</v>
      </c>
      <c r="I201">
        <f t="shared" si="25"/>
        <v>24236057.619342446</v>
      </c>
      <c r="J201">
        <v>4000000</v>
      </c>
      <c r="K201">
        <v>0.12</v>
      </c>
      <c r="L201">
        <f t="shared" si="26"/>
        <v>80000000</v>
      </c>
      <c r="M201">
        <f t="shared" si="27"/>
        <v>5822.5716081102983</v>
      </c>
      <c r="N201">
        <f t="shared" si="28"/>
        <v>48521.430067585818</v>
      </c>
      <c r="P201">
        <v>20000000145</v>
      </c>
      <c r="Q201" s="2">
        <f t="shared" si="29"/>
        <v>0.83248636770297391</v>
      </c>
      <c r="R201" s="2">
        <f t="shared" si="30"/>
        <v>1.2118028721815515E-3</v>
      </c>
      <c r="S201" s="2">
        <f t="shared" si="31"/>
        <v>1.4556429020275746E-3</v>
      </c>
    </row>
    <row r="202" spans="7:19" x14ac:dyDescent="0.15">
      <c r="G202" s="1">
        <v>43477</v>
      </c>
      <c r="H202">
        <f t="shared" si="24"/>
        <v>16729727474.77</v>
      </c>
      <c r="I202">
        <f t="shared" si="25"/>
        <v>24284579.049410034</v>
      </c>
      <c r="J202">
        <v>4000000</v>
      </c>
      <c r="K202">
        <v>0.12</v>
      </c>
      <c r="L202">
        <f t="shared" si="26"/>
        <v>80000000</v>
      </c>
      <c r="M202">
        <f t="shared" si="27"/>
        <v>5806.329860670704</v>
      </c>
      <c r="N202">
        <f t="shared" si="28"/>
        <v>48386.082172255868</v>
      </c>
      <c r="P202">
        <v>20000000146</v>
      </c>
      <c r="Q202" s="2">
        <f t="shared" si="29"/>
        <v>0.83648636763214956</v>
      </c>
      <c r="R202" s="2">
        <f t="shared" si="30"/>
        <v>1.2142289436066305E-3</v>
      </c>
      <c r="S202" s="2">
        <f t="shared" si="31"/>
        <v>1.451582465167676E-3</v>
      </c>
    </row>
    <row r="203" spans="7:19" x14ac:dyDescent="0.15">
      <c r="G203" s="1">
        <v>43478</v>
      </c>
      <c r="H203">
        <f t="shared" si="24"/>
        <v>16809727474.77</v>
      </c>
      <c r="I203">
        <f t="shared" si="25"/>
        <v>24332965.13158229</v>
      </c>
      <c r="J203">
        <v>4000000</v>
      </c>
      <c r="K203">
        <v>0.12</v>
      </c>
      <c r="L203">
        <f t="shared" si="26"/>
        <v>80000000</v>
      </c>
      <c r="M203">
        <f t="shared" si="27"/>
        <v>5790.2104999867588</v>
      </c>
      <c r="N203">
        <f t="shared" si="28"/>
        <v>48251.754166556326</v>
      </c>
      <c r="P203">
        <v>20000000147</v>
      </c>
      <c r="Q203" s="2">
        <f t="shared" si="29"/>
        <v>0.84048636756092521</v>
      </c>
      <c r="R203" s="2">
        <f t="shared" si="30"/>
        <v>1.2166482476367499E-3</v>
      </c>
      <c r="S203" s="2">
        <f t="shared" si="31"/>
        <v>1.4475526249966898E-3</v>
      </c>
    </row>
    <row r="204" spans="7:19" x14ac:dyDescent="0.15">
      <c r="G204" s="1">
        <v>43479</v>
      </c>
      <c r="H204">
        <f t="shared" si="24"/>
        <v>16889727474.77</v>
      </c>
      <c r="I204">
        <f t="shared" si="25"/>
        <v>24381216.885748845</v>
      </c>
      <c r="J204">
        <v>4000000</v>
      </c>
      <c r="K204">
        <v>0.12</v>
      </c>
      <c r="L204">
        <f t="shared" si="26"/>
        <v>80000000</v>
      </c>
      <c r="M204">
        <f t="shared" si="27"/>
        <v>5774.2120285054179</v>
      </c>
      <c r="N204">
        <f t="shared" si="28"/>
        <v>48118.433570878486</v>
      </c>
      <c r="P204">
        <v>20000000148</v>
      </c>
      <c r="Q204" s="2">
        <f t="shared" si="29"/>
        <v>0.84448636748930095</v>
      </c>
      <c r="R204" s="2">
        <f t="shared" si="30"/>
        <v>1.219060835266392E-3</v>
      </c>
      <c r="S204" s="2">
        <f t="shared" si="31"/>
        <v>1.4435530071263546E-3</v>
      </c>
    </row>
    <row r="205" spans="7:19" x14ac:dyDescent="0.15">
      <c r="G205" s="1">
        <v>43480</v>
      </c>
      <c r="H205">
        <f t="shared" si="24"/>
        <v>16969727474.77</v>
      </c>
      <c r="I205">
        <f t="shared" si="25"/>
        <v>24429335.319319721</v>
      </c>
      <c r="J205">
        <v>4000000</v>
      </c>
      <c r="K205">
        <v>0.12</v>
      </c>
      <c r="L205">
        <f t="shared" si="26"/>
        <v>80000000</v>
      </c>
      <c r="M205">
        <f t="shared" si="27"/>
        <v>5758.33297397154</v>
      </c>
      <c r="N205">
        <f t="shared" si="28"/>
        <v>47986.108116429503</v>
      </c>
      <c r="P205">
        <v>20000000149</v>
      </c>
      <c r="Q205" s="2">
        <f t="shared" si="29"/>
        <v>0.84848636741727657</v>
      </c>
      <c r="R205" s="2">
        <f t="shared" si="30"/>
        <v>1.2214667568660588E-3</v>
      </c>
      <c r="S205" s="2">
        <f t="shared" si="31"/>
        <v>1.4395832434928848E-3</v>
      </c>
    </row>
    <row r="206" spans="7:19" x14ac:dyDescent="0.15">
      <c r="G206" s="1">
        <v>43481</v>
      </c>
      <c r="H206">
        <f t="shared" si="24"/>
        <v>17049727474.77</v>
      </c>
      <c r="I206">
        <f t="shared" si="25"/>
        <v>24477321.427436151</v>
      </c>
      <c r="J206">
        <v>4000000</v>
      </c>
      <c r="K206">
        <v>0.12</v>
      </c>
      <c r="L206">
        <f t="shared" si="26"/>
        <v>80000000</v>
      </c>
      <c r="M206">
        <f t="shared" si="27"/>
        <v>5742.5718888838364</v>
      </c>
      <c r="N206">
        <f t="shared" si="28"/>
        <v>47854.76574069864</v>
      </c>
      <c r="P206">
        <v>20000000150</v>
      </c>
      <c r="Q206" s="2">
        <f t="shared" si="29"/>
        <v>0.85248636734485228</v>
      </c>
      <c r="R206" s="2">
        <f t="shared" si="30"/>
        <v>1.223866062192812E-3</v>
      </c>
      <c r="S206" s="2">
        <f t="shared" si="31"/>
        <v>1.4356429722209591E-3</v>
      </c>
    </row>
    <row r="207" spans="7:19" x14ac:dyDescent="0.15">
      <c r="G207" s="1">
        <v>43482</v>
      </c>
      <c r="H207">
        <f t="shared" si="24"/>
        <v>17129727474.77</v>
      </c>
      <c r="I207">
        <f t="shared" si="25"/>
        <v>24525176.193176851</v>
      </c>
      <c r="J207">
        <v>4000000</v>
      </c>
      <c r="K207">
        <v>0.12</v>
      </c>
      <c r="L207">
        <f t="shared" si="26"/>
        <v>80000000</v>
      </c>
      <c r="M207">
        <f t="shared" si="27"/>
        <v>5726.9273499650117</v>
      </c>
      <c r="N207">
        <f t="shared" si="28"/>
        <v>47724.394583041765</v>
      </c>
      <c r="P207">
        <v>20000000151</v>
      </c>
      <c r="Q207" s="2">
        <f t="shared" si="29"/>
        <v>0.85648636727202798</v>
      </c>
      <c r="R207" s="2">
        <f t="shared" si="30"/>
        <v>1.2262588004005885E-3</v>
      </c>
      <c r="S207" s="2">
        <f t="shared" si="31"/>
        <v>1.4317318374912529E-3</v>
      </c>
    </row>
    <row r="208" spans="7:19" x14ac:dyDescent="0.15">
      <c r="G208" s="1">
        <v>43483</v>
      </c>
      <c r="H208">
        <f t="shared" si="24"/>
        <v>17209727474.77</v>
      </c>
      <c r="I208">
        <f t="shared" si="25"/>
        <v>24572900.587759893</v>
      </c>
      <c r="J208">
        <v>4000000</v>
      </c>
      <c r="K208">
        <v>0.12</v>
      </c>
      <c r="L208">
        <f t="shared" si="26"/>
        <v>80000000</v>
      </c>
      <c r="M208">
        <f t="shared" si="27"/>
        <v>5711.3979576456477</v>
      </c>
      <c r="N208">
        <f t="shared" si="28"/>
        <v>47594.982980380402</v>
      </c>
      <c r="P208">
        <v>20000000152</v>
      </c>
      <c r="Q208" s="2">
        <f t="shared" si="29"/>
        <v>0.86048636719880367</v>
      </c>
      <c r="R208" s="2">
        <f t="shared" si="30"/>
        <v>1.2286450200502926E-3</v>
      </c>
      <c r="S208" s="2">
        <f t="shared" si="31"/>
        <v>1.4278494894114119E-3</v>
      </c>
    </row>
    <row r="209" spans="7:19" x14ac:dyDescent="0.15">
      <c r="G209" s="1">
        <v>43484</v>
      </c>
      <c r="H209">
        <f t="shared" si="24"/>
        <v>17289727474.77</v>
      </c>
      <c r="I209">
        <f t="shared" si="25"/>
        <v>24620495.570740275</v>
      </c>
      <c r="J209">
        <v>4000000</v>
      </c>
      <c r="K209">
        <v>0.12</v>
      </c>
      <c r="L209">
        <f t="shared" si="26"/>
        <v>80000000</v>
      </c>
      <c r="M209">
        <f t="shared" si="27"/>
        <v>5695.9823355614326</v>
      </c>
      <c r="N209">
        <f t="shared" si="28"/>
        <v>47466.519463011937</v>
      </c>
      <c r="P209">
        <v>20000000153</v>
      </c>
      <c r="Q209" s="2">
        <f t="shared" si="29"/>
        <v>0.86448636712517934</v>
      </c>
      <c r="R209" s="2">
        <f t="shared" si="30"/>
        <v>1.2310247691196742E-3</v>
      </c>
      <c r="S209" s="2">
        <f t="shared" si="31"/>
        <v>1.4239955838903581E-3</v>
      </c>
    </row>
    <row r="210" spans="7:19" x14ac:dyDescent="0.15">
      <c r="G210" s="1">
        <v>43485</v>
      </c>
      <c r="H210">
        <f t="shared" si="24"/>
        <v>17369727474.77</v>
      </c>
      <c r="I210">
        <f t="shared" si="25"/>
        <v>24667962.090203285</v>
      </c>
      <c r="J210">
        <v>4000000</v>
      </c>
      <c r="K210">
        <v>0.12</v>
      </c>
      <c r="L210">
        <f t="shared" si="26"/>
        <v>80000000</v>
      </c>
      <c r="M210">
        <f t="shared" si="27"/>
        <v>5680.6791300633058</v>
      </c>
      <c r="N210">
        <f t="shared" si="28"/>
        <v>47338.992750527548</v>
      </c>
      <c r="P210">
        <v>20000000154</v>
      </c>
      <c r="Q210" s="2">
        <f t="shared" si="29"/>
        <v>0.86848636705115501</v>
      </c>
      <c r="R210" s="2">
        <f t="shared" si="30"/>
        <v>1.2333980950129989E-3</v>
      </c>
      <c r="S210" s="2">
        <f t="shared" si="31"/>
        <v>1.4201697825158264E-3</v>
      </c>
    </row>
    <row r="211" spans="7:19" x14ac:dyDescent="0.15">
      <c r="G211" s="1">
        <v>43486</v>
      </c>
      <c r="H211">
        <f t="shared" si="24"/>
        <v>17449727474.77</v>
      </c>
      <c r="I211">
        <f t="shared" si="25"/>
        <v>24715301.082953814</v>
      </c>
      <c r="J211">
        <v>4000000</v>
      </c>
      <c r="K211">
        <v>0.12</v>
      </c>
      <c r="L211">
        <f t="shared" si="26"/>
        <v>80000000</v>
      </c>
      <c r="M211">
        <f t="shared" si="27"/>
        <v>5665.4870097401508</v>
      </c>
      <c r="N211">
        <f t="shared" si="28"/>
        <v>47212.39174783459</v>
      </c>
      <c r="P211">
        <v>20000000155</v>
      </c>
      <c r="Q211" s="2">
        <f t="shared" si="29"/>
        <v>0.87248636697673065</v>
      </c>
      <c r="R211" s="2">
        <f t="shared" si="30"/>
        <v>1.2357650445705116E-3</v>
      </c>
      <c r="S211" s="2">
        <f t="shared" si="31"/>
        <v>1.4163717524350379E-3</v>
      </c>
    </row>
    <row r="212" spans="7:19" x14ac:dyDescent="0.15">
      <c r="G212" s="1">
        <v>43487</v>
      </c>
      <c r="H212">
        <f t="shared" si="24"/>
        <v>17529727474.77</v>
      </c>
      <c r="I212">
        <f t="shared" si="25"/>
        <v>24762513.47470165</v>
      </c>
      <c r="J212">
        <v>4000000</v>
      </c>
      <c r="K212">
        <v>0.12</v>
      </c>
      <c r="L212">
        <f t="shared" si="26"/>
        <v>80000000</v>
      </c>
      <c r="M212">
        <f t="shared" si="27"/>
        <v>5650.4046649536522</v>
      </c>
      <c r="N212">
        <f t="shared" si="28"/>
        <v>47086.705541280433</v>
      </c>
      <c r="P212">
        <v>20000000156</v>
      </c>
      <c r="Q212" s="2">
        <f t="shared" si="29"/>
        <v>0.8764863669019064</v>
      </c>
      <c r="R212" s="2">
        <f t="shared" si="30"/>
        <v>1.2381256640777024E-3</v>
      </c>
      <c r="S212" s="2">
        <f t="shared" si="31"/>
        <v>1.4126011662384129E-3</v>
      </c>
    </row>
    <row r="213" spans="7:19" x14ac:dyDescent="0.15">
      <c r="G213" s="1">
        <v>43488</v>
      </c>
      <c r="H213">
        <f t="shared" ref="H213:H237" si="32">H212+L212</f>
        <v>17609727474.77</v>
      </c>
      <c r="I213">
        <f t="shared" ref="I213:I237" si="33">I212+N212</f>
        <v>24809600.18024293</v>
      </c>
      <c r="J213">
        <v>4000000</v>
      </c>
      <c r="K213">
        <v>0.12</v>
      </c>
      <c r="L213">
        <f t="shared" ref="L213:L237" si="34">J213*2.4/K213</f>
        <v>80000000</v>
      </c>
      <c r="M213">
        <f t="shared" ref="M213:M237" si="35">J213*I213/H213</f>
        <v>5635.4308073849315</v>
      </c>
      <c r="N213">
        <f t="shared" ref="N213:N237" si="36">M213/K213</f>
        <v>46961.92339487443</v>
      </c>
      <c r="P213">
        <v>20000000157</v>
      </c>
      <c r="Q213" s="2">
        <f t="shared" ref="Q213:Q237" si="37">H213/P213</f>
        <v>0.88048636682668202</v>
      </c>
      <c r="R213" s="2">
        <f t="shared" ref="R213:R237" si="38">I213/P213</f>
        <v>1.2404799992743786E-3</v>
      </c>
      <c r="S213" s="2">
        <f t="shared" ref="S213:S237" si="39">I213/H213</f>
        <v>1.4088577018462329E-3</v>
      </c>
    </row>
    <row r="214" spans="7:19" x14ac:dyDescent="0.15">
      <c r="G214" s="1">
        <v>43489</v>
      </c>
      <c r="H214">
        <f t="shared" si="32"/>
        <v>17689727474.77</v>
      </c>
      <c r="I214">
        <f t="shared" si="33"/>
        <v>24856562.103637803</v>
      </c>
      <c r="J214">
        <v>4000000</v>
      </c>
      <c r="K214">
        <v>0.12</v>
      </c>
      <c r="L214">
        <f t="shared" si="34"/>
        <v>80000000</v>
      </c>
      <c r="M214">
        <f t="shared" si="35"/>
        <v>5620.5641695926661</v>
      </c>
      <c r="N214">
        <f t="shared" si="36"/>
        <v>46838.034746605554</v>
      </c>
      <c r="P214">
        <v>20000000158</v>
      </c>
      <c r="Q214" s="2">
        <f t="shared" si="37"/>
        <v>0.88448636675105774</v>
      </c>
      <c r="R214" s="2">
        <f t="shared" si="38"/>
        <v>1.2428280953635483E-3</v>
      </c>
      <c r="S214" s="2">
        <f t="shared" si="39"/>
        <v>1.4051410423981665E-3</v>
      </c>
    </row>
    <row r="215" spans="7:19" x14ac:dyDescent="0.15">
      <c r="G215" s="1">
        <v>43490</v>
      </c>
      <c r="H215">
        <f t="shared" si="32"/>
        <v>17769727474.77</v>
      </c>
      <c r="I215">
        <f t="shared" si="33"/>
        <v>24903400.138384409</v>
      </c>
      <c r="J215">
        <v>4000000</v>
      </c>
      <c r="K215">
        <v>0.12</v>
      </c>
      <c r="L215">
        <f t="shared" si="34"/>
        <v>80000000</v>
      </c>
      <c r="M215">
        <f t="shared" si="35"/>
        <v>5605.8035045822771</v>
      </c>
      <c r="N215">
        <f t="shared" si="36"/>
        <v>46715.029204852312</v>
      </c>
      <c r="P215">
        <v>20000000159</v>
      </c>
      <c r="Q215" s="2">
        <f t="shared" si="37"/>
        <v>0.88848636667503345</v>
      </c>
      <c r="R215" s="2">
        <f t="shared" si="38"/>
        <v>1.245169997020119E-3</v>
      </c>
      <c r="S215" s="2">
        <f t="shared" si="39"/>
        <v>1.4014508761455691E-3</v>
      </c>
    </row>
    <row r="216" spans="7:19" x14ac:dyDescent="0.15">
      <c r="G216" s="1">
        <v>43491</v>
      </c>
      <c r="H216">
        <f t="shared" si="32"/>
        <v>17849727474.77</v>
      </c>
      <c r="I216">
        <f t="shared" si="33"/>
        <v>24950115.167589262</v>
      </c>
      <c r="J216">
        <v>4000000</v>
      </c>
      <c r="K216">
        <v>0.12</v>
      </c>
      <c r="L216">
        <f t="shared" si="34"/>
        <v>80000000</v>
      </c>
      <c r="M216">
        <f t="shared" si="35"/>
        <v>5591.1475853859229</v>
      </c>
      <c r="N216">
        <f t="shared" si="36"/>
        <v>46592.896544882693</v>
      </c>
      <c r="P216">
        <v>20000000160</v>
      </c>
      <c r="Q216" s="2">
        <f t="shared" si="37"/>
        <v>0.89248636659860914</v>
      </c>
      <c r="R216" s="2">
        <f t="shared" si="38"/>
        <v>1.2475057483994172E-3</v>
      </c>
      <c r="S216" s="2">
        <f t="shared" si="39"/>
        <v>1.3977868963464806E-3</v>
      </c>
    </row>
    <row r="217" spans="7:19" x14ac:dyDescent="0.15">
      <c r="G217" s="1">
        <v>43492</v>
      </c>
      <c r="H217">
        <f t="shared" si="32"/>
        <v>17929727474.77</v>
      </c>
      <c r="I217">
        <f t="shared" si="33"/>
        <v>24996708.064134143</v>
      </c>
      <c r="J217">
        <v>4000000</v>
      </c>
      <c r="K217">
        <v>0.12</v>
      </c>
      <c r="L217">
        <f t="shared" si="34"/>
        <v>80000000</v>
      </c>
      <c r="M217">
        <f t="shared" si="35"/>
        <v>5576.5952046529474</v>
      </c>
      <c r="N217">
        <f t="shared" si="36"/>
        <v>46471.626705441231</v>
      </c>
      <c r="P217">
        <v>20000000161</v>
      </c>
      <c r="Q217" s="2">
        <f t="shared" si="37"/>
        <v>0.89648636652178482</v>
      </c>
      <c r="R217" s="2">
        <f t="shared" si="38"/>
        <v>1.2498353931455323E-3</v>
      </c>
      <c r="S217" s="2">
        <f t="shared" si="39"/>
        <v>1.3941488011632367E-3</v>
      </c>
    </row>
    <row r="218" spans="7:19" x14ac:dyDescent="0.15">
      <c r="G218" s="1">
        <v>43493</v>
      </c>
      <c r="H218">
        <f t="shared" si="32"/>
        <v>18009727474.77</v>
      </c>
      <c r="I218">
        <f t="shared" si="33"/>
        <v>25043179.690839585</v>
      </c>
      <c r="J218">
        <v>4000000</v>
      </c>
      <c r="K218">
        <v>0.12</v>
      </c>
      <c r="L218">
        <f t="shared" si="34"/>
        <v>80000000</v>
      </c>
      <c r="M218">
        <f t="shared" si="35"/>
        <v>5562.145174250486</v>
      </c>
      <c r="N218">
        <f t="shared" si="36"/>
        <v>46351.209785420717</v>
      </c>
      <c r="P218">
        <v>20000000162</v>
      </c>
      <c r="Q218" s="2">
        <f t="shared" si="37"/>
        <v>0.90048636644456048</v>
      </c>
      <c r="R218" s="2">
        <f t="shared" si="38"/>
        <v>1.2521589743994916E-3</v>
      </c>
      <c r="S218" s="2">
        <f t="shared" si="39"/>
        <v>1.3905362935626214E-3</v>
      </c>
    </row>
    <row r="219" spans="7:19" x14ac:dyDescent="0.15">
      <c r="G219" s="1">
        <v>43494</v>
      </c>
      <c r="H219">
        <f t="shared" si="32"/>
        <v>18089727474.77</v>
      </c>
      <c r="I219">
        <f t="shared" si="33"/>
        <v>25089530.900625005</v>
      </c>
      <c r="J219">
        <v>4000000</v>
      </c>
      <c r="K219">
        <v>0.12</v>
      </c>
      <c r="L219">
        <f t="shared" si="34"/>
        <v>80000000</v>
      </c>
      <c r="M219">
        <f t="shared" si="35"/>
        <v>5547.7963248739325</v>
      </c>
      <c r="N219">
        <f t="shared" si="36"/>
        <v>46231.636040616104</v>
      </c>
      <c r="P219">
        <v>20000000163</v>
      </c>
      <c r="Q219" s="2">
        <f t="shared" si="37"/>
        <v>0.90448636636693613</v>
      </c>
      <c r="R219" s="2">
        <f t="shared" si="38"/>
        <v>1.2544765348072664E-3</v>
      </c>
      <c r="S219" s="2">
        <f t="shared" si="39"/>
        <v>1.3869490812184833E-3</v>
      </c>
    </row>
    <row r="220" spans="7:19" x14ac:dyDescent="0.15">
      <c r="G220" s="1">
        <v>43495</v>
      </c>
      <c r="H220">
        <f t="shared" si="32"/>
        <v>18169727474.77</v>
      </c>
      <c r="I220">
        <f t="shared" si="33"/>
        <v>25135762.536665622</v>
      </c>
      <c r="J220">
        <v>4000000</v>
      </c>
      <c r="K220">
        <v>0.12</v>
      </c>
      <c r="L220">
        <f t="shared" si="34"/>
        <v>80000000</v>
      </c>
      <c r="M220">
        <f t="shared" si="35"/>
        <v>5533.5475056669884</v>
      </c>
      <c r="N220">
        <f t="shared" si="36"/>
        <v>46112.895880558237</v>
      </c>
      <c r="P220">
        <v>20000000164</v>
      </c>
      <c r="Q220" s="2">
        <f t="shared" si="37"/>
        <v>0.90848636628891177</v>
      </c>
      <c r="R220" s="2">
        <f t="shared" si="38"/>
        <v>1.2567881165276185E-3</v>
      </c>
      <c r="S220" s="2">
        <f t="shared" si="39"/>
        <v>1.3833868764167472E-3</v>
      </c>
    </row>
    <row r="221" spans="7:19" x14ac:dyDescent="0.15">
      <c r="G221" s="1">
        <v>43496</v>
      </c>
      <c r="H221">
        <f t="shared" si="32"/>
        <v>18249727474.77</v>
      </c>
      <c r="I221">
        <f t="shared" si="33"/>
        <v>25181875.43254618</v>
      </c>
      <c r="J221">
        <v>4000000</v>
      </c>
      <c r="K221">
        <v>0.12</v>
      </c>
      <c r="L221">
        <f t="shared" si="34"/>
        <v>80000000</v>
      </c>
      <c r="M221">
        <f t="shared" si="35"/>
        <v>5519.3975838509978</v>
      </c>
      <c r="N221">
        <f t="shared" si="36"/>
        <v>45994.979865424983</v>
      </c>
      <c r="P221">
        <v>20000000165</v>
      </c>
      <c r="Q221" s="2">
        <f t="shared" si="37"/>
        <v>0.91248636621048751</v>
      </c>
      <c r="R221" s="2">
        <f t="shared" si="38"/>
        <v>1.2590937612397854E-3</v>
      </c>
      <c r="S221" s="2">
        <f t="shared" si="39"/>
        <v>1.3798493959627496E-3</v>
      </c>
    </row>
    <row r="222" spans="7:19" x14ac:dyDescent="0.15">
      <c r="G222" s="1">
        <v>43497</v>
      </c>
      <c r="H222">
        <f t="shared" si="32"/>
        <v>18329727474.77</v>
      </c>
      <c r="I222">
        <f t="shared" si="33"/>
        <v>25227870.412411604</v>
      </c>
      <c r="J222">
        <v>4000000</v>
      </c>
      <c r="K222">
        <v>0.12</v>
      </c>
      <c r="L222">
        <f t="shared" si="34"/>
        <v>80000000</v>
      </c>
      <c r="M222">
        <f t="shared" si="35"/>
        <v>5505.3454443633318</v>
      </c>
      <c r="N222">
        <f t="shared" si="36"/>
        <v>45877.878703027767</v>
      </c>
      <c r="P222">
        <v>20000000166</v>
      </c>
      <c r="Q222" s="2">
        <f t="shared" si="37"/>
        <v>0.91648636613166323</v>
      </c>
      <c r="R222" s="2">
        <f t="shared" si="38"/>
        <v>1.2613935101510141E-3</v>
      </c>
      <c r="S222" s="2">
        <f t="shared" si="39"/>
        <v>1.3763363610908329E-3</v>
      </c>
    </row>
    <row r="223" spans="7:19" x14ac:dyDescent="0.15">
      <c r="G223" s="1">
        <v>43498</v>
      </c>
      <c r="H223">
        <f t="shared" si="32"/>
        <v>18409727474.77</v>
      </c>
      <c r="I223">
        <f t="shared" si="33"/>
        <v>25273748.291114632</v>
      </c>
      <c r="J223">
        <v>4000000</v>
      </c>
      <c r="K223">
        <v>0.12</v>
      </c>
      <c r="L223">
        <f t="shared" si="34"/>
        <v>80000000</v>
      </c>
      <c r="M223">
        <f t="shared" si="35"/>
        <v>5491.3899895045324</v>
      </c>
      <c r="N223">
        <f t="shared" si="36"/>
        <v>45761.583245871108</v>
      </c>
      <c r="P223">
        <v>20000000167</v>
      </c>
      <c r="Q223" s="2">
        <f t="shared" si="37"/>
        <v>0.92048636605243883</v>
      </c>
      <c r="R223" s="2">
        <f t="shared" si="38"/>
        <v>1.2636874040039417E-3</v>
      </c>
      <c r="S223" s="2">
        <f t="shared" si="39"/>
        <v>1.3728474973761331E-3</v>
      </c>
    </row>
    <row r="224" spans="7:19" x14ac:dyDescent="0.15">
      <c r="G224" s="1">
        <v>43499</v>
      </c>
      <c r="H224">
        <f t="shared" si="32"/>
        <v>18489727474.77</v>
      </c>
      <c r="I224">
        <f t="shared" si="33"/>
        <v>25319509.874360502</v>
      </c>
      <c r="J224">
        <v>4000000</v>
      </c>
      <c r="K224">
        <v>0.12</v>
      </c>
      <c r="L224">
        <f t="shared" si="34"/>
        <v>80000000</v>
      </c>
      <c r="M224">
        <f t="shared" si="35"/>
        <v>5477.5301385939883</v>
      </c>
      <c r="N224">
        <f t="shared" si="36"/>
        <v>45646.084488283239</v>
      </c>
      <c r="P224">
        <v>20000000168</v>
      </c>
      <c r="Q224" s="2">
        <f t="shared" si="37"/>
        <v>0.92448636597281453</v>
      </c>
      <c r="R224" s="2">
        <f t="shared" si="38"/>
        <v>1.2659754830838311E-3</v>
      </c>
      <c r="S224" s="2">
        <f t="shared" si="39"/>
        <v>1.3693825346484973E-3</v>
      </c>
    </row>
    <row r="225" spans="7:19" x14ac:dyDescent="0.15">
      <c r="G225" s="1">
        <v>43500</v>
      </c>
      <c r="H225">
        <f t="shared" si="32"/>
        <v>18569727474.77</v>
      </c>
      <c r="I225">
        <f t="shared" si="33"/>
        <v>25365155.958848786</v>
      </c>
      <c r="J225">
        <v>4000000</v>
      </c>
      <c r="K225">
        <v>0.12</v>
      </c>
      <c r="L225">
        <f t="shared" si="34"/>
        <v>80000000</v>
      </c>
      <c r="M225">
        <f t="shared" si="35"/>
        <v>5463.7648276338959</v>
      </c>
      <c r="N225">
        <f t="shared" si="36"/>
        <v>45531.373563615802</v>
      </c>
      <c r="P225">
        <v>20000000169</v>
      </c>
      <c r="Q225" s="2">
        <f t="shared" si="37"/>
        <v>0.92848636589279021</v>
      </c>
      <c r="R225" s="2">
        <f t="shared" si="38"/>
        <v>1.268257787225661E-3</v>
      </c>
      <c r="S225" s="2">
        <f t="shared" si="39"/>
        <v>1.3659412069084742E-3</v>
      </c>
    </row>
    <row r="226" spans="7:19" x14ac:dyDescent="0.15">
      <c r="G226" s="1">
        <v>43501</v>
      </c>
      <c r="H226">
        <f t="shared" si="32"/>
        <v>18649727474.77</v>
      </c>
      <c r="I226">
        <f t="shared" si="33"/>
        <v>25410687.332412403</v>
      </c>
      <c r="J226">
        <v>4000000</v>
      </c>
      <c r="K226">
        <v>0.12</v>
      </c>
      <c r="L226">
        <f t="shared" si="34"/>
        <v>80000000</v>
      </c>
      <c r="M226">
        <f t="shared" si="35"/>
        <v>5450.0930089812546</v>
      </c>
      <c r="N226">
        <f t="shared" si="36"/>
        <v>45417.441741510454</v>
      </c>
      <c r="P226">
        <v>20000000170</v>
      </c>
      <c r="Q226" s="2">
        <f t="shared" si="37"/>
        <v>0.93248636581236588</v>
      </c>
      <c r="R226" s="2">
        <f t="shared" si="38"/>
        <v>1.2705343558210781E-3</v>
      </c>
      <c r="S226" s="2">
        <f t="shared" si="39"/>
        <v>1.3625232522453136E-3</v>
      </c>
    </row>
    <row r="227" spans="7:19" x14ac:dyDescent="0.15">
      <c r="G227" s="1">
        <v>43502</v>
      </c>
      <c r="H227">
        <f t="shared" si="32"/>
        <v>18729727474.77</v>
      </c>
      <c r="I227">
        <f t="shared" si="33"/>
        <v>25456104.774153914</v>
      </c>
      <c r="J227">
        <v>4000000</v>
      </c>
      <c r="K227">
        <v>0.12</v>
      </c>
      <c r="L227">
        <f t="shared" si="34"/>
        <v>80000000</v>
      </c>
      <c r="M227">
        <f t="shared" si="35"/>
        <v>5436.5136510276989</v>
      </c>
      <c r="N227">
        <f t="shared" si="36"/>
        <v>45304.280425230827</v>
      </c>
      <c r="P227">
        <v>20000000171</v>
      </c>
      <c r="Q227" s="2">
        <f t="shared" si="37"/>
        <v>0.93648636573154165</v>
      </c>
      <c r="R227" s="2">
        <f t="shared" si="38"/>
        <v>1.2728052278252111E-3</v>
      </c>
      <c r="S227" s="2">
        <f t="shared" si="39"/>
        <v>1.3591284127569248E-3</v>
      </c>
    </row>
    <row r="228" spans="7:19" x14ac:dyDescent="0.15">
      <c r="G228" s="1">
        <v>43503</v>
      </c>
      <c r="H228">
        <f t="shared" si="32"/>
        <v>18809727474.77</v>
      </c>
      <c r="I228">
        <f t="shared" si="33"/>
        <v>25501409.054579146</v>
      </c>
      <c r="J228">
        <v>4000000</v>
      </c>
      <c r="K228">
        <v>0.12</v>
      </c>
      <c r="L228">
        <f t="shared" si="34"/>
        <v>80000000</v>
      </c>
      <c r="M228">
        <f t="shared" si="35"/>
        <v>5423.0257378869264</v>
      </c>
      <c r="N228">
        <f t="shared" si="36"/>
        <v>45191.881149057721</v>
      </c>
      <c r="P228">
        <v>20000000172</v>
      </c>
      <c r="Q228" s="2">
        <f t="shared" si="37"/>
        <v>0.94048636565031729</v>
      </c>
      <c r="R228" s="2">
        <f t="shared" si="38"/>
        <v>1.2750704417633515E-3</v>
      </c>
      <c r="S228" s="2">
        <f t="shared" si="39"/>
        <v>1.3557564344717317E-3</v>
      </c>
    </row>
    <row r="229" spans="7:19" x14ac:dyDescent="0.15">
      <c r="G229" s="1">
        <v>43504</v>
      </c>
      <c r="H229">
        <f t="shared" si="32"/>
        <v>18889727474.77</v>
      </c>
      <c r="I229">
        <f t="shared" si="33"/>
        <v>25546600.935728204</v>
      </c>
      <c r="J229">
        <v>4000000</v>
      </c>
      <c r="K229">
        <v>0.12</v>
      </c>
      <c r="L229">
        <f t="shared" si="34"/>
        <v>80000000</v>
      </c>
      <c r="M229">
        <f t="shared" si="35"/>
        <v>5409.6282690895214</v>
      </c>
      <c r="N229">
        <f t="shared" si="36"/>
        <v>45080.23557574601</v>
      </c>
      <c r="P229">
        <v>20000000173</v>
      </c>
      <c r="Q229" s="2">
        <f t="shared" si="37"/>
        <v>0.94448636556869292</v>
      </c>
      <c r="R229" s="2">
        <f t="shared" si="38"/>
        <v>1.2773300357375053E-3</v>
      </c>
      <c r="S229" s="2">
        <f t="shared" si="39"/>
        <v>1.3524070672723803E-3</v>
      </c>
    </row>
    <row r="230" spans="7:19" x14ac:dyDescent="0.15">
      <c r="G230" s="1">
        <v>43505</v>
      </c>
      <c r="H230">
        <f t="shared" si="32"/>
        <v>18969727474.77</v>
      </c>
      <c r="I230">
        <f t="shared" si="33"/>
        <v>25591681.17130395</v>
      </c>
      <c r="J230">
        <v>4000000</v>
      </c>
      <c r="K230">
        <v>0.12</v>
      </c>
      <c r="L230">
        <f t="shared" si="34"/>
        <v>80000000</v>
      </c>
      <c r="M230">
        <f t="shared" si="35"/>
        <v>5396.3202592849557</v>
      </c>
      <c r="N230">
        <f t="shared" si="36"/>
        <v>44969.335494041297</v>
      </c>
      <c r="P230">
        <v>20000000174</v>
      </c>
      <c r="Q230" s="2">
        <f t="shared" si="37"/>
        <v>0.94848636548666865</v>
      </c>
      <c r="R230" s="2">
        <f t="shared" si="38"/>
        <v>1.2795840474328162E-3</v>
      </c>
      <c r="S230" s="2">
        <f t="shared" si="39"/>
        <v>1.349080064821239E-3</v>
      </c>
    </row>
    <row r="231" spans="7:19" x14ac:dyDescent="0.15">
      <c r="G231" s="1">
        <v>43506</v>
      </c>
      <c r="H231">
        <f t="shared" si="32"/>
        <v>19049727474.77</v>
      </c>
      <c r="I231">
        <f t="shared" si="33"/>
        <v>25636650.506797992</v>
      </c>
      <c r="J231">
        <v>4000000</v>
      </c>
      <c r="K231">
        <v>0.12</v>
      </c>
      <c r="L231">
        <f t="shared" si="34"/>
        <v>80000000</v>
      </c>
      <c r="M231">
        <f t="shared" si="35"/>
        <v>5383.1007379505872</v>
      </c>
      <c r="N231">
        <f t="shared" si="36"/>
        <v>44859.172816254897</v>
      </c>
      <c r="P231">
        <v>20000000175</v>
      </c>
      <c r="Q231" s="2">
        <f t="shared" si="37"/>
        <v>0.95248636540424436</v>
      </c>
      <c r="R231" s="2">
        <f t="shared" si="38"/>
        <v>1.2818325141238651E-3</v>
      </c>
      <c r="S231" s="2">
        <f t="shared" si="39"/>
        <v>1.3457751844876467E-3</v>
      </c>
    </row>
    <row r="232" spans="7:19" x14ac:dyDescent="0.15">
      <c r="G232" s="1">
        <v>43507</v>
      </c>
      <c r="H232">
        <f t="shared" si="32"/>
        <v>19129727474.77</v>
      </c>
      <c r="I232">
        <f t="shared" si="33"/>
        <v>25681509.679614246</v>
      </c>
      <c r="J232">
        <v>4000000</v>
      </c>
      <c r="K232">
        <v>0.12</v>
      </c>
      <c r="L232">
        <f t="shared" si="34"/>
        <v>80000000</v>
      </c>
      <c r="M232">
        <f t="shared" si="35"/>
        <v>5369.9687491074455</v>
      </c>
      <c r="N232">
        <f t="shared" si="36"/>
        <v>44749.739575895379</v>
      </c>
      <c r="P232">
        <v>20000000176</v>
      </c>
      <c r="Q232" s="2">
        <f t="shared" si="37"/>
        <v>0.95648636532142006</v>
      </c>
      <c r="R232" s="2">
        <f t="shared" si="38"/>
        <v>1.2840754726808482E-3</v>
      </c>
      <c r="S232" s="2">
        <f t="shared" si="39"/>
        <v>1.3424921872768614E-3</v>
      </c>
    </row>
    <row r="233" spans="7:19" x14ac:dyDescent="0.15">
      <c r="G233" s="1">
        <v>43508</v>
      </c>
      <c r="H233">
        <f t="shared" si="32"/>
        <v>19209727474.77</v>
      </c>
      <c r="I233">
        <f t="shared" si="33"/>
        <v>25726259.419190142</v>
      </c>
      <c r="J233">
        <v>4000000</v>
      </c>
      <c r="K233">
        <v>0.12</v>
      </c>
      <c r="L233">
        <f t="shared" si="34"/>
        <v>80000000</v>
      </c>
      <c r="M233">
        <f t="shared" si="35"/>
        <v>5356.9233510426284</v>
      </c>
      <c r="N233">
        <f t="shared" si="36"/>
        <v>44641.027925355236</v>
      </c>
      <c r="P233">
        <v>20000000177</v>
      </c>
      <c r="Q233" s="2">
        <f t="shared" si="37"/>
        <v>0.96048636523819564</v>
      </c>
      <c r="R233" s="2">
        <f t="shared" si="38"/>
        <v>1.2863129595756374E-3</v>
      </c>
      <c r="S233" s="2">
        <f t="shared" si="39"/>
        <v>1.3392308377606571E-3</v>
      </c>
    </row>
    <row r="234" spans="7:19" x14ac:dyDescent="0.15">
      <c r="G234" s="1">
        <v>43509</v>
      </c>
      <c r="H234">
        <f t="shared" si="32"/>
        <v>19289727474.77</v>
      </c>
      <c r="I234">
        <f t="shared" si="33"/>
        <v>25770900.447115496</v>
      </c>
      <c r="J234">
        <v>4000000</v>
      </c>
      <c r="K234">
        <v>0.12</v>
      </c>
      <c r="L234">
        <f t="shared" si="34"/>
        <v>80000000</v>
      </c>
      <c r="M234">
        <f t="shared" si="35"/>
        <v>5343.9636160381315</v>
      </c>
      <c r="N234">
        <f t="shared" si="36"/>
        <v>44533.030133651097</v>
      </c>
      <c r="P234">
        <v>20000000178</v>
      </c>
      <c r="Q234" s="2">
        <f t="shared" si="37"/>
        <v>0.96448636515457142</v>
      </c>
      <c r="R234" s="2">
        <f t="shared" si="38"/>
        <v>1.2885450108877242E-3</v>
      </c>
      <c r="S234" s="2">
        <f t="shared" si="39"/>
        <v>1.3359909040095328E-3</v>
      </c>
    </row>
    <row r="235" spans="7:19" x14ac:dyDescent="0.15">
      <c r="G235" s="1">
        <v>43510</v>
      </c>
      <c r="H235">
        <f t="shared" si="32"/>
        <v>19369727474.77</v>
      </c>
      <c r="I235">
        <f t="shared" si="33"/>
        <v>25815433.477249146</v>
      </c>
      <c r="J235">
        <v>4000000</v>
      </c>
      <c r="K235">
        <v>0.12</v>
      </c>
      <c r="L235">
        <f t="shared" si="34"/>
        <v>80000000</v>
      </c>
      <c r="M235">
        <f t="shared" si="35"/>
        <v>5331.088630105919</v>
      </c>
      <c r="N235">
        <f t="shared" si="36"/>
        <v>44425.738584215993</v>
      </c>
      <c r="P235">
        <v>20000000179</v>
      </c>
      <c r="Q235" s="2">
        <f t="shared" si="37"/>
        <v>0.96848636507054708</v>
      </c>
      <c r="R235" s="2">
        <f t="shared" si="38"/>
        <v>1.290771662310051E-3</v>
      </c>
      <c r="S235" s="2">
        <f t="shared" si="39"/>
        <v>1.3327721575264798E-3</v>
      </c>
    </row>
    <row r="236" spans="7:19" x14ac:dyDescent="0.15">
      <c r="G236" s="1">
        <v>43511</v>
      </c>
      <c r="H236">
        <f t="shared" si="32"/>
        <v>19449727474.77</v>
      </c>
      <c r="I236">
        <f t="shared" si="33"/>
        <v>25859859.215833362</v>
      </c>
      <c r="J236">
        <v>4000000</v>
      </c>
      <c r="K236">
        <v>0.12</v>
      </c>
      <c r="L236">
        <f t="shared" si="34"/>
        <v>80000000</v>
      </c>
      <c r="M236">
        <f t="shared" si="35"/>
        <v>5318.2974927290934</v>
      </c>
      <c r="N236">
        <f t="shared" si="36"/>
        <v>44319.145772742449</v>
      </c>
      <c r="P236">
        <v>20000000180</v>
      </c>
      <c r="Q236" s="2">
        <f t="shared" si="37"/>
        <v>0.97248636498612273</v>
      </c>
      <c r="R236" s="2">
        <f t="shared" si="38"/>
        <v>1.2929929491547316E-3</v>
      </c>
      <c r="S236" s="2">
        <f t="shared" si="39"/>
        <v>1.3295743731822733E-3</v>
      </c>
    </row>
    <row r="237" spans="7:19" x14ac:dyDescent="0.15">
      <c r="G237" s="1">
        <v>43512</v>
      </c>
      <c r="H237">
        <f t="shared" si="32"/>
        <v>19529727474.77</v>
      </c>
      <c r="I237">
        <f t="shared" si="33"/>
        <v>25904178.361606106</v>
      </c>
      <c r="J237">
        <v>4000000</v>
      </c>
      <c r="K237">
        <v>0.12</v>
      </c>
      <c r="L237">
        <f t="shared" si="34"/>
        <v>80000000</v>
      </c>
      <c r="M237">
        <f t="shared" si="35"/>
        <v>5305.5893166089718</v>
      </c>
      <c r="N237">
        <f t="shared" si="36"/>
        <v>44213.244305074768</v>
      </c>
      <c r="P237">
        <v>20000000181</v>
      </c>
      <c r="Q237" s="2">
        <f t="shared" si="37"/>
        <v>0.97648636490129848</v>
      </c>
      <c r="R237" s="2">
        <f t="shared" si="38"/>
        <v>1.2952089063586647E-3</v>
      </c>
      <c r="S237" s="2">
        <f t="shared" si="39"/>
        <v>1.326397329152243E-3</v>
      </c>
    </row>
    <row r="238" spans="7:19" x14ac:dyDescent="0.15">
      <c r="G238" s="1">
        <v>43513</v>
      </c>
      <c r="H238">
        <f t="shared" ref="H238:H301" si="40">H237+L237</f>
        <v>19609727474.77</v>
      </c>
      <c r="I238">
        <f t="shared" ref="I238:I301" si="41">I237+N237</f>
        <v>25948391.60591118</v>
      </c>
      <c r="J238">
        <v>4000000</v>
      </c>
      <c r="K238">
        <v>0.12</v>
      </c>
      <c r="L238">
        <f t="shared" ref="L238:L301" si="42">J238*2.4/K238</f>
        <v>80000000</v>
      </c>
      <c r="M238">
        <f t="shared" ref="M238:M301" si="43">J238*I238/H238</f>
        <v>5292.9632274179321</v>
      </c>
      <c r="N238">
        <f t="shared" ref="N238:N301" si="44">M238/K238</f>
        <v>44108.026895149436</v>
      </c>
      <c r="P238">
        <v>20000000182</v>
      </c>
      <c r="Q238" s="2">
        <f t="shared" ref="Q238:Q301" si="45">H238/P238</f>
        <v>0.9804863648160741</v>
      </c>
      <c r="R238" s="2">
        <f t="shared" ref="R238:R301" si="46">I238/P238</f>
        <v>1.297419568489041E-3</v>
      </c>
      <c r="S238" s="2">
        <f t="shared" ref="S238:S301" si="47">I238/H238</f>
        <v>1.323240806854483E-3</v>
      </c>
    </row>
    <row r="239" spans="7:19" x14ac:dyDescent="0.15">
      <c r="G239" s="1">
        <v>43514</v>
      </c>
      <c r="H239">
        <f t="shared" si="40"/>
        <v>19689727474.77</v>
      </c>
      <c r="I239">
        <f t="shared" si="41"/>
        <v>25992499.632806331</v>
      </c>
      <c r="J239">
        <v>4000000</v>
      </c>
      <c r="K239">
        <v>0.12</v>
      </c>
      <c r="L239">
        <f t="shared" si="42"/>
        <v>80000000</v>
      </c>
      <c r="M239">
        <f t="shared" si="43"/>
        <v>5280.4183635578647</v>
      </c>
      <c r="N239">
        <f t="shared" si="44"/>
        <v>44003.486362982207</v>
      </c>
      <c r="P239">
        <v>20000000183</v>
      </c>
      <c r="Q239" s="2">
        <f t="shared" si="45"/>
        <v>0.98448636473044981</v>
      </c>
      <c r="R239" s="2">
        <f t="shared" si="46"/>
        <v>1.299624969748748E-3</v>
      </c>
      <c r="S239" s="2">
        <f t="shared" si="47"/>
        <v>1.3201045908894662E-3</v>
      </c>
    </row>
    <row r="240" spans="7:19" x14ac:dyDescent="0.15">
      <c r="G240" s="1">
        <v>43515</v>
      </c>
      <c r="H240">
        <f t="shared" si="40"/>
        <v>19769727474.77</v>
      </c>
      <c r="I240">
        <f t="shared" si="41"/>
        <v>26036503.119169313</v>
      </c>
      <c r="J240">
        <v>4000000</v>
      </c>
      <c r="K240">
        <v>0.12</v>
      </c>
      <c r="L240">
        <f t="shared" si="42"/>
        <v>80000000</v>
      </c>
      <c r="M240">
        <f t="shared" si="43"/>
        <v>5267.9538759240722</v>
      </c>
      <c r="N240">
        <f t="shared" si="44"/>
        <v>43899.615632700603</v>
      </c>
      <c r="P240">
        <v>20000000184</v>
      </c>
      <c r="Q240" s="2">
        <f t="shared" si="45"/>
        <v>0.98848636464442552</v>
      </c>
      <c r="R240" s="2">
        <f t="shared" si="46"/>
        <v>1.3018251439816744E-3</v>
      </c>
      <c r="S240" s="2">
        <f t="shared" si="47"/>
        <v>1.3169884689810181E-3</v>
      </c>
    </row>
    <row r="241" spans="7:19" x14ac:dyDescent="0.15">
      <c r="G241" s="1">
        <v>43516</v>
      </c>
      <c r="H241">
        <f t="shared" si="40"/>
        <v>19849727474.77</v>
      </c>
      <c r="I241">
        <f t="shared" si="41"/>
        <v>26080402.734802015</v>
      </c>
      <c r="J241">
        <v>4000000</v>
      </c>
      <c r="K241">
        <v>0.12</v>
      </c>
      <c r="L241">
        <f t="shared" si="42"/>
        <v>80000000</v>
      </c>
      <c r="M241">
        <f t="shared" si="43"/>
        <v>5255.5689276745015</v>
      </c>
      <c r="N241">
        <f t="shared" si="44"/>
        <v>43796.407730620849</v>
      </c>
      <c r="P241">
        <v>20000000185</v>
      </c>
      <c r="Q241" s="2">
        <f t="shared" si="45"/>
        <v>0.9924863645580011</v>
      </c>
      <c r="R241" s="2">
        <f t="shared" si="46"/>
        <v>1.3040201246779146E-3</v>
      </c>
      <c r="S241" s="2">
        <f t="shared" si="47"/>
        <v>1.3138922319186255E-3</v>
      </c>
    </row>
    <row r="242" spans="7:19" x14ac:dyDescent="0.15">
      <c r="G242" s="1">
        <v>43517</v>
      </c>
      <c r="H242">
        <f t="shared" si="40"/>
        <v>19929727474.77</v>
      </c>
      <c r="I242">
        <f t="shared" si="41"/>
        <v>26124199.142532635</v>
      </c>
      <c r="J242">
        <v>4000000</v>
      </c>
      <c r="K242">
        <v>0.12</v>
      </c>
      <c r="L242">
        <f t="shared" si="42"/>
        <v>80000000</v>
      </c>
      <c r="M242">
        <f t="shared" si="43"/>
        <v>5243.2626940041237</v>
      </c>
      <c r="N242">
        <f t="shared" si="44"/>
        <v>43693.855783367697</v>
      </c>
      <c r="P242">
        <v>20000000186</v>
      </c>
      <c r="Q242" s="2">
        <f t="shared" si="45"/>
        <v>0.99648636447117689</v>
      </c>
      <c r="R242" s="2">
        <f t="shared" si="46"/>
        <v>1.3062099449788792E-3</v>
      </c>
      <c r="S242" s="2">
        <f t="shared" si="47"/>
        <v>1.3108156735010307E-3</v>
      </c>
    </row>
    <row r="243" spans="7:19" x14ac:dyDescent="0.15">
      <c r="G243" s="1">
        <v>43518</v>
      </c>
      <c r="H243">
        <f t="shared" si="40"/>
        <v>20009727474.77</v>
      </c>
      <c r="I243">
        <f t="shared" si="41"/>
        <v>26167892.998316005</v>
      </c>
      <c r="J243">
        <v>4000000</v>
      </c>
      <c r="K243">
        <v>0.12</v>
      </c>
      <c r="L243">
        <f t="shared" si="42"/>
        <v>80000000</v>
      </c>
      <c r="M243">
        <f t="shared" si="43"/>
        <v>5231.0343619243695</v>
      </c>
      <c r="N243">
        <f t="shared" si="44"/>
        <v>43591.953016036416</v>
      </c>
      <c r="P243">
        <v>20000000187</v>
      </c>
      <c r="Q243" s="2">
        <f t="shared" si="45"/>
        <v>1.0004863643839526</v>
      </c>
      <c r="R243" s="2">
        <f t="shared" si="46"/>
        <v>1.3083946376823104E-3</v>
      </c>
      <c r="S243" s="2">
        <f t="shared" si="47"/>
        <v>1.3077585904810924E-3</v>
      </c>
    </row>
    <row r="244" spans="7:19" x14ac:dyDescent="0.15">
      <c r="G244" s="1">
        <v>43519</v>
      </c>
      <c r="H244">
        <f t="shared" si="40"/>
        <v>20089727474.77</v>
      </c>
      <c r="I244">
        <f t="shared" si="41"/>
        <v>26211484.95133204</v>
      </c>
      <c r="J244">
        <v>4000000</v>
      </c>
      <c r="K244">
        <v>0.12</v>
      </c>
      <c r="L244">
        <f t="shared" si="42"/>
        <v>80000000</v>
      </c>
      <c r="M244">
        <f t="shared" si="43"/>
        <v>5218.8831300474621</v>
      </c>
      <c r="N244">
        <f t="shared" si="44"/>
        <v>43490.692750395523</v>
      </c>
      <c r="P244">
        <v>20000000188</v>
      </c>
      <c r="Q244" s="2">
        <f t="shared" si="45"/>
        <v>1.0044863642963282</v>
      </c>
      <c r="R244" s="2">
        <f t="shared" si="46"/>
        <v>1.3105742352472042E-3</v>
      </c>
      <c r="S244" s="2">
        <f t="shared" si="47"/>
        <v>1.3047207825118655E-3</v>
      </c>
    </row>
    <row r="245" spans="7:19" x14ac:dyDescent="0.15">
      <c r="G245" s="1">
        <v>43520</v>
      </c>
      <c r="H245">
        <f t="shared" si="40"/>
        <v>20169727474.77</v>
      </c>
      <c r="I245">
        <f t="shared" si="41"/>
        <v>26254975.644082434</v>
      </c>
      <c r="J245">
        <v>4000000</v>
      </c>
      <c r="K245">
        <v>0.12</v>
      </c>
      <c r="L245">
        <f t="shared" si="42"/>
        <v>80000000</v>
      </c>
      <c r="M245">
        <f t="shared" si="43"/>
        <v>5206.8082083755226</v>
      </c>
      <c r="N245">
        <f t="shared" si="44"/>
        <v>43390.068403129357</v>
      </c>
      <c r="P245">
        <v>20000000189</v>
      </c>
      <c r="Q245" s="2">
        <f t="shared" si="45"/>
        <v>1.008486364208304</v>
      </c>
      <c r="R245" s="2">
        <f t="shared" si="46"/>
        <v>1.3127487697986459E-3</v>
      </c>
      <c r="S245" s="2">
        <f t="shared" si="47"/>
        <v>1.3017020520938807E-3</v>
      </c>
    </row>
    <row r="246" spans="7:19" x14ac:dyDescent="0.15">
      <c r="G246" s="1">
        <v>43521</v>
      </c>
      <c r="H246">
        <f t="shared" si="40"/>
        <v>20249727474.77</v>
      </c>
      <c r="I246">
        <f t="shared" si="41"/>
        <v>26298365.712485563</v>
      </c>
      <c r="J246">
        <v>4000000</v>
      </c>
      <c r="K246">
        <v>0.12</v>
      </c>
      <c r="L246">
        <f t="shared" si="42"/>
        <v>80000000</v>
      </c>
      <c r="M246">
        <f t="shared" si="43"/>
        <v>5194.8088180943314</v>
      </c>
      <c r="N246">
        <f t="shared" si="44"/>
        <v>43290.073484119428</v>
      </c>
      <c r="P246">
        <v>20000000190</v>
      </c>
      <c r="Q246" s="2">
        <f t="shared" si="45"/>
        <v>1.0124863641198796</v>
      </c>
      <c r="R246" s="2">
        <f t="shared" si="46"/>
        <v>1.3149182731325545E-3</v>
      </c>
      <c r="S246" s="2">
        <f t="shared" si="47"/>
        <v>1.2987022045235829E-3</v>
      </c>
    </row>
    <row r="247" spans="7:19" x14ac:dyDescent="0.15">
      <c r="G247" s="1">
        <v>43522</v>
      </c>
      <c r="H247">
        <f t="shared" si="40"/>
        <v>20329727474.77</v>
      </c>
      <c r="I247">
        <f t="shared" si="41"/>
        <v>26341655.785969682</v>
      </c>
      <c r="J247">
        <v>4000000</v>
      </c>
      <c r="K247">
        <v>0.12</v>
      </c>
      <c r="L247">
        <f t="shared" si="42"/>
        <v>80000000</v>
      </c>
      <c r="M247">
        <f t="shared" si="43"/>
        <v>5182.8841913716205</v>
      </c>
      <c r="N247">
        <f t="shared" si="44"/>
        <v>43190.701594763508</v>
      </c>
      <c r="P247">
        <v>20000000191</v>
      </c>
      <c r="Q247" s="2">
        <f t="shared" si="45"/>
        <v>1.0164863640310553</v>
      </c>
      <c r="R247" s="2">
        <f t="shared" si="46"/>
        <v>1.3170827767203437E-3</v>
      </c>
      <c r="S247" s="2">
        <f t="shared" si="47"/>
        <v>1.2957210478429051E-3</v>
      </c>
    </row>
    <row r="248" spans="7:19" x14ac:dyDescent="0.15">
      <c r="G248" s="1">
        <v>43523</v>
      </c>
      <c r="H248">
        <f t="shared" si="40"/>
        <v>20409727474.77</v>
      </c>
      <c r="I248">
        <f t="shared" si="41"/>
        <v>26384846.487564445</v>
      </c>
      <c r="J248">
        <v>4000000</v>
      </c>
      <c r="K248">
        <v>0.12</v>
      </c>
      <c r="L248">
        <f t="shared" si="42"/>
        <v>80000000</v>
      </c>
      <c r="M248">
        <f t="shared" si="43"/>
        <v>5171.0335711597791</v>
      </c>
      <c r="N248">
        <f t="shared" si="44"/>
        <v>43091.946426331495</v>
      </c>
      <c r="P248">
        <v>20000000192</v>
      </c>
      <c r="Q248" s="2">
        <f t="shared" si="45"/>
        <v>1.0204863639418309</v>
      </c>
      <c r="R248" s="2">
        <f t="shared" si="46"/>
        <v>1.3192423117134959E-3</v>
      </c>
      <c r="S248" s="2">
        <f t="shared" si="47"/>
        <v>1.2927583927899449E-3</v>
      </c>
    </row>
    <row r="249" spans="7:19" x14ac:dyDescent="0.15">
      <c r="G249" s="1">
        <v>43524</v>
      </c>
      <c r="H249">
        <f t="shared" si="40"/>
        <v>20489727474.77</v>
      </c>
      <c r="I249">
        <f t="shared" si="41"/>
        <v>26427938.433990777</v>
      </c>
      <c r="J249">
        <v>4000000</v>
      </c>
      <c r="K249">
        <v>0.12</v>
      </c>
      <c r="L249">
        <f t="shared" si="42"/>
        <v>80000000</v>
      </c>
      <c r="M249">
        <f t="shared" si="43"/>
        <v>5159.2562110028621</v>
      </c>
      <c r="N249">
        <f t="shared" si="44"/>
        <v>42993.801758357185</v>
      </c>
      <c r="P249">
        <v>20000000193</v>
      </c>
      <c r="Q249" s="2">
        <f t="shared" si="45"/>
        <v>1.0244863638522066</v>
      </c>
      <c r="R249" s="2">
        <f t="shared" si="46"/>
        <v>1.3213969089480586E-3</v>
      </c>
      <c r="S249" s="2">
        <f t="shared" si="47"/>
        <v>1.2898140527507155E-3</v>
      </c>
    </row>
    <row r="250" spans="7:19" x14ac:dyDescent="0.15">
      <c r="G250" s="1">
        <v>43525</v>
      </c>
      <c r="H250">
        <f t="shared" si="40"/>
        <v>20569727474.77</v>
      </c>
      <c r="I250">
        <f t="shared" si="41"/>
        <v>26470932.235749133</v>
      </c>
      <c r="J250">
        <v>4000000</v>
      </c>
      <c r="K250">
        <v>0.12</v>
      </c>
      <c r="L250">
        <f t="shared" si="42"/>
        <v>80000000</v>
      </c>
      <c r="M250">
        <f t="shared" si="43"/>
        <v>5147.5513748477833</v>
      </c>
      <c r="N250">
        <f t="shared" si="44"/>
        <v>42896.261457064866</v>
      </c>
      <c r="P250">
        <v>20000000194</v>
      </c>
      <c r="Q250" s="2">
        <f t="shared" si="45"/>
        <v>1.0284863637621824</v>
      </c>
      <c r="R250" s="2">
        <f t="shared" si="46"/>
        <v>1.3235465989490547E-3</v>
      </c>
      <c r="S250" s="2">
        <f t="shared" si="47"/>
        <v>1.2868878437119458E-3</v>
      </c>
    </row>
    <row r="251" spans="7:19" x14ac:dyDescent="0.15">
      <c r="G251" s="1">
        <v>43526</v>
      </c>
      <c r="H251">
        <f t="shared" si="40"/>
        <v>20649727474.77</v>
      </c>
      <c r="I251">
        <f t="shared" si="41"/>
        <v>26513828.497206196</v>
      </c>
      <c r="J251">
        <v>4000000</v>
      </c>
      <c r="K251">
        <v>0.12</v>
      </c>
      <c r="L251">
        <f t="shared" si="42"/>
        <v>80000000</v>
      </c>
      <c r="M251">
        <f t="shared" si="43"/>
        <v>5135.9183368596023</v>
      </c>
      <c r="N251">
        <f t="shared" si="44"/>
        <v>42799.319473830023</v>
      </c>
      <c r="P251">
        <v>20000000195</v>
      </c>
      <c r="Q251" s="2">
        <f t="shared" si="45"/>
        <v>1.0324863636717581</v>
      </c>
      <c r="R251" s="2">
        <f t="shared" si="46"/>
        <v>1.3256914119348184E-3</v>
      </c>
      <c r="S251" s="2">
        <f t="shared" si="47"/>
        <v>1.2839795842149006E-3</v>
      </c>
    </row>
    <row r="252" spans="7:19" x14ac:dyDescent="0.15">
      <c r="G252" s="1">
        <v>43527</v>
      </c>
      <c r="H252">
        <f t="shared" si="40"/>
        <v>20729727474.77</v>
      </c>
      <c r="I252">
        <f t="shared" si="41"/>
        <v>26556627.816680025</v>
      </c>
      <c r="J252">
        <v>4000000</v>
      </c>
      <c r="K252">
        <v>0.12</v>
      </c>
      <c r="L252">
        <f t="shared" si="42"/>
        <v>80000000</v>
      </c>
      <c r="M252">
        <f t="shared" si="43"/>
        <v>5124.3563812407856</v>
      </c>
      <c r="N252">
        <f t="shared" si="44"/>
        <v>42702.969843673214</v>
      </c>
      <c r="P252">
        <v>20000000196</v>
      </c>
      <c r="Q252" s="2">
        <f t="shared" si="45"/>
        <v>1.0364863635809336</v>
      </c>
      <c r="R252" s="2">
        <f t="shared" si="46"/>
        <v>1.3278313778212537E-3</v>
      </c>
      <c r="S252" s="2">
        <f t="shared" si="47"/>
        <v>1.2810890953101966E-3</v>
      </c>
    </row>
    <row r="253" spans="7:19" x14ac:dyDescent="0.15">
      <c r="G253" s="1">
        <v>43528</v>
      </c>
      <c r="H253">
        <f t="shared" si="40"/>
        <v>20809727474.77</v>
      </c>
      <c r="I253">
        <f t="shared" si="41"/>
        <v>26599330.7865237</v>
      </c>
      <c r="J253">
        <v>4000000</v>
      </c>
      <c r="K253">
        <v>0.12</v>
      </c>
      <c r="L253">
        <f t="shared" si="42"/>
        <v>80000000</v>
      </c>
      <c r="M253">
        <f t="shared" si="43"/>
        <v>5112.864802054346</v>
      </c>
      <c r="N253">
        <f t="shared" si="44"/>
        <v>42607.206683786215</v>
      </c>
      <c r="P253">
        <v>20000000197</v>
      </c>
      <c r="Q253" s="2">
        <f t="shared" si="45"/>
        <v>1.0404863634897092</v>
      </c>
      <c r="R253" s="2">
        <f t="shared" si="46"/>
        <v>1.3299665262260147E-3</v>
      </c>
      <c r="S253" s="2">
        <f t="shared" si="47"/>
        <v>1.2782162005135864E-3</v>
      </c>
    </row>
    <row r="254" spans="7:19" x14ac:dyDescent="0.15">
      <c r="G254" s="1">
        <v>43529</v>
      </c>
      <c r="H254">
        <f t="shared" si="40"/>
        <v>20889727474.77</v>
      </c>
      <c r="I254">
        <f t="shared" si="41"/>
        <v>26641937.993207484</v>
      </c>
      <c r="J254">
        <v>4000000</v>
      </c>
      <c r="K254">
        <v>0.12</v>
      </c>
      <c r="L254">
        <f t="shared" si="42"/>
        <v>80000000</v>
      </c>
      <c r="M254">
        <f t="shared" si="43"/>
        <v>5101.4429030507617</v>
      </c>
      <c r="N254">
        <f t="shared" si="44"/>
        <v>42512.024192089681</v>
      </c>
      <c r="P254">
        <v>20000000198</v>
      </c>
      <c r="Q254" s="2">
        <f t="shared" si="45"/>
        <v>1.044486363398085</v>
      </c>
      <c r="R254" s="2">
        <f t="shared" si="46"/>
        <v>1.332096886472615E-3</v>
      </c>
      <c r="S254" s="2">
        <f t="shared" si="47"/>
        <v>1.2753607257626905E-3</v>
      </c>
    </row>
    <row r="255" spans="7:19" x14ac:dyDescent="0.15">
      <c r="G255" s="1">
        <v>43530</v>
      </c>
      <c r="H255">
        <f t="shared" si="40"/>
        <v>20969727474.77</v>
      </c>
      <c r="I255">
        <f t="shared" si="41"/>
        <v>26684450.017399576</v>
      </c>
      <c r="J255">
        <v>4000000</v>
      </c>
      <c r="K255">
        <v>0.12</v>
      </c>
      <c r="L255">
        <f t="shared" si="42"/>
        <v>80000000</v>
      </c>
      <c r="M255">
        <f t="shared" si="43"/>
        <v>5090.0899974985969</v>
      </c>
      <c r="N255">
        <f t="shared" si="44"/>
        <v>42417.416645821642</v>
      </c>
      <c r="P255">
        <v>20000000199</v>
      </c>
      <c r="Q255" s="2">
        <f t="shared" si="45"/>
        <v>1.0484863633060606</v>
      </c>
      <c r="R255" s="2">
        <f t="shared" si="46"/>
        <v>1.3342224875944649E-3</v>
      </c>
      <c r="S255" s="2">
        <f t="shared" si="47"/>
        <v>1.2725224993746494E-3</v>
      </c>
    </row>
    <row r="256" spans="7:19" x14ac:dyDescent="0.15">
      <c r="G256" s="1">
        <v>43531</v>
      </c>
      <c r="H256">
        <f t="shared" si="40"/>
        <v>21049727474.77</v>
      </c>
      <c r="I256">
        <f t="shared" si="41"/>
        <v>26726867.434045397</v>
      </c>
      <c r="J256">
        <v>4000000</v>
      </c>
      <c r="K256">
        <v>0.12</v>
      </c>
      <c r="L256">
        <f t="shared" si="42"/>
        <v>80000000</v>
      </c>
      <c r="M256">
        <f t="shared" si="43"/>
        <v>5078.8054080186957</v>
      </c>
      <c r="N256">
        <f t="shared" si="44"/>
        <v>42323.378400155802</v>
      </c>
      <c r="P256">
        <v>20000000200</v>
      </c>
      <c r="Q256" s="2">
        <f t="shared" si="45"/>
        <v>1.0524863632136363</v>
      </c>
      <c r="R256" s="2">
        <f t="shared" si="46"/>
        <v>1.3363433583388363E-3</v>
      </c>
      <c r="S256" s="2">
        <f t="shared" si="47"/>
        <v>1.2697013520046737E-3</v>
      </c>
    </row>
    <row r="257" spans="7:19" x14ac:dyDescent="0.15">
      <c r="G257" s="1">
        <v>43532</v>
      </c>
      <c r="H257">
        <f t="shared" si="40"/>
        <v>21129727474.77</v>
      </c>
      <c r="I257">
        <f t="shared" si="41"/>
        <v>26769190.812445551</v>
      </c>
      <c r="J257">
        <v>4000000</v>
      </c>
      <c r="K257">
        <v>0.12</v>
      </c>
      <c r="L257">
        <f t="shared" si="42"/>
        <v>80000000</v>
      </c>
      <c r="M257">
        <f t="shared" si="43"/>
        <v>5067.5884664218911</v>
      </c>
      <c r="N257">
        <f t="shared" si="44"/>
        <v>42229.903886849097</v>
      </c>
      <c r="P257">
        <v>20000000201</v>
      </c>
      <c r="Q257" s="2">
        <f t="shared" si="45"/>
        <v>1.0564863631208121</v>
      </c>
      <c r="R257" s="2">
        <f t="shared" si="46"/>
        <v>1.3384595271707593E-3</v>
      </c>
      <c r="S257" s="2">
        <f t="shared" si="47"/>
        <v>1.2668971166054728E-3</v>
      </c>
    </row>
    <row r="258" spans="7:19" x14ac:dyDescent="0.15">
      <c r="G258" s="1">
        <v>43533</v>
      </c>
      <c r="H258">
        <f t="shared" si="40"/>
        <v>21209727474.77</v>
      </c>
      <c r="I258">
        <f t="shared" si="41"/>
        <v>26811420.716332402</v>
      </c>
      <c r="J258">
        <v>4000000</v>
      </c>
      <c r="K258">
        <v>0.12</v>
      </c>
      <c r="L258">
        <f t="shared" si="42"/>
        <v>80000000</v>
      </c>
      <c r="M258">
        <f t="shared" si="43"/>
        <v>5056.4385135501407</v>
      </c>
      <c r="N258">
        <f t="shared" si="44"/>
        <v>42136.987612917837</v>
      </c>
      <c r="P258">
        <v>20000000202</v>
      </c>
      <c r="Q258" s="2">
        <f t="shared" si="45"/>
        <v>1.0604863630275878</v>
      </c>
      <c r="R258" s="2">
        <f t="shared" si="46"/>
        <v>1.3405710222768527E-3</v>
      </c>
      <c r="S258" s="2">
        <f t="shared" si="47"/>
        <v>1.2641096283875352E-3</v>
      </c>
    </row>
    <row r="259" spans="7:19" x14ac:dyDescent="0.15">
      <c r="G259" s="1">
        <v>43534</v>
      </c>
      <c r="H259">
        <f t="shared" si="40"/>
        <v>21289727474.77</v>
      </c>
      <c r="I259">
        <f t="shared" si="41"/>
        <v>26853557.70394532</v>
      </c>
      <c r="J259">
        <v>4000000</v>
      </c>
      <c r="K259">
        <v>0.12</v>
      </c>
      <c r="L259">
        <f t="shared" si="42"/>
        <v>80000000</v>
      </c>
      <c r="M259">
        <f t="shared" si="43"/>
        <v>5045.3548991209764</v>
      </c>
      <c r="N259">
        <f t="shared" si="44"/>
        <v>42044.624159341474</v>
      </c>
      <c r="P259">
        <v>20000000203</v>
      </c>
      <c r="Q259" s="2">
        <f t="shared" si="45"/>
        <v>1.0644863629339634</v>
      </c>
      <c r="R259" s="2">
        <f t="shared" si="46"/>
        <v>1.3426778715690856E-3</v>
      </c>
      <c r="S259" s="2">
        <f t="shared" si="47"/>
        <v>1.2613387247802442E-3</v>
      </c>
    </row>
    <row r="260" spans="7:19" x14ac:dyDescent="0.15">
      <c r="G260" s="1">
        <v>43535</v>
      </c>
      <c r="H260">
        <f t="shared" si="40"/>
        <v>21369727474.77</v>
      </c>
      <c r="I260">
        <f t="shared" si="41"/>
        <v>26895602.32810466</v>
      </c>
      <c r="J260">
        <v>4000000</v>
      </c>
      <c r="K260">
        <v>0.12</v>
      </c>
      <c r="L260">
        <f t="shared" si="42"/>
        <v>80000000</v>
      </c>
      <c r="M260">
        <f t="shared" si="43"/>
        <v>5034.3369815752194</v>
      </c>
      <c r="N260">
        <f t="shared" si="44"/>
        <v>41952.808179793494</v>
      </c>
      <c r="P260">
        <v>20000000204</v>
      </c>
      <c r="Q260" s="2">
        <f t="shared" si="45"/>
        <v>1.068486362839939</v>
      </c>
      <c r="R260" s="2">
        <f t="shared" si="46"/>
        <v>1.3447801026884758E-3</v>
      </c>
      <c r="S260" s="2">
        <f t="shared" si="47"/>
        <v>1.2585842453938048E-3</v>
      </c>
    </row>
    <row r="261" spans="7:19" x14ac:dyDescent="0.15">
      <c r="G261" s="1">
        <v>43536</v>
      </c>
      <c r="H261">
        <f t="shared" si="40"/>
        <v>21449727474.77</v>
      </c>
      <c r="I261">
        <f t="shared" si="41"/>
        <v>26937555.136284452</v>
      </c>
      <c r="J261">
        <v>4000000</v>
      </c>
      <c r="K261">
        <v>0.12</v>
      </c>
      <c r="L261">
        <f t="shared" si="42"/>
        <v>80000000</v>
      </c>
      <c r="M261">
        <f t="shared" si="43"/>
        <v>5023.3841279278622</v>
      </c>
      <c r="N261">
        <f t="shared" si="44"/>
        <v>41861.53439939885</v>
      </c>
      <c r="P261">
        <v>20000000205</v>
      </c>
      <c r="Q261" s="2">
        <f t="shared" si="45"/>
        <v>1.0724863627455148</v>
      </c>
      <c r="R261" s="2">
        <f t="shared" si="46"/>
        <v>1.3468777430087257E-3</v>
      </c>
      <c r="S261" s="2">
        <f t="shared" si="47"/>
        <v>1.2558460319819656E-3</v>
      </c>
    </row>
    <row r="262" spans="7:19" x14ac:dyDescent="0.15">
      <c r="G262" s="1">
        <v>43537</v>
      </c>
      <c r="H262">
        <f t="shared" si="40"/>
        <v>21529727474.77</v>
      </c>
      <c r="I262">
        <f t="shared" si="41"/>
        <v>26979416.67068385</v>
      </c>
      <c r="J262">
        <v>4000000</v>
      </c>
      <c r="K262">
        <v>0.12</v>
      </c>
      <c r="L262">
        <f t="shared" si="42"/>
        <v>80000000</v>
      </c>
      <c r="M262">
        <f t="shared" si="43"/>
        <v>5012.4957136220446</v>
      </c>
      <c r="N262">
        <f t="shared" si="44"/>
        <v>41770.797613517039</v>
      </c>
      <c r="P262">
        <v>20000000206</v>
      </c>
      <c r="Q262" s="2">
        <f t="shared" si="45"/>
        <v>1.0764863626506904</v>
      </c>
      <c r="R262" s="2">
        <f t="shared" si="46"/>
        <v>1.348970819639793E-3</v>
      </c>
      <c r="S262" s="2">
        <f t="shared" si="47"/>
        <v>1.2531239284055112E-3</v>
      </c>
    </row>
    <row r="263" spans="7:19" x14ac:dyDescent="0.15">
      <c r="G263" s="1">
        <v>43538</v>
      </c>
      <c r="H263">
        <f t="shared" si="40"/>
        <v>21609727474.77</v>
      </c>
      <c r="I263">
        <f t="shared" si="41"/>
        <v>27021187.468297366</v>
      </c>
      <c r="J263">
        <v>4000000</v>
      </c>
      <c r="K263">
        <v>0.12</v>
      </c>
      <c r="L263">
        <f t="shared" si="42"/>
        <v>80000000</v>
      </c>
      <c r="M263">
        <f t="shared" si="43"/>
        <v>5001.6711223860475</v>
      </c>
      <c r="N263">
        <f t="shared" si="44"/>
        <v>41680.592686550401</v>
      </c>
      <c r="P263">
        <v>20000000207</v>
      </c>
      <c r="Q263" s="2">
        <f t="shared" si="45"/>
        <v>1.0804863625554662</v>
      </c>
      <c r="R263" s="2">
        <f t="shared" si="46"/>
        <v>1.3510593594314039E-3</v>
      </c>
      <c r="S263" s="2">
        <f t="shared" si="47"/>
        <v>1.2504177805965117E-3</v>
      </c>
    </row>
    <row r="264" spans="7:19" x14ac:dyDescent="0.15">
      <c r="G264" s="1">
        <v>43539</v>
      </c>
      <c r="H264">
        <f t="shared" si="40"/>
        <v>21689727474.77</v>
      </c>
      <c r="I264">
        <f t="shared" si="41"/>
        <v>27062868.060983915</v>
      </c>
      <c r="J264">
        <v>4000000</v>
      </c>
      <c r="K264">
        <v>0.12</v>
      </c>
      <c r="L264">
        <f t="shared" si="42"/>
        <v>80000000</v>
      </c>
      <c r="M264">
        <f t="shared" si="43"/>
        <v>4990.909746093228</v>
      </c>
      <c r="N264">
        <f t="shared" si="44"/>
        <v>41590.914550776899</v>
      </c>
      <c r="P264">
        <v>20000000208</v>
      </c>
      <c r="Q264" s="2">
        <f t="shared" si="45"/>
        <v>1.0844863624598418</v>
      </c>
      <c r="R264" s="2">
        <f t="shared" si="46"/>
        <v>1.3531433889765044E-3</v>
      </c>
      <c r="S264" s="2">
        <f t="shared" si="47"/>
        <v>1.247727436523307E-3</v>
      </c>
    </row>
    <row r="265" spans="7:19" x14ac:dyDescent="0.15">
      <c r="G265" s="1">
        <v>43540</v>
      </c>
      <c r="H265">
        <f t="shared" si="40"/>
        <v>21769727474.77</v>
      </c>
      <c r="I265">
        <f t="shared" si="41"/>
        <v>27104458.975534692</v>
      </c>
      <c r="J265">
        <v>4000000</v>
      </c>
      <c r="K265">
        <v>0.12</v>
      </c>
      <c r="L265">
        <f t="shared" si="42"/>
        <v>80000000</v>
      </c>
      <c r="M265">
        <f t="shared" si="43"/>
        <v>4980.2109846248413</v>
      </c>
      <c r="N265">
        <f t="shared" si="44"/>
        <v>41501.758205207014</v>
      </c>
      <c r="P265">
        <v>20000000209</v>
      </c>
      <c r="Q265" s="2">
        <f t="shared" si="45"/>
        <v>1.0884863623638175</v>
      </c>
      <c r="R265" s="2">
        <f t="shared" si="46"/>
        <v>1.3552229346146549E-3</v>
      </c>
      <c r="S265" s="2">
        <f t="shared" si="47"/>
        <v>1.2450527461562104E-3</v>
      </c>
    </row>
    <row r="266" spans="7:19" x14ac:dyDescent="0.15">
      <c r="G266" s="1">
        <v>43541</v>
      </c>
      <c r="H266">
        <f t="shared" si="40"/>
        <v>21849727474.77</v>
      </c>
      <c r="I266">
        <f t="shared" si="41"/>
        <v>27145960.733739898</v>
      </c>
      <c r="J266">
        <v>4000000</v>
      </c>
      <c r="K266">
        <v>0.12</v>
      </c>
      <c r="L266">
        <f t="shared" si="42"/>
        <v>80000000</v>
      </c>
      <c r="M266">
        <f t="shared" si="43"/>
        <v>4969.5742457356482</v>
      </c>
      <c r="N266">
        <f t="shared" si="44"/>
        <v>41413.118714463737</v>
      </c>
      <c r="P266">
        <v>20000000210</v>
      </c>
      <c r="Q266" s="2">
        <f t="shared" si="45"/>
        <v>1.0924863622673933</v>
      </c>
      <c r="R266" s="2">
        <f t="shared" si="46"/>
        <v>1.3572980224353657E-3</v>
      </c>
      <c r="S266" s="2">
        <f t="shared" si="47"/>
        <v>1.242393561433912E-3</v>
      </c>
    </row>
    <row r="267" spans="7:19" x14ac:dyDescent="0.15">
      <c r="G267" s="1">
        <v>43542</v>
      </c>
      <c r="H267">
        <f t="shared" si="40"/>
        <v>21929727474.77</v>
      </c>
      <c r="I267">
        <f t="shared" si="41"/>
        <v>27187373.852454361</v>
      </c>
      <c r="J267">
        <v>4000000</v>
      </c>
      <c r="K267">
        <v>0.12</v>
      </c>
      <c r="L267">
        <f t="shared" si="42"/>
        <v>80000000</v>
      </c>
      <c r="M267">
        <f t="shared" si="43"/>
        <v>4958.9989449222739</v>
      </c>
      <c r="N267">
        <f t="shared" si="44"/>
        <v>41324.99120768562</v>
      </c>
      <c r="P267">
        <v>20000000211</v>
      </c>
      <c r="Q267" s="2">
        <f t="shared" si="45"/>
        <v>1.0964863621705689</v>
      </c>
      <c r="R267" s="2">
        <f t="shared" si="46"/>
        <v>1.3593686782813785E-3</v>
      </c>
      <c r="S267" s="2">
        <f t="shared" si="47"/>
        <v>1.2397497362305685E-3</v>
      </c>
    </row>
    <row r="268" spans="7:19" x14ac:dyDescent="0.15">
      <c r="G268" s="1">
        <v>43543</v>
      </c>
      <c r="H268">
        <f t="shared" si="40"/>
        <v>22009727474.77</v>
      </c>
      <c r="I268">
        <f t="shared" si="41"/>
        <v>27228698.843662046</v>
      </c>
      <c r="J268">
        <v>4000000</v>
      </c>
      <c r="K268">
        <v>0.12</v>
      </c>
      <c r="L268">
        <f t="shared" si="42"/>
        <v>80000000</v>
      </c>
      <c r="M268">
        <f t="shared" si="43"/>
        <v>4948.4845052942364</v>
      </c>
      <c r="N268">
        <f t="shared" si="44"/>
        <v>41237.370877451969</v>
      </c>
      <c r="P268">
        <v>20000000212</v>
      </c>
      <c r="Q268" s="2">
        <f t="shared" si="45"/>
        <v>1.1004863620733445</v>
      </c>
      <c r="R268" s="2">
        <f t="shared" si="46"/>
        <v>1.3614349277518921E-3</v>
      </c>
      <c r="S268" s="2">
        <f t="shared" si="47"/>
        <v>1.2371211263235591E-3</v>
      </c>
    </row>
    <row r="269" spans="7:19" x14ac:dyDescent="0.15">
      <c r="G269" s="1">
        <v>43544</v>
      </c>
      <c r="H269">
        <f t="shared" si="40"/>
        <v>22089727474.77</v>
      </c>
      <c r="I269">
        <f t="shared" si="41"/>
        <v>27269936.214539498</v>
      </c>
      <c r="J269">
        <v>4000000</v>
      </c>
      <c r="K269">
        <v>0.12</v>
      </c>
      <c r="L269">
        <f t="shared" si="42"/>
        <v>80000000</v>
      </c>
      <c r="M269">
        <f t="shared" si="43"/>
        <v>4938.0303574475738</v>
      </c>
      <c r="N269">
        <f t="shared" si="44"/>
        <v>41150.252978729783</v>
      </c>
      <c r="P269">
        <v>20000000213</v>
      </c>
      <c r="Q269" s="2">
        <f t="shared" si="45"/>
        <v>1.1044863619757204</v>
      </c>
      <c r="R269" s="2">
        <f t="shared" si="46"/>
        <v>1.363496796205734E-3</v>
      </c>
      <c r="S269" s="2">
        <f t="shared" si="47"/>
        <v>1.2345075893618934E-3</v>
      </c>
    </row>
    <row r="270" spans="7:19" x14ac:dyDescent="0.15">
      <c r="G270" s="1">
        <v>43545</v>
      </c>
      <c r="H270">
        <f t="shared" si="40"/>
        <v>22169727474.77</v>
      </c>
      <c r="I270">
        <f t="shared" si="41"/>
        <v>27311086.467518229</v>
      </c>
      <c r="J270">
        <v>4000000</v>
      </c>
      <c r="K270">
        <v>0.12</v>
      </c>
      <c r="L270">
        <f t="shared" si="42"/>
        <v>80000000</v>
      </c>
      <c r="M270">
        <f t="shared" si="43"/>
        <v>4927.6359393410303</v>
      </c>
      <c r="N270">
        <f t="shared" si="44"/>
        <v>41063.632827841924</v>
      </c>
      <c r="P270">
        <v>20000000214</v>
      </c>
      <c r="Q270" s="2">
        <f t="shared" si="45"/>
        <v>1.1084863618776959</v>
      </c>
      <c r="R270" s="2">
        <f t="shared" si="46"/>
        <v>1.3655543087644803E-3</v>
      </c>
      <c r="S270" s="2">
        <f t="shared" si="47"/>
        <v>1.2319089848352575E-3</v>
      </c>
    </row>
    <row r="271" spans="7:19" x14ac:dyDescent="0.15">
      <c r="G271" s="1">
        <v>43546</v>
      </c>
      <c r="H271">
        <f t="shared" si="40"/>
        <v>22249727474.77</v>
      </c>
      <c r="I271">
        <f t="shared" si="41"/>
        <v>27352150.10034607</v>
      </c>
      <c r="J271">
        <v>4000000</v>
      </c>
      <c r="K271">
        <v>0.12</v>
      </c>
      <c r="L271">
        <f t="shared" si="42"/>
        <v>80000000</v>
      </c>
      <c r="M271">
        <f t="shared" si="43"/>
        <v>4917.3006961747187</v>
      </c>
      <c r="N271">
        <f t="shared" si="44"/>
        <v>40977.505801455991</v>
      </c>
      <c r="P271">
        <v>20000000215</v>
      </c>
      <c r="Q271" s="2">
        <f t="shared" si="45"/>
        <v>1.1124863617792717</v>
      </c>
      <c r="R271" s="2">
        <f t="shared" si="46"/>
        <v>1.3676074903155231E-3</v>
      </c>
      <c r="S271" s="2">
        <f t="shared" si="47"/>
        <v>1.2293251740436795E-3</v>
      </c>
    </row>
    <row r="272" spans="7:19" x14ac:dyDescent="0.15">
      <c r="G272" s="1">
        <v>43547</v>
      </c>
      <c r="H272">
        <f t="shared" si="40"/>
        <v>22329727474.77</v>
      </c>
      <c r="I272">
        <f t="shared" si="41"/>
        <v>27393127.606147524</v>
      </c>
      <c r="J272">
        <v>4000000</v>
      </c>
      <c r="K272">
        <v>0.12</v>
      </c>
      <c r="L272">
        <f t="shared" si="42"/>
        <v>80000000</v>
      </c>
      <c r="M272">
        <f t="shared" si="43"/>
        <v>4907.0240802712133</v>
      </c>
      <c r="N272">
        <f t="shared" si="44"/>
        <v>40891.867335593444</v>
      </c>
      <c r="P272">
        <v>20000000216</v>
      </c>
      <c r="Q272" s="2">
        <f t="shared" si="45"/>
        <v>1.1164863616804472</v>
      </c>
      <c r="R272" s="2">
        <f t="shared" si="46"/>
        <v>1.3696563655150875E-3</v>
      </c>
      <c r="S272" s="2">
        <f t="shared" si="47"/>
        <v>1.2267560200678032E-3</v>
      </c>
    </row>
    <row r="273" spans="7:19" x14ac:dyDescent="0.15">
      <c r="G273" s="1">
        <v>43548</v>
      </c>
      <c r="H273">
        <f t="shared" si="40"/>
        <v>22409727474.77</v>
      </c>
      <c r="I273">
        <f t="shared" si="41"/>
        <v>27434019.473483119</v>
      </c>
      <c r="J273">
        <v>4000000</v>
      </c>
      <c r="K273">
        <v>0.12</v>
      </c>
      <c r="L273">
        <f t="shared" si="42"/>
        <v>80000000</v>
      </c>
      <c r="M273">
        <f t="shared" si="43"/>
        <v>4896.8055509590149</v>
      </c>
      <c r="N273">
        <f t="shared" si="44"/>
        <v>40806.712924658459</v>
      </c>
      <c r="P273">
        <v>20000000217</v>
      </c>
      <c r="Q273" s="2">
        <f t="shared" si="45"/>
        <v>1.1204863615812231</v>
      </c>
      <c r="R273" s="2">
        <f t="shared" si="46"/>
        <v>1.3717009587912005E-3</v>
      </c>
      <c r="S273" s="2">
        <f t="shared" si="47"/>
        <v>1.2242013877397536E-3</v>
      </c>
    </row>
    <row r="274" spans="7:19" x14ac:dyDescent="0.15">
      <c r="G274" s="1">
        <v>43549</v>
      </c>
      <c r="H274">
        <f t="shared" si="40"/>
        <v>22489727474.77</v>
      </c>
      <c r="I274">
        <f t="shared" si="41"/>
        <v>27474826.186407778</v>
      </c>
      <c r="J274">
        <v>4000000</v>
      </c>
      <c r="K274">
        <v>0.12</v>
      </c>
      <c r="L274">
        <f t="shared" si="42"/>
        <v>80000000</v>
      </c>
      <c r="M274">
        <f t="shared" si="43"/>
        <v>4886.6445744583234</v>
      </c>
      <c r="N274">
        <f t="shared" si="44"/>
        <v>40722.038120486031</v>
      </c>
      <c r="P274">
        <v>20000000218</v>
      </c>
      <c r="Q274" s="2">
        <f t="shared" si="45"/>
        <v>1.1244863614815988</v>
      </c>
      <c r="R274" s="2">
        <f t="shared" si="46"/>
        <v>1.3737412943466089E-3</v>
      </c>
      <c r="S274" s="2">
        <f t="shared" si="47"/>
        <v>1.2216611436145809E-3</v>
      </c>
    </row>
    <row r="275" spans="7:19" x14ac:dyDescent="0.15">
      <c r="G275" s="1">
        <v>43550</v>
      </c>
      <c r="H275">
        <f t="shared" si="40"/>
        <v>22569727474.77</v>
      </c>
      <c r="I275">
        <f t="shared" si="41"/>
        <v>27515548.224528264</v>
      </c>
      <c r="J275">
        <v>4000000</v>
      </c>
      <c r="K275">
        <v>0.12</v>
      </c>
      <c r="L275">
        <f t="shared" si="42"/>
        <v>80000000</v>
      </c>
      <c r="M275">
        <f t="shared" si="43"/>
        <v>4876.5406237690813</v>
      </c>
      <c r="N275">
        <f t="shared" si="44"/>
        <v>40637.838531409012</v>
      </c>
      <c r="P275">
        <v>20000000219</v>
      </c>
      <c r="Q275" s="2">
        <f t="shared" si="45"/>
        <v>1.1284863613815743</v>
      </c>
      <c r="R275" s="2">
        <f t="shared" si="46"/>
        <v>1.3757773961616507E-3</v>
      </c>
      <c r="S275" s="2">
        <f t="shared" si="47"/>
        <v>1.2191351559422703E-3</v>
      </c>
    </row>
    <row r="276" spans="7:19" x14ac:dyDescent="0.15">
      <c r="G276" s="1">
        <v>43551</v>
      </c>
      <c r="H276">
        <f t="shared" si="40"/>
        <v>22649727474.77</v>
      </c>
      <c r="I276">
        <f t="shared" si="41"/>
        <v>27556186.063059673</v>
      </c>
      <c r="J276">
        <v>4000000</v>
      </c>
      <c r="K276">
        <v>0.12</v>
      </c>
      <c r="L276">
        <f t="shared" si="42"/>
        <v>80000000</v>
      </c>
      <c r="M276">
        <f t="shared" si="43"/>
        <v>4866.4931785612125</v>
      </c>
      <c r="N276">
        <f t="shared" si="44"/>
        <v>40554.109821343438</v>
      </c>
      <c r="P276">
        <v>20000000220</v>
      </c>
      <c r="Q276" s="2">
        <f t="shared" si="45"/>
        <v>1.13248636128115</v>
      </c>
      <c r="R276" s="2">
        <f t="shared" si="46"/>
        <v>1.3778092879970815E-3</v>
      </c>
      <c r="S276" s="2">
        <f t="shared" si="47"/>
        <v>1.2166232946403033E-3</v>
      </c>
    </row>
    <row r="277" spans="7:19" x14ac:dyDescent="0.15">
      <c r="G277" s="1">
        <v>43552</v>
      </c>
      <c r="H277">
        <f t="shared" si="40"/>
        <v>22729727474.77</v>
      </c>
      <c r="I277">
        <f t="shared" si="41"/>
        <v>27596740.172881015</v>
      </c>
      <c r="J277">
        <v>4000000</v>
      </c>
      <c r="K277">
        <v>0.12</v>
      </c>
      <c r="L277">
        <f t="shared" si="42"/>
        <v>80000000</v>
      </c>
      <c r="M277">
        <f t="shared" si="43"/>
        <v>4856.5017250670335</v>
      </c>
      <c r="N277">
        <f t="shared" si="44"/>
        <v>40470.847708891946</v>
      </c>
      <c r="P277">
        <v>20000000221</v>
      </c>
      <c r="Q277" s="2">
        <f t="shared" si="45"/>
        <v>1.1364863611803258</v>
      </c>
      <c r="R277" s="2">
        <f t="shared" si="46"/>
        <v>1.3798369933968519E-3</v>
      </c>
      <c r="S277" s="2">
        <f t="shared" si="47"/>
        <v>1.2141254312667583E-3</v>
      </c>
    </row>
    <row r="278" spans="7:19" x14ac:dyDescent="0.15">
      <c r="G278" s="1">
        <v>43553</v>
      </c>
      <c r="H278">
        <f t="shared" si="40"/>
        <v>22809727474.77</v>
      </c>
      <c r="I278">
        <f t="shared" si="41"/>
        <v>27637211.020589907</v>
      </c>
      <c r="J278">
        <v>4000000</v>
      </c>
      <c r="K278">
        <v>0.12</v>
      </c>
      <c r="L278">
        <f t="shared" si="42"/>
        <v>80000000</v>
      </c>
      <c r="M278">
        <f t="shared" si="43"/>
        <v>4846.5657559757556</v>
      </c>
      <c r="N278">
        <f t="shared" si="44"/>
        <v>40388.047966464634</v>
      </c>
      <c r="P278">
        <v>20000000222</v>
      </c>
      <c r="Q278" s="2">
        <f t="shared" si="45"/>
        <v>1.1404863610791014</v>
      </c>
      <c r="R278" s="2">
        <f t="shared" si="46"/>
        <v>1.3818605356908434E-3</v>
      </c>
      <c r="S278" s="2">
        <f t="shared" si="47"/>
        <v>1.2116414389939389E-3</v>
      </c>
    </row>
    <row r="279" spans="7:19" x14ac:dyDescent="0.15">
      <c r="G279" s="1">
        <v>43554</v>
      </c>
      <c r="H279">
        <f t="shared" si="40"/>
        <v>22889727474.77</v>
      </c>
      <c r="I279">
        <f t="shared" si="41"/>
        <v>27677599.068556372</v>
      </c>
      <c r="J279">
        <v>4000000</v>
      </c>
      <c r="K279">
        <v>0.12</v>
      </c>
      <c r="L279">
        <f t="shared" si="42"/>
        <v>80000000</v>
      </c>
      <c r="M279">
        <f t="shared" si="43"/>
        <v>4836.6847703300546</v>
      </c>
      <c r="N279">
        <f t="shared" si="44"/>
        <v>40305.706419417125</v>
      </c>
      <c r="P279">
        <v>20000000223</v>
      </c>
      <c r="Q279" s="2">
        <f t="shared" si="45"/>
        <v>1.1444863609774771</v>
      </c>
      <c r="R279" s="2">
        <f t="shared" si="46"/>
        <v>1.3838799379975572E-3</v>
      </c>
      <c r="S279" s="2">
        <f t="shared" si="47"/>
        <v>1.2091711925825137E-3</v>
      </c>
    </row>
    <row r="280" spans="7:19" x14ac:dyDescent="0.15">
      <c r="G280" s="1">
        <v>43555</v>
      </c>
      <c r="H280">
        <f t="shared" si="40"/>
        <v>22969727474.77</v>
      </c>
      <c r="I280">
        <f t="shared" si="41"/>
        <v>27717904.774975788</v>
      </c>
      <c r="J280">
        <v>4000000</v>
      </c>
      <c r="K280">
        <v>0.12</v>
      </c>
      <c r="L280">
        <f t="shared" si="42"/>
        <v>80000000</v>
      </c>
      <c r="M280">
        <f t="shared" si="43"/>
        <v>4826.8582734246538</v>
      </c>
      <c r="N280">
        <f t="shared" si="44"/>
        <v>40223.81894520545</v>
      </c>
      <c r="P280">
        <v>20000000224</v>
      </c>
      <c r="Q280" s="2">
        <f t="shared" si="45"/>
        <v>1.1484863608754527</v>
      </c>
      <c r="R280" s="2">
        <f t="shared" si="46"/>
        <v>1.3858952232267629E-3</v>
      </c>
      <c r="S280" s="2">
        <f t="shared" si="47"/>
        <v>1.2067145683561634E-3</v>
      </c>
    </row>
    <row r="281" spans="7:19" x14ac:dyDescent="0.15">
      <c r="G281" s="1">
        <v>43556</v>
      </c>
      <c r="H281">
        <f t="shared" si="40"/>
        <v>23049727474.77</v>
      </c>
      <c r="I281">
        <f t="shared" si="41"/>
        <v>27758128.593920995</v>
      </c>
      <c r="J281">
        <v>4000000</v>
      </c>
      <c r="K281">
        <v>0.12</v>
      </c>
      <c r="L281">
        <f t="shared" si="42"/>
        <v>80000000</v>
      </c>
      <c r="M281">
        <f t="shared" si="43"/>
        <v>4817.0857767068637</v>
      </c>
      <c r="N281">
        <f t="shared" si="44"/>
        <v>40142.381472557201</v>
      </c>
      <c r="P281">
        <v>20000000225</v>
      </c>
      <c r="Q281" s="2">
        <f t="shared" si="45"/>
        <v>1.1524863607730285</v>
      </c>
      <c r="R281" s="2">
        <f t="shared" si="46"/>
        <v>1.3879064140821025E-3</v>
      </c>
      <c r="S281" s="2">
        <f t="shared" si="47"/>
        <v>1.2042714441767158E-3</v>
      </c>
    </row>
    <row r="282" spans="7:19" x14ac:dyDescent="0.15">
      <c r="G282" s="1">
        <v>43557</v>
      </c>
      <c r="H282">
        <f t="shared" si="40"/>
        <v>23129727474.77</v>
      </c>
      <c r="I282">
        <f t="shared" si="41"/>
        <v>27798270.975393552</v>
      </c>
      <c r="J282">
        <v>4000000</v>
      </c>
      <c r="K282">
        <v>0.12</v>
      </c>
      <c r="L282">
        <f t="shared" si="42"/>
        <v>80000000</v>
      </c>
      <c r="M282">
        <f t="shared" si="43"/>
        <v>4807.3667976790503</v>
      </c>
      <c r="N282">
        <f t="shared" si="44"/>
        <v>40061.389980658751</v>
      </c>
      <c r="P282">
        <v>20000000226</v>
      </c>
      <c r="Q282" s="2">
        <f t="shared" si="45"/>
        <v>1.156486360670204</v>
      </c>
      <c r="R282" s="2">
        <f t="shared" si="46"/>
        <v>1.3899135330636546E-3</v>
      </c>
      <c r="S282" s="2">
        <f t="shared" si="47"/>
        <v>1.2018416994197627E-3</v>
      </c>
    </row>
    <row r="283" spans="7:19" x14ac:dyDescent="0.15">
      <c r="G283" s="1">
        <v>43558</v>
      </c>
      <c r="H283">
        <f t="shared" si="40"/>
        <v>23209727474.77</v>
      </c>
      <c r="I283">
        <f t="shared" si="41"/>
        <v>27838332.365374211</v>
      </c>
      <c r="J283">
        <v>4000000</v>
      </c>
      <c r="K283">
        <v>0.12</v>
      </c>
      <c r="L283">
        <f t="shared" si="42"/>
        <v>80000000</v>
      </c>
      <c r="M283">
        <f t="shared" si="43"/>
        <v>4797.7008598029788</v>
      </c>
      <c r="N283">
        <f t="shared" si="44"/>
        <v>39980.840498358157</v>
      </c>
      <c r="P283">
        <v>20000000227</v>
      </c>
      <c r="Q283" s="2">
        <f t="shared" si="45"/>
        <v>1.1604863605669797</v>
      </c>
      <c r="R283" s="2">
        <f t="shared" si="46"/>
        <v>1.3919166024704572E-3</v>
      </c>
      <c r="S283" s="2">
        <f t="shared" si="47"/>
        <v>1.1994252149507445E-3</v>
      </c>
    </row>
    <row r="284" spans="7:19" x14ac:dyDescent="0.15">
      <c r="G284" s="1">
        <v>43559</v>
      </c>
      <c r="H284">
        <f t="shared" si="40"/>
        <v>23289727474.77</v>
      </c>
      <c r="I284">
        <f t="shared" si="41"/>
        <v>27878313.205872569</v>
      </c>
      <c r="J284">
        <v>4000000</v>
      </c>
      <c r="K284">
        <v>0.12</v>
      </c>
      <c r="L284">
        <f t="shared" si="42"/>
        <v>80000000</v>
      </c>
      <c r="M284">
        <f t="shared" si="43"/>
        <v>4788.0874924059854</v>
      </c>
      <c r="N284">
        <f t="shared" si="44"/>
        <v>39900.729103383215</v>
      </c>
      <c r="P284">
        <v>20000000228</v>
      </c>
      <c r="Q284" s="2">
        <f t="shared" si="45"/>
        <v>1.1644863604633555</v>
      </c>
      <c r="R284" s="2">
        <f t="shared" si="46"/>
        <v>1.3939156444029901E-3</v>
      </c>
      <c r="S284" s="2">
        <f t="shared" si="47"/>
        <v>1.1970218731014964E-3</v>
      </c>
    </row>
    <row r="285" spans="7:19" x14ac:dyDescent="0.15">
      <c r="G285" s="1">
        <v>43560</v>
      </c>
      <c r="H285">
        <f t="shared" si="40"/>
        <v>23369727474.77</v>
      </c>
      <c r="I285">
        <f t="shared" si="41"/>
        <v>27918213.934975952</v>
      </c>
      <c r="J285">
        <v>4000000</v>
      </c>
      <c r="K285">
        <v>0.12</v>
      </c>
      <c r="L285">
        <f t="shared" si="42"/>
        <v>80000000</v>
      </c>
      <c r="M285">
        <f t="shared" si="43"/>
        <v>4778.5262305889546</v>
      </c>
      <c r="N285">
        <f t="shared" si="44"/>
        <v>39821.051921574624</v>
      </c>
      <c r="P285">
        <v>20000000229</v>
      </c>
      <c r="Q285" s="2">
        <f t="shared" si="45"/>
        <v>1.1684863603593312</v>
      </c>
      <c r="R285" s="2">
        <f t="shared" si="46"/>
        <v>1.3959106807656203E-3</v>
      </c>
      <c r="S285" s="2">
        <f t="shared" si="47"/>
        <v>1.1946315576472385E-3</v>
      </c>
    </row>
    <row r="286" spans="7:19" x14ac:dyDescent="0.15">
      <c r="G286" s="1">
        <v>43561</v>
      </c>
      <c r="H286">
        <f t="shared" si="40"/>
        <v>23449727474.77</v>
      </c>
      <c r="I286">
        <f t="shared" si="41"/>
        <v>27958034.986897528</v>
      </c>
      <c r="J286">
        <v>4000000</v>
      </c>
      <c r="K286">
        <v>0.12</v>
      </c>
      <c r="L286">
        <f t="shared" si="42"/>
        <v>80000000</v>
      </c>
      <c r="M286">
        <f t="shared" si="43"/>
        <v>4769.0166151360354</v>
      </c>
      <c r="N286">
        <f t="shared" si="44"/>
        <v>39741.80512613363</v>
      </c>
      <c r="P286">
        <v>20000000230</v>
      </c>
      <c r="Q286" s="2">
        <f t="shared" si="45"/>
        <v>1.1724863602549069</v>
      </c>
      <c r="R286" s="2">
        <f t="shared" si="46"/>
        <v>1.3979017332690065E-3</v>
      </c>
      <c r="S286" s="2">
        <f t="shared" si="47"/>
        <v>1.1922541537840088E-3</v>
      </c>
    </row>
    <row r="287" spans="7:19" x14ac:dyDescent="0.15">
      <c r="G287" s="1">
        <v>43562</v>
      </c>
      <c r="H287">
        <f t="shared" si="40"/>
        <v>23529727474.77</v>
      </c>
      <c r="I287">
        <f t="shared" si="41"/>
        <v>27997776.792023662</v>
      </c>
      <c r="J287">
        <v>4000000</v>
      </c>
      <c r="K287">
        <v>0.12</v>
      </c>
      <c r="L287">
        <f t="shared" si="42"/>
        <v>80000000</v>
      </c>
      <c r="M287">
        <f t="shared" si="43"/>
        <v>4759.5581924260832</v>
      </c>
      <c r="N287">
        <f t="shared" si="44"/>
        <v>39662.98493688403</v>
      </c>
      <c r="P287">
        <v>20000000231</v>
      </c>
      <c r="Q287" s="2">
        <f t="shared" si="45"/>
        <v>1.1764863601500826</v>
      </c>
      <c r="R287" s="2">
        <f t="shared" si="46"/>
        <v>1.3998888234324671E-3</v>
      </c>
      <c r="S287" s="2">
        <f t="shared" si="47"/>
        <v>1.1898895481065209E-3</v>
      </c>
    </row>
    <row r="288" spans="7:19" x14ac:dyDescent="0.15">
      <c r="G288" s="1">
        <v>43563</v>
      </c>
      <c r="H288">
        <f t="shared" si="40"/>
        <v>23609727474.77</v>
      </c>
      <c r="I288">
        <f t="shared" si="41"/>
        <v>28037439.776960548</v>
      </c>
      <c r="J288">
        <v>4000000</v>
      </c>
      <c r="K288">
        <v>0.12</v>
      </c>
      <c r="L288">
        <f t="shared" si="42"/>
        <v>80000000</v>
      </c>
      <c r="M288">
        <f t="shared" si="43"/>
        <v>4750.1505143457707</v>
      </c>
      <c r="N288">
        <f t="shared" si="44"/>
        <v>39584.587619548089</v>
      </c>
      <c r="P288">
        <v>20000000232</v>
      </c>
      <c r="Q288" s="2">
        <f t="shared" si="45"/>
        <v>1.1804863600448583</v>
      </c>
      <c r="R288" s="2">
        <f t="shared" si="46"/>
        <v>1.4018719725863125E-3</v>
      </c>
      <c r="S288" s="2">
        <f t="shared" si="47"/>
        <v>1.1875376285864427E-3</v>
      </c>
    </row>
    <row r="289" spans="7:19" x14ac:dyDescent="0.15">
      <c r="G289" s="1">
        <v>43564</v>
      </c>
      <c r="H289">
        <f t="shared" si="40"/>
        <v>23689727474.77</v>
      </c>
      <c r="I289">
        <f t="shared" si="41"/>
        <v>28077024.364580095</v>
      </c>
      <c r="J289">
        <v>4000000</v>
      </c>
      <c r="K289">
        <v>0.12</v>
      </c>
      <c r="L289">
        <f t="shared" si="42"/>
        <v>80000000</v>
      </c>
      <c r="M289">
        <f t="shared" si="43"/>
        <v>4740.7931382043371</v>
      </c>
      <c r="N289">
        <f t="shared" si="44"/>
        <v>39506.609485036141</v>
      </c>
      <c r="P289">
        <v>20000000233</v>
      </c>
      <c r="Q289" s="2">
        <f t="shared" si="45"/>
        <v>1.1844863599392339</v>
      </c>
      <c r="R289" s="2">
        <f t="shared" si="46"/>
        <v>1.4038512018741383E-3</v>
      </c>
      <c r="S289" s="2">
        <f t="shared" si="47"/>
        <v>1.1851982845510842E-3</v>
      </c>
    </row>
    <row r="290" spans="7:19" x14ac:dyDescent="0.15">
      <c r="G290" s="1">
        <v>43565</v>
      </c>
      <c r="H290">
        <f t="shared" si="40"/>
        <v>23769727474.77</v>
      </c>
      <c r="I290">
        <f t="shared" si="41"/>
        <v>28116530.974065132</v>
      </c>
      <c r="J290">
        <v>4000000</v>
      </c>
      <c r="K290">
        <v>0.12</v>
      </c>
      <c r="L290">
        <f t="shared" si="42"/>
        <v>80000000</v>
      </c>
      <c r="M290">
        <f t="shared" si="43"/>
        <v>4731.4856266499446</v>
      </c>
      <c r="N290">
        <f t="shared" si="44"/>
        <v>39429.046888749537</v>
      </c>
      <c r="P290">
        <v>20000000234</v>
      </c>
      <c r="Q290" s="2">
        <f t="shared" si="45"/>
        <v>1.1884863598332096</v>
      </c>
      <c r="R290" s="2">
        <f t="shared" si="46"/>
        <v>1.4058265322550861E-3</v>
      </c>
      <c r="S290" s="2">
        <f t="shared" si="47"/>
        <v>1.1828714066624861E-3</v>
      </c>
    </row>
    <row r="291" spans="7:19" x14ac:dyDescent="0.15">
      <c r="G291" s="1">
        <v>43566</v>
      </c>
      <c r="H291">
        <f t="shared" si="40"/>
        <v>23849727474.77</v>
      </c>
      <c r="I291">
        <f t="shared" si="41"/>
        <v>28155960.020953882</v>
      </c>
      <c r="J291">
        <v>4000000</v>
      </c>
      <c r="K291">
        <v>0.12</v>
      </c>
      <c r="L291">
        <f t="shared" si="42"/>
        <v>80000000</v>
      </c>
      <c r="M291">
        <f t="shared" si="43"/>
        <v>4722.2275475875913</v>
      </c>
      <c r="N291">
        <f t="shared" si="44"/>
        <v>39351.896229896593</v>
      </c>
      <c r="P291">
        <v>20000000235</v>
      </c>
      <c r="Q291" s="2">
        <f t="shared" si="45"/>
        <v>1.1924863597267854</v>
      </c>
      <c r="R291" s="2">
        <f t="shared" si="46"/>
        <v>1.4077979845060677E-3</v>
      </c>
      <c r="S291" s="2">
        <f t="shared" si="47"/>
        <v>1.1805568868968979E-3</v>
      </c>
    </row>
    <row r="292" spans="7:19" x14ac:dyDescent="0.15">
      <c r="G292" s="1">
        <v>43567</v>
      </c>
      <c r="H292">
        <f t="shared" si="40"/>
        <v>23929727474.77</v>
      </c>
      <c r="I292">
        <f t="shared" si="41"/>
        <v>28195311.917183779</v>
      </c>
      <c r="J292">
        <v>4000000</v>
      </c>
      <c r="K292">
        <v>0.12</v>
      </c>
      <c r="L292">
        <f t="shared" si="42"/>
        <v>80000000</v>
      </c>
      <c r="M292">
        <f t="shared" si="43"/>
        <v>4713.0184740985687</v>
      </c>
      <c r="N292">
        <f t="shared" si="44"/>
        <v>39275.153950821405</v>
      </c>
      <c r="P292">
        <v>20000000236</v>
      </c>
      <c r="Q292" s="2">
        <f t="shared" si="45"/>
        <v>1.1964863596199611</v>
      </c>
      <c r="R292" s="2">
        <f t="shared" si="46"/>
        <v>1.4097655792239551E-3</v>
      </c>
      <c r="S292" s="2">
        <f t="shared" si="47"/>
        <v>1.1782546185246424E-3</v>
      </c>
    </row>
    <row r="293" spans="7:19" x14ac:dyDescent="0.15">
      <c r="G293" s="1">
        <v>43568</v>
      </c>
      <c r="H293">
        <f t="shared" si="40"/>
        <v>24009727474.77</v>
      </c>
      <c r="I293">
        <f t="shared" si="41"/>
        <v>28234587.071134601</v>
      </c>
      <c r="J293">
        <v>4000000</v>
      </c>
      <c r="K293">
        <v>0.12</v>
      </c>
      <c r="L293">
        <f t="shared" si="42"/>
        <v>80000000</v>
      </c>
      <c r="M293">
        <f t="shared" si="43"/>
        <v>4703.8579843614107</v>
      </c>
      <c r="N293">
        <f t="shared" si="44"/>
        <v>39198.81653634509</v>
      </c>
      <c r="P293">
        <v>20000000237</v>
      </c>
      <c r="Q293" s="2">
        <f t="shared" si="45"/>
        <v>1.2004863595127366</v>
      </c>
      <c r="R293" s="2">
        <f t="shared" si="46"/>
        <v>1.4117293368277374E-3</v>
      </c>
      <c r="S293" s="2">
        <f t="shared" si="47"/>
        <v>1.1759644960903527E-3</v>
      </c>
    </row>
    <row r="294" spans="7:19" x14ac:dyDescent="0.15">
      <c r="G294" s="1">
        <v>43569</v>
      </c>
      <c r="H294">
        <f t="shared" si="40"/>
        <v>24089727474.77</v>
      </c>
      <c r="I294">
        <f t="shared" si="41"/>
        <v>28273785.887670945</v>
      </c>
      <c r="J294">
        <v>4000000</v>
      </c>
      <c r="K294">
        <v>0.12</v>
      </c>
      <c r="L294">
        <f t="shared" si="42"/>
        <v>80000000</v>
      </c>
      <c r="M294">
        <f t="shared" si="43"/>
        <v>4694.745661574304</v>
      </c>
      <c r="N294">
        <f t="shared" si="44"/>
        <v>39122.880513119198</v>
      </c>
      <c r="P294">
        <v>20000000238</v>
      </c>
      <c r="Q294" s="2">
        <f t="shared" si="45"/>
        <v>1.2044863594051123</v>
      </c>
      <c r="R294" s="2">
        <f t="shared" si="46"/>
        <v>1.4136892775606449E-3</v>
      </c>
      <c r="S294" s="2">
        <f t="shared" si="47"/>
        <v>1.173686415393576E-3</v>
      </c>
    </row>
    <row r="295" spans="7:19" x14ac:dyDescent="0.15">
      <c r="G295" s="1">
        <v>43570</v>
      </c>
      <c r="H295">
        <f t="shared" si="40"/>
        <v>24169727474.77</v>
      </c>
      <c r="I295">
        <f t="shared" si="41"/>
        <v>28312908.768184066</v>
      </c>
      <c r="J295">
        <v>4000000</v>
      </c>
      <c r="K295">
        <v>0.12</v>
      </c>
      <c r="L295">
        <f t="shared" si="42"/>
        <v>80000000</v>
      </c>
      <c r="M295">
        <f t="shared" si="43"/>
        <v>4685.681093878944</v>
      </c>
      <c r="N295">
        <f t="shared" si="44"/>
        <v>39047.342448991199</v>
      </c>
      <c r="P295">
        <v>20000000239</v>
      </c>
      <c r="Q295" s="2">
        <f t="shared" si="45"/>
        <v>1.208486359297088</v>
      </c>
      <c r="R295" s="2">
        <f t="shared" si="46"/>
        <v>1.4156454214922405E-3</v>
      </c>
      <c r="S295" s="2">
        <f t="shared" si="47"/>
        <v>1.1714202734697361E-3</v>
      </c>
    </row>
    <row r="296" spans="7:19" x14ac:dyDescent="0.15">
      <c r="G296" s="1">
        <v>43571</v>
      </c>
      <c r="H296">
        <f t="shared" si="40"/>
        <v>24249727474.77</v>
      </c>
      <c r="I296">
        <f t="shared" si="41"/>
        <v>28351956.110633057</v>
      </c>
      <c r="J296">
        <v>4000000</v>
      </c>
      <c r="K296">
        <v>0.12</v>
      </c>
      <c r="L296">
        <f t="shared" si="42"/>
        <v>80000000</v>
      </c>
      <c r="M296">
        <f t="shared" si="43"/>
        <v>4676.6638742857813</v>
      </c>
      <c r="N296">
        <f t="shared" si="44"/>
        <v>38972.198952381514</v>
      </c>
      <c r="P296">
        <v>20000000240</v>
      </c>
      <c r="Q296" s="2">
        <f t="shared" si="45"/>
        <v>1.2124863591886637</v>
      </c>
      <c r="R296" s="2">
        <f t="shared" si="46"/>
        <v>1.4175977885204794E-3</v>
      </c>
      <c r="S296" s="2">
        <f t="shared" si="47"/>
        <v>1.1691659685714453E-3</v>
      </c>
    </row>
    <row r="297" spans="7:19" x14ac:dyDescent="0.15">
      <c r="G297" s="1">
        <v>43572</v>
      </c>
      <c r="H297">
        <f t="shared" si="40"/>
        <v>24329727474.77</v>
      </c>
      <c r="I297">
        <f t="shared" si="41"/>
        <v>28390928.309585437</v>
      </c>
      <c r="J297">
        <v>4000000</v>
      </c>
      <c r="K297">
        <v>0.12</v>
      </c>
      <c r="L297">
        <f t="shared" si="42"/>
        <v>80000000</v>
      </c>
      <c r="M297">
        <f t="shared" si="43"/>
        <v>4667.6936006006499</v>
      </c>
      <c r="N297">
        <f t="shared" si="44"/>
        <v>38897.446671672085</v>
      </c>
      <c r="P297">
        <v>20000000241</v>
      </c>
      <c r="Q297" s="2">
        <f t="shared" si="45"/>
        <v>1.2164863590798394</v>
      </c>
      <c r="R297" s="2">
        <f t="shared" si="46"/>
        <v>1.4195463983737377E-3</v>
      </c>
      <c r="S297" s="2">
        <f t="shared" si="47"/>
        <v>1.1669234001501626E-3</v>
      </c>
    </row>
    <row r="298" spans="7:19" x14ac:dyDescent="0.15">
      <c r="G298" s="1">
        <v>43573</v>
      </c>
      <c r="H298">
        <f t="shared" si="40"/>
        <v>24409727474.77</v>
      </c>
      <c r="I298">
        <f t="shared" si="41"/>
        <v>28429825.756257109</v>
      </c>
      <c r="J298">
        <v>4000000</v>
      </c>
      <c r="K298">
        <v>0.12</v>
      </c>
      <c r="L298">
        <f t="shared" si="42"/>
        <v>80000000</v>
      </c>
      <c r="M298">
        <f t="shared" si="43"/>
        <v>4658.7698753527338</v>
      </c>
      <c r="N298">
        <f t="shared" si="44"/>
        <v>38823.082294606116</v>
      </c>
      <c r="P298">
        <v>20000000242</v>
      </c>
      <c r="Q298" s="2">
        <f t="shared" si="45"/>
        <v>1.220486358970615</v>
      </c>
      <c r="R298" s="2">
        <f t="shared" si="46"/>
        <v>1.421491270612811E-3</v>
      </c>
      <c r="S298" s="2">
        <f t="shared" si="47"/>
        <v>1.1646924688381835E-3</v>
      </c>
    </row>
    <row r="299" spans="7:19" x14ac:dyDescent="0.15">
      <c r="G299" s="1">
        <v>43574</v>
      </c>
      <c r="H299">
        <f t="shared" si="40"/>
        <v>24489727474.77</v>
      </c>
      <c r="I299">
        <f t="shared" si="41"/>
        <v>28468648.838551715</v>
      </c>
      <c r="J299">
        <v>4000000</v>
      </c>
      <c r="K299">
        <v>0.12</v>
      </c>
      <c r="L299">
        <f t="shared" si="42"/>
        <v>80000000</v>
      </c>
      <c r="M299">
        <f t="shared" si="43"/>
        <v>4649.8923057238444</v>
      </c>
      <c r="N299">
        <f t="shared" si="44"/>
        <v>38749.102547698705</v>
      </c>
      <c r="P299">
        <v>20000000243</v>
      </c>
      <c r="Q299" s="2">
        <f t="shared" si="45"/>
        <v>1.2244863588609907</v>
      </c>
      <c r="R299" s="2">
        <f t="shared" si="46"/>
        <v>1.4234324246328819E-3</v>
      </c>
      <c r="S299" s="2">
        <f t="shared" si="47"/>
        <v>1.1624730764309612E-3</v>
      </c>
    </row>
    <row r="300" spans="7:19" x14ac:dyDescent="0.15">
      <c r="G300" s="1">
        <v>43575</v>
      </c>
      <c r="H300">
        <f t="shared" si="40"/>
        <v>24569727474.77</v>
      </c>
      <c r="I300">
        <f t="shared" si="41"/>
        <v>28507397.941099413</v>
      </c>
      <c r="J300">
        <v>4000000</v>
      </c>
      <c r="K300">
        <v>0.12</v>
      </c>
      <c r="L300">
        <f t="shared" si="42"/>
        <v>80000000</v>
      </c>
      <c r="M300">
        <f t="shared" si="43"/>
        <v>4641.0605034789905</v>
      </c>
      <c r="N300">
        <f t="shared" si="44"/>
        <v>38675.504195658257</v>
      </c>
      <c r="P300">
        <v>20000000244</v>
      </c>
      <c r="Q300" s="2">
        <f t="shared" si="45"/>
        <v>1.2284863587509665</v>
      </c>
      <c r="R300" s="2">
        <f t="shared" si="46"/>
        <v>1.4253698796654582E-3</v>
      </c>
      <c r="S300" s="2">
        <f t="shared" si="47"/>
        <v>1.1602651258697477E-3</v>
      </c>
    </row>
    <row r="301" spans="7:19" x14ac:dyDescent="0.15">
      <c r="G301" s="1">
        <v>43576</v>
      </c>
      <c r="H301">
        <f t="shared" si="40"/>
        <v>24649727474.77</v>
      </c>
      <c r="I301">
        <f t="shared" si="41"/>
        <v>28546073.445295069</v>
      </c>
      <c r="J301">
        <v>4000000</v>
      </c>
      <c r="K301">
        <v>0.12</v>
      </c>
      <c r="L301">
        <f t="shared" si="42"/>
        <v>80000000</v>
      </c>
      <c r="M301">
        <f t="shared" si="43"/>
        <v>4632.2740848982021</v>
      </c>
      <c r="N301">
        <f t="shared" si="44"/>
        <v>38602.284040818355</v>
      </c>
      <c r="P301">
        <v>20000000245</v>
      </c>
      <c r="Q301" s="2">
        <f t="shared" si="45"/>
        <v>1.2324863586405421</v>
      </c>
      <c r="R301" s="2">
        <f t="shared" si="46"/>
        <v>1.4273036547802838E-3</v>
      </c>
      <c r="S301" s="2">
        <f t="shared" si="47"/>
        <v>1.1580685212245507E-3</v>
      </c>
    </row>
    <row r="302" spans="7:19" x14ac:dyDescent="0.15">
      <c r="G302" s="1">
        <v>43577</v>
      </c>
      <c r="H302">
        <f t="shared" ref="H302:H365" si="48">H301+L301</f>
        <v>24729727474.77</v>
      </c>
      <c r="I302">
        <f t="shared" ref="I302:I365" si="49">I301+N301</f>
        <v>28584675.729335889</v>
      </c>
      <c r="J302">
        <v>4000000</v>
      </c>
      <c r="K302">
        <v>0.12</v>
      </c>
      <c r="L302">
        <f t="shared" ref="L302:L365" si="50">J302*2.4/K302</f>
        <v>80000000</v>
      </c>
      <c r="M302">
        <f t="shared" ref="M302:M365" si="51">J302*I302/H302</f>
        <v>4623.5326707095855</v>
      </c>
      <c r="N302">
        <f t="shared" ref="N302:N365" si="52">M302/K302</f>
        <v>38529.43892257988</v>
      </c>
      <c r="P302">
        <v>20000000246</v>
      </c>
      <c r="Q302" s="2">
        <f t="shared" ref="Q302:Q365" si="53">H302/P302</f>
        <v>1.2364863585297179</v>
      </c>
      <c r="R302" s="2">
        <f t="shared" ref="R302:R365" si="54">I302/P302</f>
        <v>1.4292337688872191E-3</v>
      </c>
      <c r="S302" s="2">
        <f t="shared" ref="S302:S365" si="55">I302/H302</f>
        <v>1.1558831676773964E-3</v>
      </c>
    </row>
    <row r="303" spans="7:19" x14ac:dyDescent="0.15">
      <c r="G303" s="1">
        <v>43578</v>
      </c>
      <c r="H303">
        <f t="shared" si="48"/>
        <v>24809727474.77</v>
      </c>
      <c r="I303">
        <f t="shared" si="49"/>
        <v>28623205.16825847</v>
      </c>
      <c r="J303">
        <v>4000000</v>
      </c>
      <c r="K303">
        <v>0.12</v>
      </c>
      <c r="L303">
        <f t="shared" si="50"/>
        <v>80000000</v>
      </c>
      <c r="M303">
        <f t="shared" si="51"/>
        <v>4614.835886023584</v>
      </c>
      <c r="N303">
        <f t="shared" si="52"/>
        <v>38456.965716863204</v>
      </c>
      <c r="P303">
        <v>20000000247</v>
      </c>
      <c r="Q303" s="2">
        <f t="shared" si="53"/>
        <v>1.2404863584184935</v>
      </c>
      <c r="R303" s="2">
        <f t="shared" si="54"/>
        <v>1.4311602407380945E-3</v>
      </c>
      <c r="S303" s="2">
        <f t="shared" si="55"/>
        <v>1.1537089715058962E-3</v>
      </c>
    </row>
    <row r="304" spans="7:19" x14ac:dyDescent="0.15">
      <c r="G304" s="1">
        <v>43579</v>
      </c>
      <c r="H304">
        <f t="shared" si="48"/>
        <v>24889727474.77</v>
      </c>
      <c r="I304">
        <f t="shared" si="49"/>
        <v>28661662.133975334</v>
      </c>
      <c r="J304">
        <v>4000000</v>
      </c>
      <c r="K304">
        <v>0.12</v>
      </c>
      <c r="L304">
        <f t="shared" si="50"/>
        <v>80000000</v>
      </c>
      <c r="M304">
        <f t="shared" si="51"/>
        <v>4606.1833602684219</v>
      </c>
      <c r="N304">
        <f t="shared" si="52"/>
        <v>38384.861335570182</v>
      </c>
      <c r="P304">
        <v>20000000248</v>
      </c>
      <c r="Q304" s="2">
        <f t="shared" si="53"/>
        <v>1.2444863583068693</v>
      </c>
      <c r="R304" s="2">
        <f t="shared" si="54"/>
        <v>1.4330830889285363E-3</v>
      </c>
      <c r="S304" s="2">
        <f t="shared" si="55"/>
        <v>1.1515458400671054E-3</v>
      </c>
    </row>
    <row r="305" spans="7:19" x14ac:dyDescent="0.15">
      <c r="G305" s="1">
        <v>43580</v>
      </c>
      <c r="H305">
        <f t="shared" si="48"/>
        <v>24969727474.77</v>
      </c>
      <c r="I305">
        <f t="shared" si="49"/>
        <v>28700046.995310906</v>
      </c>
      <c r="J305">
        <v>4000000</v>
      </c>
      <c r="K305">
        <v>0.12</v>
      </c>
      <c r="L305">
        <f t="shared" si="50"/>
        <v>80000000</v>
      </c>
      <c r="M305">
        <f t="shared" si="51"/>
        <v>4597.5747271266946</v>
      </c>
      <c r="N305">
        <f t="shared" si="52"/>
        <v>38313.122726055786</v>
      </c>
      <c r="P305">
        <v>20000000249</v>
      </c>
      <c r="Q305" s="2">
        <f t="shared" si="53"/>
        <v>1.2484863581948449</v>
      </c>
      <c r="R305" s="2">
        <f t="shared" si="54"/>
        <v>1.4350023318997662E-3</v>
      </c>
      <c r="S305" s="2">
        <f t="shared" si="55"/>
        <v>1.1493936817816737E-3</v>
      </c>
    </row>
    <row r="306" spans="7:19" x14ac:dyDescent="0.15">
      <c r="G306" s="1">
        <v>43581</v>
      </c>
      <c r="H306">
        <f t="shared" si="48"/>
        <v>25049727474.77</v>
      </c>
      <c r="I306">
        <f t="shared" si="49"/>
        <v>28738360.118036963</v>
      </c>
      <c r="J306">
        <v>4000000</v>
      </c>
      <c r="K306">
        <v>0.12</v>
      </c>
      <c r="L306">
        <f t="shared" si="50"/>
        <v>80000000</v>
      </c>
      <c r="M306">
        <f t="shared" si="51"/>
        <v>4589.009624473103</v>
      </c>
      <c r="N306">
        <f t="shared" si="52"/>
        <v>38241.746870609197</v>
      </c>
      <c r="P306">
        <v>20000000250</v>
      </c>
      <c r="Q306" s="2">
        <f t="shared" si="53"/>
        <v>1.2524863580824206</v>
      </c>
      <c r="R306" s="2">
        <f t="shared" si="54"/>
        <v>1.4369179879403734E-3</v>
      </c>
      <c r="S306" s="2">
        <f t="shared" si="55"/>
        <v>1.1472524061182758E-3</v>
      </c>
    </row>
    <row r="307" spans="7:19" x14ac:dyDescent="0.15">
      <c r="G307" s="1">
        <v>43582</v>
      </c>
      <c r="H307">
        <f t="shared" si="48"/>
        <v>25129727474.77</v>
      </c>
      <c r="I307">
        <f t="shared" si="49"/>
        <v>28776601.864907574</v>
      </c>
      <c r="J307">
        <v>4000000</v>
      </c>
      <c r="K307">
        <v>0.12</v>
      </c>
      <c r="L307">
        <f t="shared" si="50"/>
        <v>80000000</v>
      </c>
      <c r="M307">
        <f t="shared" si="51"/>
        <v>4580.4876943132786</v>
      </c>
      <c r="N307">
        <f t="shared" si="52"/>
        <v>38170.73078594399</v>
      </c>
      <c r="P307">
        <v>20000000251</v>
      </c>
      <c r="Q307" s="2">
        <f t="shared" si="53"/>
        <v>1.2564863579695962</v>
      </c>
      <c r="R307" s="2">
        <f t="shared" si="54"/>
        <v>1.4388300751880612E-3</v>
      </c>
      <c r="S307" s="2">
        <f t="shared" si="55"/>
        <v>1.1451219235783198E-3</v>
      </c>
    </row>
    <row r="308" spans="7:19" x14ac:dyDescent="0.15">
      <c r="G308" s="1">
        <v>43583</v>
      </c>
      <c r="H308">
        <f t="shared" si="48"/>
        <v>25209727474.77</v>
      </c>
      <c r="I308">
        <f t="shared" si="49"/>
        <v>28814772.595693517</v>
      </c>
      <c r="J308">
        <v>4000000</v>
      </c>
      <c r="K308">
        <v>0.12</v>
      </c>
      <c r="L308">
        <f t="shared" si="50"/>
        <v>80000000</v>
      </c>
      <c r="M308">
        <f t="shared" si="51"/>
        <v>4572.0085827237062</v>
      </c>
      <c r="N308">
        <f t="shared" si="52"/>
        <v>38100.071522697552</v>
      </c>
      <c r="P308">
        <v>20000000252</v>
      </c>
      <c r="Q308" s="2">
        <f t="shared" si="53"/>
        <v>1.2604863578563719</v>
      </c>
      <c r="R308" s="2">
        <f t="shared" si="54"/>
        <v>1.4407386116313695E-3</v>
      </c>
      <c r="S308" s="2">
        <f t="shared" si="55"/>
        <v>1.1430021456809267E-3</v>
      </c>
    </row>
    <row r="309" spans="7:19" x14ac:dyDescent="0.15">
      <c r="G309" s="1">
        <v>43584</v>
      </c>
      <c r="H309">
        <f t="shared" si="48"/>
        <v>25289727474.77</v>
      </c>
      <c r="I309">
        <f t="shared" si="49"/>
        <v>28852872.667216215</v>
      </c>
      <c r="J309">
        <v>4000000</v>
      </c>
      <c r="K309">
        <v>0.12</v>
      </c>
      <c r="L309">
        <f t="shared" si="50"/>
        <v>80000000</v>
      </c>
      <c r="M309">
        <f t="shared" si="51"/>
        <v>4563.5719397926996</v>
      </c>
      <c r="N309">
        <f t="shared" si="52"/>
        <v>38029.766164939167</v>
      </c>
      <c r="P309">
        <v>20000000253</v>
      </c>
      <c r="Q309" s="2">
        <f t="shared" si="53"/>
        <v>1.2644863577427476</v>
      </c>
      <c r="R309" s="2">
        <f t="shared" si="54"/>
        <v>1.4426436151113691E-3</v>
      </c>
      <c r="S309" s="2">
        <f t="shared" si="55"/>
        <v>1.1408929849481748E-3</v>
      </c>
    </row>
    <row r="310" spans="7:19" x14ac:dyDescent="0.15">
      <c r="G310" s="1">
        <v>43585</v>
      </c>
      <c r="H310">
        <f t="shared" si="48"/>
        <v>25369727474.77</v>
      </c>
      <c r="I310">
        <f t="shared" si="49"/>
        <v>28890902.433381155</v>
      </c>
      <c r="J310">
        <v>4000000</v>
      </c>
      <c r="K310">
        <v>0.12</v>
      </c>
      <c r="L310">
        <f t="shared" si="50"/>
        <v>80000000</v>
      </c>
      <c r="M310">
        <f t="shared" si="51"/>
        <v>4555.1774195624193</v>
      </c>
      <c r="N310">
        <f t="shared" si="52"/>
        <v>37959.811829686827</v>
      </c>
      <c r="P310">
        <v>20000000254</v>
      </c>
      <c r="Q310" s="2">
        <f t="shared" si="53"/>
        <v>1.2684863576287233</v>
      </c>
      <c r="R310" s="2">
        <f t="shared" si="54"/>
        <v>1.4445451033233349E-3</v>
      </c>
      <c r="S310" s="2">
        <f t="shared" si="55"/>
        <v>1.1387943548906048E-3</v>
      </c>
    </row>
    <row r="311" spans="7:19" x14ac:dyDescent="0.15">
      <c r="G311" s="1">
        <v>43586</v>
      </c>
      <c r="H311">
        <f t="shared" si="48"/>
        <v>25449727474.77</v>
      </c>
      <c r="I311">
        <f t="shared" si="49"/>
        <v>28928862.245210841</v>
      </c>
      <c r="J311">
        <v>4000000</v>
      </c>
      <c r="K311">
        <v>0.12</v>
      </c>
      <c r="L311">
        <f t="shared" si="50"/>
        <v>80000000</v>
      </c>
      <c r="M311">
        <f t="shared" si="51"/>
        <v>4546.8246799719072</v>
      </c>
      <c r="N311">
        <f t="shared" si="52"/>
        <v>37890.205666432565</v>
      </c>
      <c r="P311">
        <v>20000000255</v>
      </c>
      <c r="Q311" s="2">
        <f t="shared" si="53"/>
        <v>1.2724863575142991</v>
      </c>
      <c r="R311" s="2">
        <f t="shared" si="54"/>
        <v>1.4464430938183927E-3</v>
      </c>
      <c r="S311" s="2">
        <f t="shared" si="55"/>
        <v>1.1367061699929769E-3</v>
      </c>
    </row>
    <row r="312" spans="7:19" x14ac:dyDescent="0.15">
      <c r="G312" s="1">
        <v>43587</v>
      </c>
      <c r="H312">
        <f t="shared" si="48"/>
        <v>25529727474.77</v>
      </c>
      <c r="I312">
        <f t="shared" si="49"/>
        <v>28966752.450877275</v>
      </c>
      <c r="J312">
        <v>4000000</v>
      </c>
      <c r="K312">
        <v>0.12</v>
      </c>
      <c r="L312">
        <f t="shared" si="50"/>
        <v>80000000</v>
      </c>
      <c r="M312">
        <f t="shared" si="51"/>
        <v>4538.5133828011203</v>
      </c>
      <c r="N312">
        <f t="shared" si="52"/>
        <v>37820.944856676004</v>
      </c>
      <c r="P312">
        <v>20000000256</v>
      </c>
      <c r="Q312" s="2">
        <f t="shared" si="53"/>
        <v>1.2764863573994747</v>
      </c>
      <c r="R312" s="2">
        <f t="shared" si="54"/>
        <v>1.4483376040051424E-3</v>
      </c>
      <c r="S312" s="2">
        <f t="shared" si="55"/>
        <v>1.1346283457002802E-3</v>
      </c>
    </row>
    <row r="313" spans="7:19" x14ac:dyDescent="0.15">
      <c r="G313" s="1">
        <v>43588</v>
      </c>
      <c r="H313">
        <f t="shared" si="48"/>
        <v>25609727474.77</v>
      </c>
      <c r="I313">
        <f t="shared" si="49"/>
        <v>29004573.395733953</v>
      </c>
      <c r="J313">
        <v>4000000</v>
      </c>
      <c r="K313">
        <v>0.12</v>
      </c>
      <c r="L313">
        <f t="shared" si="50"/>
        <v>80000000</v>
      </c>
      <c r="M313">
        <f t="shared" si="51"/>
        <v>4530.2431936159355</v>
      </c>
      <c r="N313">
        <f t="shared" si="52"/>
        <v>37752.026613466129</v>
      </c>
      <c r="P313">
        <v>20000000257</v>
      </c>
      <c r="Q313" s="2">
        <f t="shared" si="53"/>
        <v>1.2804863572842504</v>
      </c>
      <c r="R313" s="2">
        <f t="shared" si="54"/>
        <v>1.4502286511512595E-3</v>
      </c>
      <c r="S313" s="2">
        <f t="shared" si="55"/>
        <v>1.1325607984039839E-3</v>
      </c>
    </row>
    <row r="314" spans="7:19" x14ac:dyDescent="0.15">
      <c r="G314" s="1">
        <v>43589</v>
      </c>
      <c r="H314">
        <f t="shared" si="48"/>
        <v>25689727474.77</v>
      </c>
      <c r="I314">
        <f t="shared" si="49"/>
        <v>29042325.422347419</v>
      </c>
      <c r="J314">
        <v>4000000</v>
      </c>
      <c r="K314">
        <v>0.12</v>
      </c>
      <c r="L314">
        <f t="shared" si="50"/>
        <v>80000000</v>
      </c>
      <c r="M314">
        <f t="shared" si="51"/>
        <v>4522.013781714114</v>
      </c>
      <c r="N314">
        <f t="shared" si="52"/>
        <v>37683.448180950953</v>
      </c>
      <c r="P314">
        <v>20000000258</v>
      </c>
      <c r="Q314" s="2">
        <f t="shared" si="53"/>
        <v>1.284486357168626</v>
      </c>
      <c r="R314" s="2">
        <f t="shared" si="54"/>
        <v>1.4521162523850712E-3</v>
      </c>
      <c r="S314" s="2">
        <f t="shared" si="55"/>
        <v>1.1305034454285286E-3</v>
      </c>
    </row>
    <row r="315" spans="7:19" x14ac:dyDescent="0.15">
      <c r="G315" s="1">
        <v>43590</v>
      </c>
      <c r="H315">
        <f t="shared" si="48"/>
        <v>25769727474.77</v>
      </c>
      <c r="I315">
        <f t="shared" si="49"/>
        <v>29080008.87052837</v>
      </c>
      <c r="J315">
        <v>4000000</v>
      </c>
      <c r="K315">
        <v>0.12</v>
      </c>
      <c r="L315">
        <f t="shared" si="50"/>
        <v>80000000</v>
      </c>
      <c r="M315">
        <f t="shared" si="51"/>
        <v>4513.8248200722064</v>
      </c>
      <c r="N315">
        <f t="shared" si="52"/>
        <v>37615.206833935052</v>
      </c>
      <c r="P315">
        <v>20000000259</v>
      </c>
      <c r="Q315" s="2">
        <f t="shared" si="53"/>
        <v>1.2884863570526017</v>
      </c>
      <c r="R315" s="2">
        <f t="shared" si="54"/>
        <v>1.454000424697113E-3</v>
      </c>
      <c r="S315" s="2">
        <f t="shared" si="55"/>
        <v>1.1284562050180515E-3</v>
      </c>
    </row>
    <row r="316" spans="7:19" x14ac:dyDescent="0.15">
      <c r="G316" s="1">
        <v>43591</v>
      </c>
      <c r="H316">
        <f t="shared" si="48"/>
        <v>25849727474.77</v>
      </c>
      <c r="I316">
        <f t="shared" si="49"/>
        <v>29117624.077362306</v>
      </c>
      <c r="J316">
        <v>4000000</v>
      </c>
      <c r="K316">
        <v>0.12</v>
      </c>
      <c r="L316">
        <f t="shared" si="50"/>
        <v>80000000</v>
      </c>
      <c r="M316">
        <f t="shared" si="51"/>
        <v>4505.6759852933619</v>
      </c>
      <c r="N316">
        <f t="shared" si="52"/>
        <v>37547.299877444682</v>
      </c>
      <c r="P316">
        <v>20000000260</v>
      </c>
      <c r="Q316" s="2">
        <f t="shared" si="53"/>
        <v>1.2924863569361773</v>
      </c>
      <c r="R316" s="2">
        <f t="shared" si="54"/>
        <v>1.4558811849416599E-3</v>
      </c>
      <c r="S316" s="2">
        <f t="shared" si="55"/>
        <v>1.1264189963233406E-3</v>
      </c>
    </row>
    <row r="317" spans="7:19" x14ac:dyDescent="0.15">
      <c r="G317" s="1">
        <v>43592</v>
      </c>
      <c r="H317">
        <f t="shared" si="48"/>
        <v>25929727474.77</v>
      </c>
      <c r="I317">
        <f t="shared" si="49"/>
        <v>29155171.377239753</v>
      </c>
      <c r="J317">
        <v>4000000</v>
      </c>
      <c r="K317">
        <v>0.12</v>
      </c>
      <c r="L317">
        <f t="shared" si="50"/>
        <v>80000000</v>
      </c>
      <c r="M317">
        <f t="shared" si="51"/>
        <v>4497.5669575560569</v>
      </c>
      <c r="N317">
        <f t="shared" si="52"/>
        <v>37479.724646300478</v>
      </c>
      <c r="P317">
        <v>20000000261</v>
      </c>
      <c r="Q317" s="2">
        <f t="shared" si="53"/>
        <v>1.296486356819353</v>
      </c>
      <c r="R317" s="2">
        <f t="shared" si="54"/>
        <v>1.4577585498382385E-3</v>
      </c>
      <c r="S317" s="2">
        <f t="shared" si="55"/>
        <v>1.1243917393890142E-3</v>
      </c>
    </row>
    <row r="318" spans="7:19" x14ac:dyDescent="0.15">
      <c r="G318" s="1">
        <v>43593</v>
      </c>
      <c r="H318">
        <f t="shared" si="48"/>
        <v>26009727474.77</v>
      </c>
      <c r="I318">
        <f t="shared" si="49"/>
        <v>29192651.101886053</v>
      </c>
      <c r="J318">
        <v>4000000</v>
      </c>
      <c r="K318">
        <v>0.12</v>
      </c>
      <c r="L318">
        <f t="shared" si="50"/>
        <v>80000000</v>
      </c>
      <c r="M318">
        <f t="shared" si="51"/>
        <v>4489.49742056368</v>
      </c>
      <c r="N318">
        <f t="shared" si="52"/>
        <v>37412.478504697334</v>
      </c>
      <c r="P318">
        <v>20000000262</v>
      </c>
      <c r="Q318" s="2">
        <f t="shared" si="53"/>
        <v>1.3004863567021288</v>
      </c>
      <c r="R318" s="2">
        <f t="shared" si="54"/>
        <v>1.4596325359731164E-3</v>
      </c>
      <c r="S318" s="2">
        <f t="shared" si="55"/>
        <v>1.1223743551409201E-3</v>
      </c>
    </row>
    <row r="319" spans="7:19" x14ac:dyDescent="0.15">
      <c r="G319" s="1">
        <v>43594</v>
      </c>
      <c r="H319">
        <f t="shared" si="48"/>
        <v>26089727474.77</v>
      </c>
      <c r="I319">
        <f t="shared" si="49"/>
        <v>29230063.580390751</v>
      </c>
      <c r="J319">
        <v>4000000</v>
      </c>
      <c r="K319">
        <v>0.12</v>
      </c>
      <c r="L319">
        <f t="shared" si="50"/>
        <v>80000000</v>
      </c>
      <c r="M319">
        <f t="shared" si="51"/>
        <v>4481.4670614950046</v>
      </c>
      <c r="N319">
        <f t="shared" si="52"/>
        <v>37345.558845791704</v>
      </c>
      <c r="P319">
        <v>20000000263</v>
      </c>
      <c r="Q319" s="2">
        <f t="shared" si="53"/>
        <v>1.3044863565845044</v>
      </c>
      <c r="R319" s="2">
        <f t="shared" si="54"/>
        <v>1.461503159800771E-3</v>
      </c>
      <c r="S319" s="2">
        <f t="shared" si="55"/>
        <v>1.1203667653737512E-3</v>
      </c>
    </row>
    <row r="320" spans="7:19" x14ac:dyDescent="0.15">
      <c r="G320" s="1">
        <v>43595</v>
      </c>
      <c r="H320">
        <f t="shared" si="48"/>
        <v>26169727474.77</v>
      </c>
      <c r="I320">
        <f t="shared" si="49"/>
        <v>29267409.139236543</v>
      </c>
      <c r="J320">
        <v>4000000</v>
      </c>
      <c r="K320">
        <v>0.12</v>
      </c>
      <c r="L320">
        <f t="shared" si="50"/>
        <v>80000000</v>
      </c>
      <c r="M320">
        <f t="shared" si="51"/>
        <v>4473.4755709554847</v>
      </c>
      <c r="N320">
        <f t="shared" si="52"/>
        <v>37278.963091295707</v>
      </c>
      <c r="P320">
        <v>20000000264</v>
      </c>
      <c r="Q320" s="2">
        <f t="shared" si="53"/>
        <v>1.3084863564664801</v>
      </c>
      <c r="R320" s="2">
        <f t="shared" si="54"/>
        <v>1.4633704376453374E-3</v>
      </c>
      <c r="S320" s="2">
        <f t="shared" si="55"/>
        <v>1.1183688927388713E-3</v>
      </c>
    </row>
    <row r="321" spans="7:19" x14ac:dyDescent="0.15">
      <c r="G321" s="1">
        <v>43596</v>
      </c>
      <c r="H321">
        <f t="shared" si="48"/>
        <v>26249727474.77</v>
      </c>
      <c r="I321">
        <f t="shared" si="49"/>
        <v>29304688.102327839</v>
      </c>
      <c r="J321">
        <v>4000000</v>
      </c>
      <c r="K321">
        <v>0.12</v>
      </c>
      <c r="L321">
        <f t="shared" si="50"/>
        <v>80000000</v>
      </c>
      <c r="M321">
        <f t="shared" si="51"/>
        <v>4465.522642929398</v>
      </c>
      <c r="N321">
        <f t="shared" si="52"/>
        <v>37212.688691078321</v>
      </c>
      <c r="P321">
        <v>20000000265</v>
      </c>
      <c r="Q321" s="2">
        <f t="shared" si="53"/>
        <v>1.3124863563480558</v>
      </c>
      <c r="R321" s="2">
        <f t="shared" si="54"/>
        <v>1.4652343857020362E-3</v>
      </c>
      <c r="S321" s="2">
        <f t="shared" si="55"/>
        <v>1.1163806607323494E-3</v>
      </c>
    </row>
    <row r="322" spans="7:19" x14ac:dyDescent="0.15">
      <c r="G322" s="1">
        <v>43597</v>
      </c>
      <c r="H322">
        <f t="shared" si="48"/>
        <v>26329727474.77</v>
      </c>
      <c r="I322">
        <f t="shared" si="49"/>
        <v>29341900.791018918</v>
      </c>
      <c r="J322">
        <v>4000000</v>
      </c>
      <c r="K322">
        <v>0.12</v>
      </c>
      <c r="L322">
        <f t="shared" si="50"/>
        <v>80000000</v>
      </c>
      <c r="M322">
        <f t="shared" si="51"/>
        <v>4457.6079747327849</v>
      </c>
      <c r="N322">
        <f t="shared" si="52"/>
        <v>37146.733122773207</v>
      </c>
      <c r="P322">
        <v>20000000266</v>
      </c>
      <c r="Q322" s="2">
        <f t="shared" si="53"/>
        <v>1.3164863562292315</v>
      </c>
      <c r="R322" s="2">
        <f t="shared" si="54"/>
        <v>1.4670950200385822E-3</v>
      </c>
      <c r="S322" s="2">
        <f t="shared" si="55"/>
        <v>1.1144019936831964E-3</v>
      </c>
    </row>
    <row r="323" spans="7:19" x14ac:dyDescent="0.15">
      <c r="G323" s="1">
        <v>43598</v>
      </c>
      <c r="H323">
        <f t="shared" si="48"/>
        <v>26409727474.77</v>
      </c>
      <c r="I323">
        <f t="shared" si="49"/>
        <v>29379047.524141692</v>
      </c>
      <c r="J323">
        <v>4000000</v>
      </c>
      <c r="K323">
        <v>0.12</v>
      </c>
      <c r="L323">
        <f t="shared" si="50"/>
        <v>80000000</v>
      </c>
      <c r="M323">
        <f t="shared" si="51"/>
        <v>4449.7312669671992</v>
      </c>
      <c r="N323">
        <f t="shared" si="52"/>
        <v>37081.093891393328</v>
      </c>
      <c r="P323">
        <v>20000000267</v>
      </c>
      <c r="Q323" s="2">
        <f t="shared" si="53"/>
        <v>1.3204863561100071</v>
      </c>
      <c r="R323" s="2">
        <f t="shared" si="54"/>
        <v>1.4689523565965706E-3</v>
      </c>
      <c r="S323" s="2">
        <f t="shared" si="55"/>
        <v>1.1124328167417998E-3</v>
      </c>
    </row>
    <row r="324" spans="7:19" x14ac:dyDescent="0.15">
      <c r="G324" s="1">
        <v>43599</v>
      </c>
      <c r="H324">
        <f t="shared" si="48"/>
        <v>26489727474.77</v>
      </c>
      <c r="I324">
        <f t="shared" si="49"/>
        <v>29416128.618033085</v>
      </c>
      <c r="J324">
        <v>4000000</v>
      </c>
      <c r="K324">
        <v>0.12</v>
      </c>
      <c r="L324">
        <f t="shared" si="50"/>
        <v>80000000</v>
      </c>
      <c r="M324">
        <f t="shared" si="51"/>
        <v>4441.8922234742231</v>
      </c>
      <c r="N324">
        <f t="shared" si="52"/>
        <v>37015.768528951863</v>
      </c>
      <c r="P324">
        <v>20000000268</v>
      </c>
      <c r="Q324" s="2">
        <f t="shared" si="53"/>
        <v>1.3244863559903828</v>
      </c>
      <c r="R324" s="2">
        <f t="shared" si="54"/>
        <v>1.4708064111928483E-3</v>
      </c>
      <c r="S324" s="2">
        <f t="shared" si="55"/>
        <v>1.1104730558685559E-3</v>
      </c>
    </row>
    <row r="325" spans="7:19" x14ac:dyDescent="0.15">
      <c r="G325" s="1">
        <v>43600</v>
      </c>
      <c r="H325">
        <f t="shared" si="48"/>
        <v>26569727474.77</v>
      </c>
      <c r="I325">
        <f t="shared" si="49"/>
        <v>29453144.386562038</v>
      </c>
      <c r="J325">
        <v>4000000</v>
      </c>
      <c r="K325">
        <v>0.12</v>
      </c>
      <c r="L325">
        <f t="shared" si="50"/>
        <v>80000000</v>
      </c>
      <c r="M325">
        <f t="shared" si="51"/>
        <v>4434.0905512907593</v>
      </c>
      <c r="N325">
        <f t="shared" si="52"/>
        <v>36950.75459408966</v>
      </c>
      <c r="P325">
        <v>20000000269</v>
      </c>
      <c r="Q325" s="2">
        <f t="shared" si="53"/>
        <v>1.3284863558703586</v>
      </c>
      <c r="R325" s="2">
        <f t="shared" si="54"/>
        <v>1.4726571995208626E-3</v>
      </c>
      <c r="S325" s="2">
        <f t="shared" si="55"/>
        <v>1.1085226378226899E-3</v>
      </c>
    </row>
    <row r="326" spans="7:19" x14ac:dyDescent="0.15">
      <c r="G326" s="1">
        <v>43601</v>
      </c>
      <c r="H326">
        <f t="shared" si="48"/>
        <v>26649727474.77</v>
      </c>
      <c r="I326">
        <f t="shared" si="49"/>
        <v>29490095.14115613</v>
      </c>
      <c r="J326">
        <v>4000000</v>
      </c>
      <c r="K326">
        <v>0.12</v>
      </c>
      <c r="L326">
        <f t="shared" si="50"/>
        <v>80000000</v>
      </c>
      <c r="M326">
        <f t="shared" si="51"/>
        <v>4426.3259606050651</v>
      </c>
      <c r="N326">
        <f t="shared" si="52"/>
        <v>36886.049671708875</v>
      </c>
      <c r="P326">
        <v>20000000270</v>
      </c>
      <c r="Q326" s="2">
        <f t="shared" si="53"/>
        <v>1.3324863557499342</v>
      </c>
      <c r="R326" s="2">
        <f t="shared" si="54"/>
        <v>1.4745047371519926E-3</v>
      </c>
      <c r="S326" s="2">
        <f t="shared" si="55"/>
        <v>1.1065814901512663E-3</v>
      </c>
    </row>
    <row r="327" spans="7:19" x14ac:dyDescent="0.15">
      <c r="G327" s="1">
        <v>43602</v>
      </c>
      <c r="H327">
        <f t="shared" si="48"/>
        <v>26729727474.77</v>
      </c>
      <c r="I327">
        <f t="shared" si="49"/>
        <v>29526981.190827839</v>
      </c>
      <c r="J327">
        <v>4000000</v>
      </c>
      <c r="K327">
        <v>0.12</v>
      </c>
      <c r="L327">
        <f t="shared" si="50"/>
        <v>80000000</v>
      </c>
      <c r="M327">
        <f t="shared" si="51"/>
        <v>4418.5981647135231</v>
      </c>
      <c r="N327">
        <f t="shared" si="52"/>
        <v>36821.651372612694</v>
      </c>
      <c r="P327">
        <v>20000000271</v>
      </c>
      <c r="Q327" s="2">
        <f t="shared" si="53"/>
        <v>1.33648635562911</v>
      </c>
      <c r="R327" s="2">
        <f t="shared" si="54"/>
        <v>1.4763490395368626E-3</v>
      </c>
      <c r="S327" s="2">
        <f t="shared" si="55"/>
        <v>1.1046495411783808E-3</v>
      </c>
    </row>
    <row r="328" spans="7:19" x14ac:dyDescent="0.15">
      <c r="G328" s="1">
        <v>43603</v>
      </c>
      <c r="H328">
        <f t="shared" si="48"/>
        <v>26809727474.77</v>
      </c>
      <c r="I328">
        <f t="shared" si="49"/>
        <v>29563802.842200451</v>
      </c>
      <c r="J328">
        <v>4000000</v>
      </c>
      <c r="K328">
        <v>0.12</v>
      </c>
      <c r="L328">
        <f t="shared" si="50"/>
        <v>80000000</v>
      </c>
      <c r="M328">
        <f t="shared" si="51"/>
        <v>4410.9068799781335</v>
      </c>
      <c r="N328">
        <f t="shared" si="52"/>
        <v>36757.557333151111</v>
      </c>
      <c r="P328">
        <v>20000000272</v>
      </c>
      <c r="Q328" s="2">
        <f t="shared" si="53"/>
        <v>1.3404863555078856</v>
      </c>
      <c r="R328" s="2">
        <f t="shared" si="54"/>
        <v>1.4781901220066369E-3</v>
      </c>
      <c r="S328" s="2">
        <f t="shared" si="55"/>
        <v>1.1027267199945334E-3</v>
      </c>
    </row>
    <row r="329" spans="7:19" x14ac:dyDescent="0.15">
      <c r="G329" s="1">
        <v>43604</v>
      </c>
      <c r="H329">
        <f t="shared" si="48"/>
        <v>26889727474.77</v>
      </c>
      <c r="I329">
        <f t="shared" si="49"/>
        <v>29600560.399533603</v>
      </c>
      <c r="J329">
        <v>4000000</v>
      </c>
      <c r="K329">
        <v>0.12</v>
      </c>
      <c r="L329">
        <f t="shared" si="50"/>
        <v>80000000</v>
      </c>
      <c r="M329">
        <f t="shared" si="51"/>
        <v>4403.2518257847141</v>
      </c>
      <c r="N329">
        <f t="shared" si="52"/>
        <v>36693.765214872619</v>
      </c>
      <c r="P329">
        <v>20000000273</v>
      </c>
      <c r="Q329" s="2">
        <f t="shared" si="53"/>
        <v>1.3444863553862614</v>
      </c>
      <c r="R329" s="2">
        <f t="shared" si="54"/>
        <v>1.4800279997742979E-3</v>
      </c>
      <c r="S329" s="2">
        <f t="shared" si="55"/>
        <v>1.1008129564461786E-3</v>
      </c>
    </row>
    <row r="330" spans="7:19" x14ac:dyDescent="0.15">
      <c r="G330" s="1">
        <v>43605</v>
      </c>
      <c r="H330">
        <f t="shared" si="48"/>
        <v>26969727474.77</v>
      </c>
      <c r="I330">
        <f t="shared" si="49"/>
        <v>29637254.164748475</v>
      </c>
      <c r="J330">
        <v>4000000</v>
      </c>
      <c r="K330">
        <v>0.12</v>
      </c>
      <c r="L330">
        <f t="shared" si="50"/>
        <v>80000000</v>
      </c>
      <c r="M330">
        <f t="shared" si="51"/>
        <v>4395.6327245017856</v>
      </c>
      <c r="N330">
        <f t="shared" si="52"/>
        <v>36630.272704181545</v>
      </c>
      <c r="P330">
        <v>20000000274</v>
      </c>
      <c r="Q330" s="2">
        <f t="shared" si="53"/>
        <v>1.348486355264237</v>
      </c>
      <c r="R330" s="2">
        <f t="shared" si="54"/>
        <v>1.4818626879359049E-3</v>
      </c>
      <c r="S330" s="2">
        <f t="shared" si="55"/>
        <v>1.0989081811254462E-3</v>
      </c>
    </row>
    <row r="331" spans="7:19" x14ac:dyDescent="0.15">
      <c r="G331" s="1">
        <v>43606</v>
      </c>
      <c r="H331">
        <f t="shared" si="48"/>
        <v>27049727474.77</v>
      </c>
      <c r="I331">
        <f t="shared" si="49"/>
        <v>29673884.437452655</v>
      </c>
      <c r="J331">
        <v>4000000</v>
      </c>
      <c r="K331">
        <v>0.12</v>
      </c>
      <c r="L331">
        <f t="shared" si="50"/>
        <v>80000000</v>
      </c>
      <c r="M331">
        <f t="shared" si="51"/>
        <v>4388.0493014401382</v>
      </c>
      <c r="N331">
        <f t="shared" si="52"/>
        <v>36567.077512001153</v>
      </c>
      <c r="P331">
        <v>20000000275</v>
      </c>
      <c r="Q331" s="2">
        <f t="shared" si="53"/>
        <v>1.3524863551418127</v>
      </c>
      <c r="R331" s="2">
        <f t="shared" si="54"/>
        <v>1.4836942014718375E-3</v>
      </c>
      <c r="S331" s="2">
        <f t="shared" si="55"/>
        <v>1.0970123253600346E-3</v>
      </c>
    </row>
    <row r="332" spans="7:19" x14ac:dyDescent="0.15">
      <c r="G332" s="1">
        <v>43607</v>
      </c>
      <c r="H332">
        <f t="shared" si="48"/>
        <v>27129727474.77</v>
      </c>
      <c r="I332">
        <f t="shared" si="49"/>
        <v>29710451.514964655</v>
      </c>
      <c r="J332">
        <v>4000000</v>
      </c>
      <c r="K332">
        <v>0.12</v>
      </c>
      <c r="L332">
        <f t="shared" si="50"/>
        <v>80000000</v>
      </c>
      <c r="M332">
        <f t="shared" si="51"/>
        <v>4380.5012848130773</v>
      </c>
      <c r="N332">
        <f t="shared" si="52"/>
        <v>36504.177373442311</v>
      </c>
      <c r="P332">
        <v>20000000276</v>
      </c>
      <c r="Q332" s="2">
        <f t="shared" si="53"/>
        <v>1.3564863550189883</v>
      </c>
      <c r="R332" s="2">
        <f t="shared" si="54"/>
        <v>1.4855225552480216E-3</v>
      </c>
      <c r="S332" s="2">
        <f t="shared" si="55"/>
        <v>1.0951253212032692E-3</v>
      </c>
    </row>
    <row r="333" spans="7:19" x14ac:dyDescent="0.15">
      <c r="G333" s="1">
        <v>43608</v>
      </c>
      <c r="H333">
        <f t="shared" si="48"/>
        <v>27209727474.77</v>
      </c>
      <c r="I333">
        <f t="shared" si="49"/>
        <v>29746955.692338098</v>
      </c>
      <c r="J333">
        <v>4000000</v>
      </c>
      <c r="K333">
        <v>0.12</v>
      </c>
      <c r="L333">
        <f t="shared" si="50"/>
        <v>80000000</v>
      </c>
      <c r="M333">
        <f t="shared" si="51"/>
        <v>4372.9884056972969</v>
      </c>
      <c r="N333">
        <f t="shared" si="52"/>
        <v>36441.570047477479</v>
      </c>
      <c r="P333">
        <v>20000000277</v>
      </c>
      <c r="Q333" s="2">
        <f t="shared" si="53"/>
        <v>1.360486354895764</v>
      </c>
      <c r="R333" s="2">
        <f t="shared" si="54"/>
        <v>1.4873477640171384E-3</v>
      </c>
      <c r="S333" s="2">
        <f t="shared" si="55"/>
        <v>1.0932471014243241E-3</v>
      </c>
    </row>
    <row r="334" spans="7:19" x14ac:dyDescent="0.15">
      <c r="G334" s="1">
        <v>43609</v>
      </c>
      <c r="H334">
        <f t="shared" si="48"/>
        <v>27289727474.77</v>
      </c>
      <c r="I334">
        <f t="shared" si="49"/>
        <v>29783397.262385577</v>
      </c>
      <c r="J334">
        <v>4000000</v>
      </c>
      <c r="K334">
        <v>0.12</v>
      </c>
      <c r="L334">
        <f t="shared" si="50"/>
        <v>80000000</v>
      </c>
      <c r="M334">
        <f t="shared" si="51"/>
        <v>4365.5103979944151</v>
      </c>
      <c r="N334">
        <f t="shared" si="52"/>
        <v>36379.253316620125</v>
      </c>
      <c r="P334">
        <v>20000000278</v>
      </c>
      <c r="Q334" s="2">
        <f t="shared" si="53"/>
        <v>1.3644863547721398</v>
      </c>
      <c r="R334" s="2">
        <f t="shared" si="54"/>
        <v>1.489169842419818E-3</v>
      </c>
      <c r="S334" s="2">
        <f t="shared" si="55"/>
        <v>1.0913775994986037E-3</v>
      </c>
    </row>
    <row r="335" spans="7:19" x14ac:dyDescent="0.15">
      <c r="G335" s="1">
        <v>43610</v>
      </c>
      <c r="H335">
        <f t="shared" si="48"/>
        <v>27369727474.77</v>
      </c>
      <c r="I335">
        <f t="shared" si="49"/>
        <v>29819776.515702195</v>
      </c>
      <c r="J335">
        <v>4000000</v>
      </c>
      <c r="K335">
        <v>0.12</v>
      </c>
      <c r="L335">
        <f t="shared" si="50"/>
        <v>80000000</v>
      </c>
      <c r="M335">
        <f t="shared" si="51"/>
        <v>4358.0669983931266</v>
      </c>
      <c r="N335">
        <f t="shared" si="52"/>
        <v>36317.224986609392</v>
      </c>
      <c r="P335">
        <v>20000000279</v>
      </c>
      <c r="Q335" s="2">
        <f t="shared" si="53"/>
        <v>1.3684863546481154</v>
      </c>
      <c r="R335" s="2">
        <f t="shared" si="54"/>
        <v>1.490988804985816E-3</v>
      </c>
      <c r="S335" s="2">
        <f t="shared" si="55"/>
        <v>1.0895167495982817E-3</v>
      </c>
    </row>
    <row r="336" spans="7:19" x14ac:dyDescent="0.15">
      <c r="G336" s="1">
        <v>43611</v>
      </c>
      <c r="H336">
        <f t="shared" si="48"/>
        <v>27449727474.77</v>
      </c>
      <c r="I336">
        <f t="shared" si="49"/>
        <v>29856093.740688805</v>
      </c>
      <c r="J336">
        <v>4000000</v>
      </c>
      <c r="K336">
        <v>0.12</v>
      </c>
      <c r="L336">
        <f t="shared" si="50"/>
        <v>80000000</v>
      </c>
      <c r="M336">
        <f t="shared" si="51"/>
        <v>4350.657946331974</v>
      </c>
      <c r="N336">
        <f t="shared" si="52"/>
        <v>36255.482886099788</v>
      </c>
      <c r="P336">
        <v>20000000280</v>
      </c>
      <c r="Q336" s="2">
        <f t="shared" si="53"/>
        <v>1.3724863545236912</v>
      </c>
      <c r="R336" s="2">
        <f t="shared" si="54"/>
        <v>1.4928046661351749E-3</v>
      </c>
      <c r="S336" s="2">
        <f t="shared" si="55"/>
        <v>1.0876644865829936E-3</v>
      </c>
    </row>
    <row r="337" spans="7:19" x14ac:dyDescent="0.15">
      <c r="G337" s="1">
        <v>43612</v>
      </c>
      <c r="H337">
        <f t="shared" si="48"/>
        <v>27529727474.77</v>
      </c>
      <c r="I337">
        <f t="shared" si="49"/>
        <v>29892349.223574903</v>
      </c>
      <c r="J337">
        <v>4000000</v>
      </c>
      <c r="K337">
        <v>0.12</v>
      </c>
      <c r="L337">
        <f t="shared" si="50"/>
        <v>80000000</v>
      </c>
      <c r="M337">
        <f t="shared" si="51"/>
        <v>4343.2829839627229</v>
      </c>
      <c r="N337">
        <f t="shared" si="52"/>
        <v>36194.024866356027</v>
      </c>
      <c r="P337">
        <v>20000000281</v>
      </c>
      <c r="Q337" s="2">
        <f t="shared" si="53"/>
        <v>1.3764863543988668</v>
      </c>
      <c r="R337" s="2">
        <f t="shared" si="54"/>
        <v>1.4946174401793701E-3</v>
      </c>
      <c r="S337" s="2">
        <f t="shared" si="55"/>
        <v>1.0858207459906808E-3</v>
      </c>
    </row>
    <row r="338" spans="7:19" x14ac:dyDescent="0.15">
      <c r="G338" s="1">
        <v>43613</v>
      </c>
      <c r="H338">
        <f t="shared" si="48"/>
        <v>27609727474.77</v>
      </c>
      <c r="I338">
        <f t="shared" si="49"/>
        <v>29928543.24844126</v>
      </c>
      <c r="J338">
        <v>4000000</v>
      </c>
      <c r="K338">
        <v>0.12</v>
      </c>
      <c r="L338">
        <f t="shared" si="50"/>
        <v>80000000</v>
      </c>
      <c r="M338">
        <f t="shared" si="51"/>
        <v>4335.9418561143302</v>
      </c>
      <c r="N338">
        <f t="shared" si="52"/>
        <v>36132.84880095275</v>
      </c>
      <c r="P338">
        <v>20000000282</v>
      </c>
      <c r="Q338" s="2">
        <f t="shared" si="53"/>
        <v>1.3804863542736425</v>
      </c>
      <c r="R338" s="2">
        <f t="shared" si="54"/>
        <v>1.4964271413224403E-3</v>
      </c>
      <c r="S338" s="2">
        <f t="shared" si="55"/>
        <v>1.0839854640285825E-3</v>
      </c>
    </row>
    <row r="339" spans="7:19" x14ac:dyDescent="0.15">
      <c r="G339" s="1">
        <v>43614</v>
      </c>
      <c r="H339">
        <f t="shared" si="48"/>
        <v>27689727474.77</v>
      </c>
      <c r="I339">
        <f t="shared" si="49"/>
        <v>29964676.097242214</v>
      </c>
      <c r="J339">
        <v>4000000</v>
      </c>
      <c r="K339">
        <v>0.12</v>
      </c>
      <c r="L339">
        <f t="shared" si="50"/>
        <v>80000000</v>
      </c>
      <c r="M339">
        <f t="shared" si="51"/>
        <v>4328.6343102574883</v>
      </c>
      <c r="N339">
        <f t="shared" si="52"/>
        <v>36071.95258547907</v>
      </c>
      <c r="P339">
        <v>20000000283</v>
      </c>
      <c r="Q339" s="2">
        <f t="shared" si="53"/>
        <v>1.3844863541480181</v>
      </c>
      <c r="R339" s="2">
        <f t="shared" si="54"/>
        <v>1.4982337836621027E-3</v>
      </c>
      <c r="S339" s="2">
        <f t="shared" si="55"/>
        <v>1.0821585775643719E-3</v>
      </c>
    </row>
    <row r="340" spans="7:19" x14ac:dyDescent="0.15">
      <c r="G340" s="1">
        <v>43615</v>
      </c>
      <c r="H340">
        <f t="shared" si="48"/>
        <v>27769727474.77</v>
      </c>
      <c r="I340">
        <f t="shared" si="49"/>
        <v>30000748.049827691</v>
      </c>
      <c r="J340">
        <v>4000000</v>
      </c>
      <c r="K340">
        <v>0.12</v>
      </c>
      <c r="L340">
        <f t="shared" si="50"/>
        <v>80000000</v>
      </c>
      <c r="M340">
        <f t="shared" si="51"/>
        <v>4321.3600964697507</v>
      </c>
      <c r="N340">
        <f t="shared" si="52"/>
        <v>36011.334137247926</v>
      </c>
      <c r="P340">
        <v>20000000284</v>
      </c>
      <c r="Q340" s="2">
        <f t="shared" si="53"/>
        <v>1.3884863540219938</v>
      </c>
      <c r="R340" s="2">
        <f t="shared" si="54"/>
        <v>1.5000373811908537E-3</v>
      </c>
      <c r="S340" s="2">
        <f t="shared" si="55"/>
        <v>1.0803400241174376E-3</v>
      </c>
    </row>
    <row r="341" spans="7:19" x14ac:dyDescent="0.15">
      <c r="G341" s="1">
        <v>43616</v>
      </c>
      <c r="H341">
        <f t="shared" si="48"/>
        <v>27849727474.77</v>
      </c>
      <c r="I341">
        <f t="shared" si="49"/>
        <v>30036759.383964941</v>
      </c>
      <c r="J341">
        <v>4000000</v>
      </c>
      <c r="K341">
        <v>0.12</v>
      </c>
      <c r="L341">
        <f t="shared" si="50"/>
        <v>80000000</v>
      </c>
      <c r="M341">
        <f t="shared" si="51"/>
        <v>4314.1189674012066</v>
      </c>
      <c r="N341">
        <f t="shared" si="52"/>
        <v>35950.99139501006</v>
      </c>
      <c r="P341">
        <v>20000000285</v>
      </c>
      <c r="Q341" s="2">
        <f t="shared" si="53"/>
        <v>1.3924863538955694</v>
      </c>
      <c r="R341" s="2">
        <f t="shared" si="54"/>
        <v>1.5018379477970563E-3</v>
      </c>
      <c r="S341" s="2">
        <f t="shared" si="55"/>
        <v>1.0785297418503016E-3</v>
      </c>
    </row>
    <row r="342" spans="7:19" x14ac:dyDescent="0.15">
      <c r="G342" s="1">
        <v>43617</v>
      </c>
      <c r="H342">
        <f t="shared" si="48"/>
        <v>27929727474.77</v>
      </c>
      <c r="I342">
        <f t="shared" si="49"/>
        <v>30072710.375359952</v>
      </c>
      <c r="J342">
        <v>4000000</v>
      </c>
      <c r="K342">
        <v>0.12</v>
      </c>
      <c r="L342">
        <f t="shared" si="50"/>
        <v>80000000</v>
      </c>
      <c r="M342">
        <f t="shared" si="51"/>
        <v>4306.9106782407089</v>
      </c>
      <c r="N342">
        <f t="shared" si="52"/>
        <v>35890.922318672572</v>
      </c>
      <c r="P342">
        <v>20000000286</v>
      </c>
      <c r="Q342" s="2">
        <f t="shared" si="53"/>
        <v>1.3964863537687451</v>
      </c>
      <c r="R342" s="2">
        <f t="shared" si="54"/>
        <v>1.50363549726601E-3</v>
      </c>
      <c r="S342" s="2">
        <f t="shared" si="55"/>
        <v>1.076727669560177E-3</v>
      </c>
    </row>
    <row r="343" spans="7:19" x14ac:dyDescent="0.15">
      <c r="G343" s="1">
        <v>43618</v>
      </c>
      <c r="H343">
        <f t="shared" si="48"/>
        <v>28009727474.77</v>
      </c>
      <c r="I343">
        <f t="shared" si="49"/>
        <v>30108601.297678623</v>
      </c>
      <c r="J343">
        <v>4000000</v>
      </c>
      <c r="K343">
        <v>0.12</v>
      </c>
      <c r="L343">
        <f t="shared" si="50"/>
        <v>80000000</v>
      </c>
      <c r="M343">
        <f t="shared" si="51"/>
        <v>4299.734986682638</v>
      </c>
      <c r="N343">
        <f t="shared" si="52"/>
        <v>35831.124889021987</v>
      </c>
      <c r="P343">
        <v>20000000287</v>
      </c>
      <c r="Q343" s="2">
        <f t="shared" si="53"/>
        <v>1.4004863536415209</v>
      </c>
      <c r="R343" s="2">
        <f t="shared" si="54"/>
        <v>1.5054300432810099E-3</v>
      </c>
      <c r="S343" s="2">
        <f t="shared" si="55"/>
        <v>1.0749337466706595E-3</v>
      </c>
    </row>
    <row r="344" spans="7:19" x14ac:dyDescent="0.15">
      <c r="G344" s="1">
        <v>43619</v>
      </c>
      <c r="H344">
        <f t="shared" si="48"/>
        <v>28089727474.77</v>
      </c>
      <c r="I344">
        <f t="shared" si="49"/>
        <v>30144432.422567647</v>
      </c>
      <c r="J344">
        <v>4000000</v>
      </c>
      <c r="K344">
        <v>0.12</v>
      </c>
      <c r="L344">
        <f t="shared" si="50"/>
        <v>80000000</v>
      </c>
      <c r="M344">
        <f t="shared" si="51"/>
        <v>4292.5916528942007</v>
      </c>
      <c r="N344">
        <f t="shared" si="52"/>
        <v>35771.597107451671</v>
      </c>
      <c r="P344">
        <v>20000000288</v>
      </c>
      <c r="Q344" s="2">
        <f t="shared" si="53"/>
        <v>1.4044863535138965</v>
      </c>
      <c r="R344" s="2">
        <f t="shared" si="54"/>
        <v>1.5072215994243914E-3</v>
      </c>
      <c r="S344" s="2">
        <f t="shared" si="55"/>
        <v>1.0731479132235502E-3</v>
      </c>
    </row>
    <row r="345" spans="7:19" x14ac:dyDescent="0.15">
      <c r="G345" s="1">
        <v>43620</v>
      </c>
      <c r="H345">
        <f t="shared" si="48"/>
        <v>28169727474.77</v>
      </c>
      <c r="I345">
        <f t="shared" si="49"/>
        <v>30180204.019675098</v>
      </c>
      <c r="J345">
        <v>4000000</v>
      </c>
      <c r="K345">
        <v>0.12</v>
      </c>
      <c r="L345">
        <f t="shared" si="50"/>
        <v>80000000</v>
      </c>
      <c r="M345">
        <f t="shared" si="51"/>
        <v>4285.4804394832381</v>
      </c>
      <c r="N345">
        <f t="shared" si="52"/>
        <v>35712.336995693651</v>
      </c>
      <c r="P345">
        <v>20000000289</v>
      </c>
      <c r="Q345" s="2">
        <f t="shared" si="53"/>
        <v>1.4084863533858722</v>
      </c>
      <c r="R345" s="2">
        <f t="shared" si="54"/>
        <v>1.5090101791785579E-3</v>
      </c>
      <c r="S345" s="2">
        <f t="shared" si="55"/>
        <v>1.0713701098708096E-3</v>
      </c>
    </row>
    <row r="346" spans="7:19" x14ac:dyDescent="0.15">
      <c r="G346" s="1">
        <v>43621</v>
      </c>
      <c r="H346">
        <f t="shared" si="48"/>
        <v>28249727474.77</v>
      </c>
      <c r="I346">
        <f t="shared" si="49"/>
        <v>30215916.356670793</v>
      </c>
      <c r="J346">
        <v>4000000</v>
      </c>
      <c r="K346">
        <v>0.12</v>
      </c>
      <c r="L346">
        <f t="shared" si="50"/>
        <v>80000000</v>
      </c>
      <c r="M346">
        <f t="shared" si="51"/>
        <v>4278.4011114665527</v>
      </c>
      <c r="N346">
        <f t="shared" si="52"/>
        <v>35653.342595554604</v>
      </c>
      <c r="P346">
        <v>20000000290</v>
      </c>
      <c r="Q346" s="2">
        <f t="shared" si="53"/>
        <v>1.4124863532574479</v>
      </c>
      <c r="R346" s="2">
        <f t="shared" si="54"/>
        <v>1.5107957959270006E-3</v>
      </c>
      <c r="S346" s="2">
        <f t="shared" si="55"/>
        <v>1.0696002778666381E-3</v>
      </c>
    </row>
    <row r="347" spans="7:19" x14ac:dyDescent="0.15">
      <c r="G347" s="1">
        <v>43622</v>
      </c>
      <c r="H347">
        <f t="shared" si="48"/>
        <v>28329727474.77</v>
      </c>
      <c r="I347">
        <f t="shared" si="49"/>
        <v>30251569.699266348</v>
      </c>
      <c r="J347">
        <v>4000000</v>
      </c>
      <c r="K347">
        <v>0.12</v>
      </c>
      <c r="L347">
        <f t="shared" si="50"/>
        <v>80000000</v>
      </c>
      <c r="M347">
        <f t="shared" si="51"/>
        <v>4271.3534362387227</v>
      </c>
      <c r="N347">
        <f t="shared" si="52"/>
        <v>35594.611968656027</v>
      </c>
      <c r="P347">
        <v>20000000291</v>
      </c>
      <c r="Q347" s="2">
        <f t="shared" si="53"/>
        <v>1.4164863531286236</v>
      </c>
      <c r="R347" s="2">
        <f t="shared" si="54"/>
        <v>1.5125784629553007E-3</v>
      </c>
      <c r="S347" s="2">
        <f t="shared" si="55"/>
        <v>1.0678383590596806E-3</v>
      </c>
    </row>
    <row r="348" spans="7:19" x14ac:dyDescent="0.15">
      <c r="G348" s="1">
        <v>43623</v>
      </c>
      <c r="H348">
        <f t="shared" si="48"/>
        <v>28409727474.77</v>
      </c>
      <c r="I348">
        <f t="shared" si="49"/>
        <v>30287164.311235003</v>
      </c>
      <c r="J348">
        <v>4000000</v>
      </c>
      <c r="K348">
        <v>0.12</v>
      </c>
      <c r="L348">
        <f t="shared" si="50"/>
        <v>80000000</v>
      </c>
      <c r="M348">
        <f t="shared" si="51"/>
        <v>4264.3371835414209</v>
      </c>
      <c r="N348">
        <f t="shared" si="52"/>
        <v>35536.143196178506</v>
      </c>
      <c r="P348">
        <v>20000000292</v>
      </c>
      <c r="Q348" s="2">
        <f t="shared" si="53"/>
        <v>1.4204863529993992</v>
      </c>
      <c r="R348" s="2">
        <f t="shared" si="54"/>
        <v>1.5143581934521206E-3</v>
      </c>
      <c r="S348" s="2">
        <f t="shared" si="55"/>
        <v>1.0660842958853552E-3</v>
      </c>
    </row>
    <row r="349" spans="7:19" x14ac:dyDescent="0.15">
      <c r="G349" s="1">
        <v>43624</v>
      </c>
      <c r="H349">
        <f t="shared" si="48"/>
        <v>28489727474.77</v>
      </c>
      <c r="I349">
        <f t="shared" si="49"/>
        <v>30322700.45443118</v>
      </c>
      <c r="J349">
        <v>4000000</v>
      </c>
      <c r="K349">
        <v>0.12</v>
      </c>
      <c r="L349">
        <f t="shared" si="50"/>
        <v>80000000</v>
      </c>
      <c r="M349">
        <f t="shared" si="51"/>
        <v>4257.3521254332009</v>
      </c>
      <c r="N349">
        <f t="shared" si="52"/>
        <v>35477.934378610007</v>
      </c>
      <c r="P349">
        <v>20000000293</v>
      </c>
      <c r="Q349" s="2">
        <f t="shared" si="53"/>
        <v>1.4244863528697749</v>
      </c>
      <c r="R349" s="2">
        <f t="shared" si="54"/>
        <v>1.5161350005101811E-3</v>
      </c>
      <c r="S349" s="2">
        <f t="shared" si="55"/>
        <v>1.0643380313583002E-3</v>
      </c>
    </row>
    <row r="350" spans="7:19" x14ac:dyDescent="0.15">
      <c r="G350" s="1">
        <v>43625</v>
      </c>
      <c r="H350">
        <f t="shared" si="48"/>
        <v>28569727474.77</v>
      </c>
      <c r="I350">
        <f t="shared" si="49"/>
        <v>30358178.388809789</v>
      </c>
      <c r="J350">
        <v>4000000</v>
      </c>
      <c r="K350">
        <v>0.12</v>
      </c>
      <c r="L350">
        <f t="shared" si="50"/>
        <v>80000000</v>
      </c>
      <c r="M350">
        <f t="shared" si="51"/>
        <v>4250.3980362597686</v>
      </c>
      <c r="N350">
        <f t="shared" si="52"/>
        <v>35419.983635498073</v>
      </c>
      <c r="P350">
        <v>20000000294</v>
      </c>
      <c r="Q350" s="2">
        <f t="shared" si="53"/>
        <v>1.4284863527397507</v>
      </c>
      <c r="R350" s="2">
        <f t="shared" si="54"/>
        <v>1.5179088971272287E-3</v>
      </c>
      <c r="S350" s="2">
        <f t="shared" si="55"/>
        <v>1.0625995090649421E-3</v>
      </c>
    </row>
    <row r="351" spans="7:19" x14ac:dyDescent="0.15">
      <c r="G351" s="1">
        <v>43626</v>
      </c>
      <c r="H351">
        <f t="shared" si="48"/>
        <v>28649727474.77</v>
      </c>
      <c r="I351">
        <f t="shared" si="49"/>
        <v>30393598.372445285</v>
      </c>
      <c r="J351">
        <v>4000000</v>
      </c>
      <c r="K351">
        <v>0.12</v>
      </c>
      <c r="L351">
        <f t="shared" si="50"/>
        <v>80000000</v>
      </c>
      <c r="M351">
        <f t="shared" si="51"/>
        <v>4243.4746926247035</v>
      </c>
      <c r="N351">
        <f t="shared" si="52"/>
        <v>35362.289105205862</v>
      </c>
      <c r="P351">
        <v>20000000295</v>
      </c>
      <c r="Q351" s="2">
        <f t="shared" si="53"/>
        <v>1.4324863526093263</v>
      </c>
      <c r="R351" s="2">
        <f t="shared" si="54"/>
        <v>1.5196798962069857E-3</v>
      </c>
      <c r="S351" s="2">
        <f t="shared" si="55"/>
        <v>1.0608686731561757E-3</v>
      </c>
    </row>
    <row r="352" spans="7:19" x14ac:dyDescent="0.15">
      <c r="G352" s="1">
        <v>43627</v>
      </c>
      <c r="H352">
        <f t="shared" si="48"/>
        <v>28729727474.77</v>
      </c>
      <c r="I352">
        <f t="shared" si="49"/>
        <v>30428960.661550492</v>
      </c>
      <c r="J352">
        <v>4000000</v>
      </c>
      <c r="K352">
        <v>0.12</v>
      </c>
      <c r="L352">
        <f t="shared" si="50"/>
        <v>80000000</v>
      </c>
      <c r="M352">
        <f t="shared" si="51"/>
        <v>4236.5818733606484</v>
      </c>
      <c r="N352">
        <f t="shared" si="52"/>
        <v>35304.848944672071</v>
      </c>
      <c r="P352">
        <v>20000000296</v>
      </c>
      <c r="Q352" s="2">
        <f t="shared" si="53"/>
        <v>1.4364863524785021</v>
      </c>
      <c r="R352" s="2">
        <f t="shared" si="54"/>
        <v>1.5214480105600941E-3</v>
      </c>
      <c r="S352" s="2">
        <f t="shared" si="55"/>
        <v>1.0591454683401621E-3</v>
      </c>
    </row>
    <row r="353" spans="7:19" x14ac:dyDescent="0.15">
      <c r="G353" s="1">
        <v>43628</v>
      </c>
      <c r="H353">
        <f t="shared" si="48"/>
        <v>28809727474.77</v>
      </c>
      <c r="I353">
        <f t="shared" si="49"/>
        <v>30464265.510495164</v>
      </c>
      <c r="J353">
        <v>4000000</v>
      </c>
      <c r="K353">
        <v>0.12</v>
      </c>
      <c r="L353">
        <f t="shared" si="50"/>
        <v>80000000</v>
      </c>
      <c r="M353">
        <f t="shared" si="51"/>
        <v>4229.7193595009348</v>
      </c>
      <c r="N353">
        <f t="shared" si="52"/>
        <v>35247.661329174458</v>
      </c>
      <c r="P353">
        <v>20000000297</v>
      </c>
      <c r="Q353" s="2">
        <f t="shared" si="53"/>
        <v>1.4404863523472777</v>
      </c>
      <c r="R353" s="2">
        <f t="shared" si="54"/>
        <v>1.5232132529050414E-3</v>
      </c>
      <c r="S353" s="2">
        <f t="shared" si="55"/>
        <v>1.0574298398752337E-3</v>
      </c>
    </row>
    <row r="354" spans="7:19" x14ac:dyDescent="0.15">
      <c r="G354" s="1">
        <v>43629</v>
      </c>
      <c r="H354">
        <f t="shared" si="48"/>
        <v>28889727474.77</v>
      </c>
      <c r="I354">
        <f t="shared" si="49"/>
        <v>30499513.17182434</v>
      </c>
      <c r="J354">
        <v>4000000</v>
      </c>
      <c r="K354">
        <v>0.12</v>
      </c>
      <c r="L354">
        <f t="shared" si="50"/>
        <v>80000000</v>
      </c>
      <c r="M354">
        <f t="shared" si="51"/>
        <v>4222.8869342516573</v>
      </c>
      <c r="N354">
        <f t="shared" si="52"/>
        <v>35190.724452097144</v>
      </c>
      <c r="P354">
        <v>20000000298</v>
      </c>
      <c r="Q354" s="2">
        <f t="shared" si="53"/>
        <v>1.4444863522156535</v>
      </c>
      <c r="R354" s="2">
        <f t="shared" si="54"/>
        <v>1.5249756358690801E-3</v>
      </c>
      <c r="S354" s="2">
        <f t="shared" si="55"/>
        <v>1.0557217335629143E-3</v>
      </c>
    </row>
    <row r="355" spans="7:19" x14ac:dyDescent="0.15">
      <c r="G355" s="1">
        <v>43630</v>
      </c>
      <c r="H355">
        <f t="shared" si="48"/>
        <v>28969727474.77</v>
      </c>
      <c r="I355">
        <f t="shared" si="49"/>
        <v>30534703.896276437</v>
      </c>
      <c r="J355">
        <v>4000000</v>
      </c>
      <c r="K355">
        <v>0.12</v>
      </c>
      <c r="L355">
        <f t="shared" si="50"/>
        <v>80000000</v>
      </c>
      <c r="M355">
        <f t="shared" si="51"/>
        <v>4216.0843829641672</v>
      </c>
      <c r="N355">
        <f t="shared" si="52"/>
        <v>35134.036524701398</v>
      </c>
      <c r="P355">
        <v>20000000299</v>
      </c>
      <c r="Q355" s="2">
        <f t="shared" si="53"/>
        <v>1.4484863520836291</v>
      </c>
      <c r="R355" s="2">
        <f t="shared" si="54"/>
        <v>1.526735171989131E-3</v>
      </c>
      <c r="S355" s="2">
        <f t="shared" si="55"/>
        <v>1.0540210957410417E-3</v>
      </c>
    </row>
    <row r="356" spans="7:19" x14ac:dyDescent="0.15">
      <c r="G356" s="1">
        <v>43631</v>
      </c>
      <c r="H356">
        <f t="shared" si="48"/>
        <v>29049727474.77</v>
      </c>
      <c r="I356">
        <f t="shared" si="49"/>
        <v>30569837.932801139</v>
      </c>
      <c r="J356">
        <v>4000000</v>
      </c>
      <c r="K356">
        <v>0.12</v>
      </c>
      <c r="L356">
        <f t="shared" si="50"/>
        <v>80000000</v>
      </c>
      <c r="M356">
        <f t="shared" si="51"/>
        <v>4209.3114931079981</v>
      </c>
      <c r="N356">
        <f t="shared" si="52"/>
        <v>35077.595775899987</v>
      </c>
      <c r="P356">
        <v>20000000300</v>
      </c>
      <c r="Q356" s="2">
        <f t="shared" si="53"/>
        <v>1.4524863519512048</v>
      </c>
      <c r="R356" s="2">
        <f t="shared" si="54"/>
        <v>1.5284918737126789E-3</v>
      </c>
      <c r="S356" s="2">
        <f t="shared" si="55"/>
        <v>1.0523278732769996E-3</v>
      </c>
    </row>
    <row r="357" spans="7:19" x14ac:dyDescent="0.15">
      <c r="G357" s="1">
        <v>43632</v>
      </c>
      <c r="H357">
        <f t="shared" si="48"/>
        <v>29129727474.77</v>
      </c>
      <c r="I357">
        <f t="shared" si="49"/>
        <v>30604915.528577037</v>
      </c>
      <c r="J357">
        <v>4000000</v>
      </c>
      <c r="K357">
        <v>0.12</v>
      </c>
      <c r="L357">
        <f t="shared" si="50"/>
        <v>80000000</v>
      </c>
      <c r="M357">
        <f t="shared" si="51"/>
        <v>4202.568054244206</v>
      </c>
      <c r="N357">
        <f t="shared" si="52"/>
        <v>35021.40045203505</v>
      </c>
      <c r="P357">
        <v>20000000301</v>
      </c>
      <c r="Q357" s="2">
        <f t="shared" si="53"/>
        <v>1.4564863518183804</v>
      </c>
      <c r="R357" s="2">
        <f t="shared" si="54"/>
        <v>1.5302457533986533E-3</v>
      </c>
      <c r="S357" s="2">
        <f t="shared" si="55"/>
        <v>1.0506420135610514E-3</v>
      </c>
    </row>
    <row r="358" spans="7:19" x14ac:dyDescent="0.15">
      <c r="G358" s="1">
        <v>43633</v>
      </c>
      <c r="H358">
        <f t="shared" si="48"/>
        <v>29209727474.77</v>
      </c>
      <c r="I358">
        <f t="shared" si="49"/>
        <v>30639936.929029074</v>
      </c>
      <c r="J358">
        <v>4000000</v>
      </c>
      <c r="K358">
        <v>0.12</v>
      </c>
      <c r="L358">
        <f t="shared" si="50"/>
        <v>80000000</v>
      </c>
      <c r="M358">
        <f t="shared" si="51"/>
        <v>4195.85385799911</v>
      </c>
      <c r="N358">
        <f t="shared" si="52"/>
        <v>34965.448816659249</v>
      </c>
      <c r="P358">
        <v>20000000302</v>
      </c>
      <c r="Q358" s="2">
        <f t="shared" si="53"/>
        <v>1.4604863516851561</v>
      </c>
      <c r="R358" s="2">
        <f t="shared" si="54"/>
        <v>1.5319968233183017E-3</v>
      </c>
      <c r="S358" s="2">
        <f t="shared" si="55"/>
        <v>1.0489634644997774E-3</v>
      </c>
    </row>
    <row r="359" spans="7:19" x14ac:dyDescent="0.15">
      <c r="G359" s="1">
        <v>43634</v>
      </c>
      <c r="H359">
        <f t="shared" si="48"/>
        <v>29289727474.77</v>
      </c>
      <c r="I359">
        <f t="shared" si="49"/>
        <v>30674902.377845734</v>
      </c>
      <c r="J359">
        <v>4000000</v>
      </c>
      <c r="K359">
        <v>0.12</v>
      </c>
      <c r="L359">
        <f t="shared" si="50"/>
        <v>80000000</v>
      </c>
      <c r="M359">
        <f t="shared" si="51"/>
        <v>4189.1686980384393</v>
      </c>
      <c r="N359">
        <f t="shared" si="52"/>
        <v>34909.739150320325</v>
      </c>
      <c r="P359">
        <v>20000000303</v>
      </c>
      <c r="Q359" s="2">
        <f t="shared" si="53"/>
        <v>1.4644863515515318</v>
      </c>
      <c r="R359" s="2">
        <f t="shared" si="54"/>
        <v>1.5337450956560486E-3</v>
      </c>
      <c r="S359" s="2">
        <f t="shared" si="55"/>
        <v>1.0472921745096097E-3</v>
      </c>
    </row>
    <row r="360" spans="7:19" x14ac:dyDescent="0.15">
      <c r="G360" s="1">
        <v>43635</v>
      </c>
      <c r="H360">
        <f t="shared" si="48"/>
        <v>29369727474.77</v>
      </c>
      <c r="I360">
        <f t="shared" si="49"/>
        <v>30709812.116996054</v>
      </c>
      <c r="J360">
        <v>4000000</v>
      </c>
      <c r="K360">
        <v>0.12</v>
      </c>
      <c r="L360">
        <f t="shared" si="50"/>
        <v>80000000</v>
      </c>
      <c r="M360">
        <f t="shared" si="51"/>
        <v>4182.5123700418744</v>
      </c>
      <c r="N360">
        <f t="shared" si="52"/>
        <v>34854.269750348954</v>
      </c>
      <c r="P360">
        <v>20000000304</v>
      </c>
      <c r="Q360" s="2">
        <f t="shared" si="53"/>
        <v>1.4684863514175075</v>
      </c>
      <c r="R360" s="2">
        <f t="shared" si="54"/>
        <v>1.5354905825103458E-3</v>
      </c>
      <c r="S360" s="2">
        <f t="shared" si="55"/>
        <v>1.0456280925104685E-3</v>
      </c>
    </row>
    <row r="361" spans="7:19" x14ac:dyDescent="0.15">
      <c r="G361" s="1">
        <v>43636</v>
      </c>
      <c r="H361">
        <f t="shared" si="48"/>
        <v>29449727474.77</v>
      </c>
      <c r="I361">
        <f t="shared" si="49"/>
        <v>30744666.386746403</v>
      </c>
      <c r="J361">
        <v>4000000</v>
      </c>
      <c r="K361">
        <v>0.12</v>
      </c>
      <c r="L361">
        <f t="shared" si="50"/>
        <v>80000000</v>
      </c>
      <c r="M361">
        <f t="shared" si="51"/>
        <v>4175.8846716779699</v>
      </c>
      <c r="N361">
        <f t="shared" si="52"/>
        <v>34799.038930649753</v>
      </c>
      <c r="P361">
        <v>20000000305</v>
      </c>
      <c r="Q361" s="2">
        <f t="shared" si="53"/>
        <v>1.4724863512830833</v>
      </c>
      <c r="R361" s="2">
        <f t="shared" si="54"/>
        <v>1.5372332958945123E-3</v>
      </c>
      <c r="S361" s="2">
        <f t="shared" si="55"/>
        <v>1.0439711679194924E-3</v>
      </c>
    </row>
    <row r="362" spans="7:19" x14ac:dyDescent="0.15">
      <c r="G362" s="1">
        <v>43637</v>
      </c>
      <c r="H362">
        <f t="shared" si="48"/>
        <v>29529727474.77</v>
      </c>
      <c r="I362">
        <f t="shared" si="49"/>
        <v>30779465.425677054</v>
      </c>
      <c r="J362">
        <v>4000000</v>
      </c>
      <c r="K362">
        <v>0.12</v>
      </c>
      <c r="L362">
        <f t="shared" si="50"/>
        <v>80000000</v>
      </c>
      <c r="M362">
        <f t="shared" si="51"/>
        <v>4169.2854025794613</v>
      </c>
      <c r="N362">
        <f t="shared" si="52"/>
        <v>34744.045021495513</v>
      </c>
      <c r="P362">
        <v>20000000306</v>
      </c>
      <c r="Q362" s="2">
        <f t="shared" si="53"/>
        <v>1.4764863511482589</v>
      </c>
      <c r="R362" s="2">
        <f t="shared" si="54"/>
        <v>1.5389732477375619E-3</v>
      </c>
      <c r="S362" s="2">
        <f t="shared" si="55"/>
        <v>1.0423213506448653E-3</v>
      </c>
    </row>
    <row r="363" spans="7:19" x14ac:dyDescent="0.15">
      <c r="G363" s="1">
        <v>43638</v>
      </c>
      <c r="H363">
        <f t="shared" si="48"/>
        <v>29609727474.77</v>
      </c>
      <c r="I363">
        <f t="shared" si="49"/>
        <v>30814209.47069855</v>
      </c>
      <c r="J363">
        <v>4000000</v>
      </c>
      <c r="K363">
        <v>0.12</v>
      </c>
      <c r="L363">
        <f t="shared" si="50"/>
        <v>80000000</v>
      </c>
      <c r="M363">
        <f t="shared" si="51"/>
        <v>4162.7143643189384</v>
      </c>
      <c r="N363">
        <f t="shared" si="52"/>
        <v>34689.286369324487</v>
      </c>
      <c r="P363">
        <v>20000000307</v>
      </c>
      <c r="Q363" s="2">
        <f t="shared" si="53"/>
        <v>1.4804863510130346</v>
      </c>
      <c r="R363" s="2">
        <f t="shared" si="54"/>
        <v>1.5407104498850221E-3</v>
      </c>
      <c r="S363" s="2">
        <f t="shared" si="55"/>
        <v>1.0406785910797346E-3</v>
      </c>
    </row>
    <row r="364" spans="7:19" x14ac:dyDescent="0.15">
      <c r="G364" s="1">
        <v>43639</v>
      </c>
      <c r="H364">
        <f t="shared" si="48"/>
        <v>29689727474.77</v>
      </c>
      <c r="I364">
        <f t="shared" si="49"/>
        <v>30848898.757067874</v>
      </c>
      <c r="J364">
        <v>4000000</v>
      </c>
      <c r="K364">
        <v>0.12</v>
      </c>
      <c r="L364">
        <f t="shared" si="50"/>
        <v>80000000</v>
      </c>
      <c r="M364">
        <f t="shared" si="51"/>
        <v>4156.1713603848912</v>
      </c>
      <c r="N364">
        <f t="shared" si="52"/>
        <v>34634.76133654076</v>
      </c>
      <c r="P364">
        <v>20000000308</v>
      </c>
      <c r="Q364" s="2">
        <f t="shared" si="53"/>
        <v>1.4844863508774102</v>
      </c>
      <c r="R364" s="2">
        <f t="shared" si="54"/>
        <v>1.5424449140997421E-3</v>
      </c>
      <c r="S364" s="2">
        <f t="shared" si="55"/>
        <v>1.0390428400962226E-3</v>
      </c>
    </row>
    <row r="365" spans="7:19" x14ac:dyDescent="0.15">
      <c r="G365" s="1">
        <v>43640</v>
      </c>
      <c r="H365">
        <f t="shared" si="48"/>
        <v>29769727474.77</v>
      </c>
      <c r="I365">
        <f t="shared" si="49"/>
        <v>30883533.518404413</v>
      </c>
      <c r="J365">
        <v>4000000</v>
      </c>
      <c r="K365">
        <v>0.12</v>
      </c>
      <c r="L365">
        <f t="shared" si="50"/>
        <v>80000000</v>
      </c>
      <c r="M365">
        <f t="shared" si="51"/>
        <v>4149.6561961581101</v>
      </c>
      <c r="N365">
        <f t="shared" si="52"/>
        <v>34580.468301317589</v>
      </c>
      <c r="P365">
        <v>20000000309</v>
      </c>
      <c r="Q365" s="2">
        <f t="shared" si="53"/>
        <v>1.4884863507413859</v>
      </c>
      <c r="R365" s="2">
        <f t="shared" si="54"/>
        <v>1.5441766520626914E-3</v>
      </c>
      <c r="S365" s="2">
        <f t="shared" si="55"/>
        <v>1.0374140490395274E-3</v>
      </c>
    </row>
    <row r="366" spans="7:19" x14ac:dyDescent="0.15">
      <c r="G366" s="1">
        <v>43641</v>
      </c>
      <c r="H366">
        <f t="shared" ref="H366:H392" si="56">H365+L365</f>
        <v>29849727474.77</v>
      </c>
      <c r="I366">
        <f t="shared" ref="I366:I392" si="57">I365+N365</f>
        <v>30918113.986705732</v>
      </c>
      <c r="J366">
        <v>4000000</v>
      </c>
      <c r="K366">
        <v>0.12</v>
      </c>
      <c r="L366">
        <f t="shared" ref="L366:L392" si="58">J366*2.4/K366</f>
        <v>80000000</v>
      </c>
      <c r="M366">
        <f t="shared" ref="M366:M392" si="59">J366*I366/H366</f>
        <v>4143.1686788884444</v>
      </c>
      <c r="N366">
        <f t="shared" ref="N366:N392" si="60">M366/K366</f>
        <v>34526.405657403702</v>
      </c>
      <c r="P366">
        <v>20000000310</v>
      </c>
      <c r="Q366" s="2">
        <f t="shared" ref="Q366:Q392" si="61">H366/P366</f>
        <v>1.4924863506049615</v>
      </c>
      <c r="R366" s="2">
        <f t="shared" ref="R366:R392" si="62">I366/P366</f>
        <v>1.5459056753737487E-3</v>
      </c>
      <c r="S366" s="2">
        <f t="shared" ref="S366:S392" si="63">I366/H366</f>
        <v>1.0357921697221112E-3</v>
      </c>
    </row>
    <row r="367" spans="7:19" x14ac:dyDescent="0.15">
      <c r="G367" s="1">
        <v>43642</v>
      </c>
      <c r="H367">
        <f t="shared" si="56"/>
        <v>29929727474.77</v>
      </c>
      <c r="I367">
        <f t="shared" si="57"/>
        <v>30952640.392363135</v>
      </c>
      <c r="J367">
        <v>4000000</v>
      </c>
      <c r="K367">
        <v>0.12</v>
      </c>
      <c r="L367">
        <f t="shared" si="58"/>
        <v>80000000</v>
      </c>
      <c r="M367">
        <f t="shared" si="59"/>
        <v>4136.7086176719022</v>
      </c>
      <c r="N367">
        <f t="shared" si="60"/>
        <v>34472.571813932518</v>
      </c>
      <c r="P367">
        <v>20000000311</v>
      </c>
      <c r="Q367" s="2">
        <f t="shared" si="61"/>
        <v>1.4964863504681374</v>
      </c>
      <c r="R367" s="2">
        <f t="shared" si="62"/>
        <v>1.5476319955524793E-3</v>
      </c>
      <c r="S367" s="2">
        <f t="shared" si="63"/>
        <v>1.0341771544179754E-3</v>
      </c>
    </row>
    <row r="368" spans="7:19" x14ac:dyDescent="0.15">
      <c r="G368" s="1">
        <v>43643</v>
      </c>
      <c r="H368">
        <f t="shared" si="56"/>
        <v>30009727474.77</v>
      </c>
      <c r="I368">
        <f t="shared" si="57"/>
        <v>30987112.964177068</v>
      </c>
      <c r="J368">
        <v>4000000</v>
      </c>
      <c r="K368">
        <v>0.12</v>
      </c>
      <c r="L368">
        <f t="shared" si="58"/>
        <v>80000000</v>
      </c>
      <c r="M368">
        <f t="shared" si="59"/>
        <v>4130.2758234280909</v>
      </c>
      <c r="N368">
        <f t="shared" si="60"/>
        <v>34418.965195234094</v>
      </c>
      <c r="P368">
        <v>20000000312</v>
      </c>
      <c r="Q368" s="2">
        <f t="shared" si="61"/>
        <v>1.5004863503309129</v>
      </c>
      <c r="R368" s="2">
        <f t="shared" si="62"/>
        <v>1.5493556240389057E-3</v>
      </c>
      <c r="S368" s="2">
        <f t="shared" si="63"/>
        <v>1.0325689558570229E-3</v>
      </c>
    </row>
    <row r="369" spans="7:19" x14ac:dyDescent="0.15">
      <c r="G369" s="1">
        <v>43644</v>
      </c>
      <c r="H369">
        <f t="shared" si="56"/>
        <v>30089727474.77</v>
      </c>
      <c r="I369">
        <f t="shared" si="57"/>
        <v>31021531.929372303</v>
      </c>
      <c r="J369">
        <v>4000000</v>
      </c>
      <c r="K369">
        <v>0.12</v>
      </c>
      <c r="L369">
        <f t="shared" si="58"/>
        <v>80000000</v>
      </c>
      <c r="M369">
        <f t="shared" si="59"/>
        <v>4123.8701088780035</v>
      </c>
      <c r="N369">
        <f t="shared" si="60"/>
        <v>34365.584240650031</v>
      </c>
      <c r="P369">
        <v>20000000313</v>
      </c>
      <c r="Q369" s="2">
        <f t="shared" si="61"/>
        <v>1.5044863501932886</v>
      </c>
      <c r="R369" s="2">
        <f t="shared" si="62"/>
        <v>1.5510765721942668E-3</v>
      </c>
      <c r="S369" s="2">
        <f t="shared" si="63"/>
        <v>1.030967527219501E-3</v>
      </c>
    </row>
    <row r="370" spans="7:19" x14ac:dyDescent="0.15">
      <c r="G370" s="1">
        <v>43645</v>
      </c>
      <c r="H370">
        <f t="shared" si="56"/>
        <v>30169727474.77</v>
      </c>
      <c r="I370">
        <f t="shared" si="57"/>
        <v>31055897.513612952</v>
      </c>
      <c r="J370">
        <v>4000000</v>
      </c>
      <c r="K370">
        <v>0.12</v>
      </c>
      <c r="L370">
        <f t="shared" si="58"/>
        <v>80000000</v>
      </c>
      <c r="M370">
        <f t="shared" si="59"/>
        <v>4117.4912885221156</v>
      </c>
      <c r="N370">
        <f t="shared" si="60"/>
        <v>34312.427404350965</v>
      </c>
      <c r="P370">
        <v>20000000314</v>
      </c>
      <c r="Q370" s="2">
        <f t="shared" si="61"/>
        <v>1.5084863500552643</v>
      </c>
      <c r="R370" s="2">
        <f t="shared" si="62"/>
        <v>1.5527948513017684E-3</v>
      </c>
      <c r="S370" s="2">
        <f t="shared" si="63"/>
        <v>1.029372822130529E-3</v>
      </c>
    </row>
    <row r="371" spans="7:19" x14ac:dyDescent="0.15">
      <c r="G371" s="1">
        <v>43646</v>
      </c>
      <c r="H371">
        <f t="shared" si="56"/>
        <v>30249727474.77</v>
      </c>
      <c r="I371">
        <f t="shared" si="57"/>
        <v>31090209.941017304</v>
      </c>
      <c r="J371">
        <v>4000000</v>
      </c>
      <c r="K371">
        <v>0.12</v>
      </c>
      <c r="L371">
        <f t="shared" si="58"/>
        <v>80000000</v>
      </c>
      <c r="M371">
        <f t="shared" si="59"/>
        <v>4111.1391786188242</v>
      </c>
      <c r="N371">
        <f t="shared" si="60"/>
        <v>34259.493155156866</v>
      </c>
      <c r="P371">
        <v>20000000315</v>
      </c>
      <c r="Q371" s="2">
        <f t="shared" si="61"/>
        <v>1.5124863499168399</v>
      </c>
      <c r="R371" s="2">
        <f t="shared" si="62"/>
        <v>1.5545104725673252E-3</v>
      </c>
      <c r="S371" s="2">
        <f t="shared" si="63"/>
        <v>1.0277847946547061E-3</v>
      </c>
    </row>
    <row r="372" spans="7:19" x14ac:dyDescent="0.15">
      <c r="G372" s="1">
        <v>43647</v>
      </c>
      <c r="H372">
        <f t="shared" si="56"/>
        <v>30329727474.77</v>
      </c>
      <c r="I372">
        <f t="shared" si="57"/>
        <v>31124469.434172459</v>
      </c>
      <c r="J372">
        <v>4000000</v>
      </c>
      <c r="K372">
        <v>0.12</v>
      </c>
      <c r="L372">
        <f t="shared" si="58"/>
        <v>80000000</v>
      </c>
      <c r="M372">
        <f t="shared" si="59"/>
        <v>4104.8135971631882</v>
      </c>
      <c r="N372">
        <f t="shared" si="60"/>
        <v>34206.779976359903</v>
      </c>
      <c r="P372">
        <v>20000000316</v>
      </c>
      <c r="Q372" s="2">
        <f t="shared" si="61"/>
        <v>1.5164863497780157</v>
      </c>
      <c r="R372" s="2">
        <f t="shared" si="62"/>
        <v>1.5562234471202924E-3</v>
      </c>
      <c r="S372" s="2">
        <f t="shared" si="63"/>
        <v>1.0262033992907971E-3</v>
      </c>
    </row>
    <row r="373" spans="7:19" x14ac:dyDescent="0.15">
      <c r="G373" s="1">
        <v>43648</v>
      </c>
      <c r="H373">
        <f t="shared" si="56"/>
        <v>30409727474.77</v>
      </c>
      <c r="I373">
        <f t="shared" si="57"/>
        <v>31158676.214148819</v>
      </c>
      <c r="J373">
        <v>4000000</v>
      </c>
      <c r="K373">
        <v>0.12</v>
      </c>
      <c r="L373">
        <f t="shared" si="58"/>
        <v>80000000</v>
      </c>
      <c r="M373">
        <f t="shared" si="59"/>
        <v>4098.5143638659965</v>
      </c>
      <c r="N373">
        <f t="shared" si="60"/>
        <v>34154.286365549975</v>
      </c>
      <c r="P373">
        <v>20000000317</v>
      </c>
      <c r="Q373" s="2">
        <f t="shared" si="61"/>
        <v>1.5204863496387915</v>
      </c>
      <c r="R373" s="2">
        <f t="shared" si="62"/>
        <v>1.5579337860141904E-3</v>
      </c>
      <c r="S373" s="2">
        <f t="shared" si="63"/>
        <v>1.0246285909664991E-3</v>
      </c>
    </row>
    <row r="374" spans="7:19" x14ac:dyDescent="0.15">
      <c r="G374" s="1">
        <v>43649</v>
      </c>
      <c r="H374">
        <f t="shared" si="56"/>
        <v>30489727474.77</v>
      </c>
      <c r="I374">
        <f t="shared" si="57"/>
        <v>31192830.500514369</v>
      </c>
      <c r="J374">
        <v>4000000</v>
      </c>
      <c r="K374">
        <v>0.12</v>
      </c>
      <c r="L374">
        <f t="shared" si="58"/>
        <v>80000000</v>
      </c>
      <c r="M374">
        <f t="shared" si="59"/>
        <v>4092.2413001331261</v>
      </c>
      <c r="N374">
        <f t="shared" si="60"/>
        <v>34102.010834442721</v>
      </c>
      <c r="P374">
        <v>20000000318</v>
      </c>
      <c r="Q374" s="2">
        <f t="shared" si="61"/>
        <v>1.5244863494991672</v>
      </c>
      <c r="R374" s="2">
        <f t="shared" si="62"/>
        <v>1.5596415002274186E-3</v>
      </c>
      <c r="S374" s="2">
        <f t="shared" si="63"/>
        <v>1.0230603250332814E-3</v>
      </c>
    </row>
    <row r="375" spans="7:19" x14ac:dyDescent="0.15">
      <c r="G375" s="1">
        <v>43650</v>
      </c>
      <c r="H375">
        <f t="shared" si="56"/>
        <v>30569727474.77</v>
      </c>
      <c r="I375">
        <f t="shared" si="57"/>
        <v>31226932.511348814</v>
      </c>
      <c r="J375">
        <v>4000000</v>
      </c>
      <c r="K375">
        <v>0.12</v>
      </c>
      <c r="L375">
        <f t="shared" si="58"/>
        <v>80000000</v>
      </c>
      <c r="M375">
        <f t="shared" si="59"/>
        <v>4085.9942290452173</v>
      </c>
      <c r="N375">
        <f t="shared" si="60"/>
        <v>34049.951908710143</v>
      </c>
      <c r="P375">
        <v>20000000319</v>
      </c>
      <c r="Q375" s="2">
        <f t="shared" si="61"/>
        <v>1.5284863493591427</v>
      </c>
      <c r="R375" s="2">
        <f t="shared" si="62"/>
        <v>1.5613466006639625E-3</v>
      </c>
      <c r="S375" s="2">
        <f t="shared" si="63"/>
        <v>1.0214985572613044E-3</v>
      </c>
    </row>
    <row r="376" spans="7:19" x14ac:dyDescent="0.15">
      <c r="G376" s="1">
        <v>43651</v>
      </c>
      <c r="H376">
        <f t="shared" si="56"/>
        <v>30649727474.77</v>
      </c>
      <c r="I376">
        <f t="shared" si="57"/>
        <v>31260982.463257525</v>
      </c>
      <c r="J376">
        <v>4000000</v>
      </c>
      <c r="K376">
        <v>0.12</v>
      </c>
      <c r="L376">
        <f t="shared" si="58"/>
        <v>80000000</v>
      </c>
      <c r="M376">
        <f t="shared" si="59"/>
        <v>4079.7729753376361</v>
      </c>
      <c r="N376">
        <f t="shared" si="60"/>
        <v>33998.108127813633</v>
      </c>
      <c r="P376">
        <v>20000000320</v>
      </c>
      <c r="Q376" s="2">
        <f t="shared" si="61"/>
        <v>1.5324863492187184</v>
      </c>
      <c r="R376" s="2">
        <f t="shared" si="62"/>
        <v>1.5630490981540907E-3</v>
      </c>
      <c r="S376" s="2">
        <f t="shared" si="63"/>
        <v>1.019943243834409E-3</v>
      </c>
    </row>
    <row r="377" spans="7:19" x14ac:dyDescent="0.15">
      <c r="G377" s="1">
        <v>43652</v>
      </c>
      <c r="H377">
        <f t="shared" si="56"/>
        <v>30729727474.77</v>
      </c>
      <c r="I377">
        <f t="shared" si="57"/>
        <v>31294980.571385339</v>
      </c>
      <c r="J377">
        <v>4000000</v>
      </c>
      <c r="K377">
        <v>0.12</v>
      </c>
      <c r="L377">
        <f t="shared" si="58"/>
        <v>80000000</v>
      </c>
      <c r="M377">
        <f t="shared" si="59"/>
        <v>4073.5773653807282</v>
      </c>
      <c r="N377">
        <f t="shared" si="60"/>
        <v>33946.478044839401</v>
      </c>
      <c r="P377">
        <v>20000000321</v>
      </c>
      <c r="Q377" s="2">
        <f t="shared" si="61"/>
        <v>1.5364863490778942</v>
      </c>
      <c r="R377" s="2">
        <f t="shared" si="62"/>
        <v>1.5647490034550455E-3</v>
      </c>
      <c r="S377" s="2">
        <f t="shared" si="63"/>
        <v>1.0183943413451821E-3</v>
      </c>
    </row>
    <row r="378" spans="7:19" x14ac:dyDescent="0.15">
      <c r="G378" s="1">
        <v>43653</v>
      </c>
      <c r="H378">
        <f t="shared" si="56"/>
        <v>30809727474.77</v>
      </c>
      <c r="I378">
        <f t="shared" si="57"/>
        <v>31328927.049430177</v>
      </c>
      <c r="J378">
        <v>4000000</v>
      </c>
      <c r="K378">
        <v>0.12</v>
      </c>
      <c r="L378">
        <f t="shared" si="58"/>
        <v>80000000</v>
      </c>
      <c r="M378">
        <f t="shared" si="59"/>
        <v>4067.4072271603632</v>
      </c>
      <c r="N378">
        <f t="shared" si="60"/>
        <v>33895.060226336362</v>
      </c>
      <c r="P378">
        <v>20000000322</v>
      </c>
      <c r="Q378" s="2">
        <f t="shared" si="61"/>
        <v>1.5404863489366698</v>
      </c>
      <c r="R378" s="2">
        <f t="shared" si="62"/>
        <v>1.5664463272517229E-3</v>
      </c>
      <c r="S378" s="2">
        <f t="shared" si="63"/>
        <v>1.0168518067900907E-3</v>
      </c>
    </row>
    <row r="379" spans="7:19" x14ac:dyDescent="0.15">
      <c r="G379" s="1">
        <v>43654</v>
      </c>
      <c r="H379">
        <f t="shared" si="56"/>
        <v>30889727474.77</v>
      </c>
      <c r="I379">
        <f t="shared" si="57"/>
        <v>31362822.109656513</v>
      </c>
      <c r="J379">
        <v>4000000</v>
      </c>
      <c r="K379">
        <v>0.12</v>
      </c>
      <c r="L379">
        <f t="shared" si="58"/>
        <v>80000000</v>
      </c>
      <c r="M379">
        <f t="shared" si="59"/>
        <v>4061.2623902587584</v>
      </c>
      <c r="N379">
        <f t="shared" si="60"/>
        <v>33843.853252156325</v>
      </c>
      <c r="P379">
        <v>20000000323</v>
      </c>
      <c r="Q379" s="2">
        <f t="shared" si="61"/>
        <v>1.5444863487950455</v>
      </c>
      <c r="R379" s="2">
        <f t="shared" si="62"/>
        <v>1.5681410801573472E-3</v>
      </c>
      <c r="S379" s="2">
        <f t="shared" si="63"/>
        <v>1.0153155975646895E-3</v>
      </c>
    </row>
    <row r="380" spans="7:19" x14ac:dyDescent="0.15">
      <c r="G380" s="1">
        <v>43655</v>
      </c>
      <c r="H380">
        <f t="shared" si="56"/>
        <v>30969727474.77</v>
      </c>
      <c r="I380">
        <f t="shared" si="57"/>
        <v>31396665.96290867</v>
      </c>
      <c r="J380">
        <v>4000000</v>
      </c>
      <c r="K380">
        <v>0.12</v>
      </c>
      <c r="L380">
        <f t="shared" si="58"/>
        <v>80000000</v>
      </c>
      <c r="M380">
        <f t="shared" si="59"/>
        <v>4055.1426858355771</v>
      </c>
      <c r="N380">
        <f t="shared" si="60"/>
        <v>33792.855715296479</v>
      </c>
      <c r="P380">
        <v>20000000324</v>
      </c>
      <c r="Q380" s="2">
        <f t="shared" si="61"/>
        <v>1.5484863486530211</v>
      </c>
      <c r="R380" s="2">
        <f t="shared" si="62"/>
        <v>1.5698332727141346E-3</v>
      </c>
      <c r="S380" s="2">
        <f t="shared" si="63"/>
        <v>1.0137856714588942E-3</v>
      </c>
    </row>
    <row r="381" spans="7:19" x14ac:dyDescent="0.15">
      <c r="G381" s="1">
        <v>43656</v>
      </c>
      <c r="H381">
        <f t="shared" si="56"/>
        <v>31049727474.77</v>
      </c>
      <c r="I381">
        <f t="shared" si="57"/>
        <v>31430458.818623967</v>
      </c>
      <c r="J381">
        <v>4000000</v>
      </c>
      <c r="K381">
        <v>0.12</v>
      </c>
      <c r="L381">
        <f t="shared" si="58"/>
        <v>80000000</v>
      </c>
      <c r="M381">
        <f t="shared" si="59"/>
        <v>4049.0479466093011</v>
      </c>
      <c r="N381">
        <f t="shared" si="60"/>
        <v>33742.066221744179</v>
      </c>
      <c r="P381">
        <v>20000000325</v>
      </c>
      <c r="Q381" s="2">
        <f t="shared" si="61"/>
        <v>1.5524863485105969</v>
      </c>
      <c r="R381" s="2">
        <f t="shared" si="62"/>
        <v>1.5715229153939511E-3</v>
      </c>
      <c r="S381" s="2">
        <f t="shared" si="63"/>
        <v>1.0122619866523254E-3</v>
      </c>
    </row>
    <row r="382" spans="7:19" x14ac:dyDescent="0.15">
      <c r="G382" s="1">
        <v>43657</v>
      </c>
      <c r="H382">
        <f t="shared" si="56"/>
        <v>31129727474.77</v>
      </c>
      <c r="I382">
        <f t="shared" si="57"/>
        <v>31464200.884845711</v>
      </c>
      <c r="J382">
        <v>4000000</v>
      </c>
      <c r="K382">
        <v>0.12</v>
      </c>
      <c r="L382">
        <f t="shared" si="58"/>
        <v>80000000</v>
      </c>
      <c r="M382">
        <f t="shared" si="59"/>
        <v>4042.9780068388704</v>
      </c>
      <c r="N382">
        <f t="shared" si="60"/>
        <v>33691.48339032392</v>
      </c>
      <c r="P382">
        <v>20000000326</v>
      </c>
      <c r="Q382" s="2">
        <f t="shared" si="61"/>
        <v>1.5564863483677724</v>
      </c>
      <c r="R382" s="2">
        <f t="shared" si="62"/>
        <v>1.5732100185989622E-3</v>
      </c>
      <c r="S382" s="2">
        <f t="shared" si="63"/>
        <v>1.0107445017097177E-3</v>
      </c>
    </row>
    <row r="383" spans="7:19" x14ac:dyDescent="0.15">
      <c r="G383" s="1">
        <v>43658</v>
      </c>
      <c r="H383">
        <f t="shared" si="56"/>
        <v>31209727474.77</v>
      </c>
      <c r="I383">
        <f t="shared" si="57"/>
        <v>31497892.368236035</v>
      </c>
      <c r="J383">
        <v>4000000</v>
      </c>
      <c r="K383">
        <v>0.12</v>
      </c>
      <c r="L383">
        <f t="shared" si="58"/>
        <v>80000000</v>
      </c>
      <c r="M383">
        <f t="shared" si="59"/>
        <v>4036.9327023055857</v>
      </c>
      <c r="N383">
        <f t="shared" si="60"/>
        <v>33641.105852546549</v>
      </c>
      <c r="P383">
        <v>20000000327</v>
      </c>
      <c r="Q383" s="2">
        <f t="shared" si="61"/>
        <v>1.5604863482245481</v>
      </c>
      <c r="R383" s="2">
        <f t="shared" si="62"/>
        <v>1.5748945926622752E-3</v>
      </c>
      <c r="S383" s="2">
        <f t="shared" si="63"/>
        <v>1.0092331755763965E-3</v>
      </c>
    </row>
    <row r="384" spans="7:19" x14ac:dyDescent="0.15">
      <c r="G384" s="1">
        <v>43659</v>
      </c>
      <c r="H384">
        <f t="shared" si="56"/>
        <v>31289727474.77</v>
      </c>
      <c r="I384">
        <f t="shared" si="57"/>
        <v>31531533.474088583</v>
      </c>
      <c r="J384">
        <v>4000000</v>
      </c>
      <c r="K384">
        <v>0.12</v>
      </c>
      <c r="L384">
        <f t="shared" si="58"/>
        <v>80000000</v>
      </c>
      <c r="M384">
        <f t="shared" si="59"/>
        <v>4030.9118702952665</v>
      </c>
      <c r="N384">
        <f t="shared" si="60"/>
        <v>33590.932252460552</v>
      </c>
      <c r="P384">
        <v>20000000328</v>
      </c>
      <c r="Q384" s="2">
        <f t="shared" si="61"/>
        <v>1.5644863480809239</v>
      </c>
      <c r="R384" s="2">
        <f t="shared" si="62"/>
        <v>1.5765766478485722E-3</v>
      </c>
      <c r="S384" s="2">
        <f t="shared" si="63"/>
        <v>1.0077279675738166E-3</v>
      </c>
    </row>
    <row r="385" spans="7:19" x14ac:dyDescent="0.15">
      <c r="G385" s="1">
        <v>43660</v>
      </c>
      <c r="H385">
        <f t="shared" si="56"/>
        <v>31369727474.77</v>
      </c>
      <c r="I385">
        <f t="shared" si="57"/>
        <v>31565124.406341042</v>
      </c>
      <c r="J385">
        <v>4000000</v>
      </c>
      <c r="K385">
        <v>0.12</v>
      </c>
      <c r="L385">
        <f t="shared" si="58"/>
        <v>80000000</v>
      </c>
      <c r="M385">
        <f t="shared" si="59"/>
        <v>4024.9153495806677</v>
      </c>
      <c r="N385">
        <f t="shared" si="60"/>
        <v>33540.961246505569</v>
      </c>
      <c r="P385">
        <v>20000000329</v>
      </c>
      <c r="Q385" s="2">
        <f t="shared" si="61"/>
        <v>1.5684863479368996</v>
      </c>
      <c r="R385" s="2">
        <f t="shared" si="62"/>
        <v>1.5782561943547377E-3</v>
      </c>
      <c r="S385" s="2">
        <f t="shared" si="63"/>
        <v>1.006228837395167E-3</v>
      </c>
    </row>
    <row r="386" spans="7:19" x14ac:dyDescent="0.15">
      <c r="G386" s="1">
        <v>43661</v>
      </c>
      <c r="H386">
        <f t="shared" si="56"/>
        <v>31449727474.77</v>
      </c>
      <c r="I386">
        <f t="shared" si="57"/>
        <v>31598665.367587548</v>
      </c>
      <c r="J386">
        <v>4000000</v>
      </c>
      <c r="K386">
        <v>0.12</v>
      </c>
      <c r="L386">
        <f t="shared" si="58"/>
        <v>80000000</v>
      </c>
      <c r="M386">
        <f t="shared" si="59"/>
        <v>4018.9429804041424</v>
      </c>
      <c r="N386">
        <f t="shared" si="60"/>
        <v>33491.191503367852</v>
      </c>
      <c r="P386">
        <v>20000000330</v>
      </c>
      <c r="Q386" s="2">
        <f t="shared" si="61"/>
        <v>1.5724863477924753</v>
      </c>
      <c r="R386" s="2">
        <f t="shared" si="62"/>
        <v>1.5799332423104789E-3</v>
      </c>
      <c r="S386" s="2">
        <f t="shared" si="63"/>
        <v>1.0047357451010356E-3</v>
      </c>
    </row>
    <row r="387" spans="7:19" x14ac:dyDescent="0.15">
      <c r="G387" s="1">
        <v>43662</v>
      </c>
      <c r="H387">
        <f t="shared" si="56"/>
        <v>31529727474.77</v>
      </c>
      <c r="I387">
        <f t="shared" si="57"/>
        <v>31632156.559090916</v>
      </c>
      <c r="J387">
        <v>4000000</v>
      </c>
      <c r="K387">
        <v>0.12</v>
      </c>
      <c r="L387">
        <f t="shared" si="58"/>
        <v>80000000</v>
      </c>
      <c r="M387">
        <f t="shared" si="59"/>
        <v>4012.9946044605531</v>
      </c>
      <c r="N387">
        <f t="shared" si="60"/>
        <v>33441.621703837947</v>
      </c>
      <c r="P387">
        <v>20000000331</v>
      </c>
      <c r="Q387" s="2">
        <f t="shared" si="61"/>
        <v>1.5764863476476509</v>
      </c>
      <c r="R387" s="2">
        <f t="shared" si="62"/>
        <v>1.5816078017789367E-3</v>
      </c>
      <c r="S387" s="2">
        <f t="shared" si="63"/>
        <v>1.0032486511151381E-3</v>
      </c>
    </row>
    <row r="388" spans="7:19" x14ac:dyDescent="0.15">
      <c r="G388" s="1">
        <v>43663</v>
      </c>
      <c r="H388">
        <f t="shared" si="56"/>
        <v>31609727474.77</v>
      </c>
      <c r="I388">
        <f t="shared" si="57"/>
        <v>31665598.180794753</v>
      </c>
      <c r="J388">
        <v>4000000</v>
      </c>
      <c r="K388">
        <v>0.12</v>
      </c>
      <c r="L388">
        <f t="shared" si="58"/>
        <v>80000000</v>
      </c>
      <c r="M388">
        <f t="shared" si="59"/>
        <v>4007.07006488042</v>
      </c>
      <c r="N388">
        <f t="shared" si="60"/>
        <v>33392.250540670168</v>
      </c>
      <c r="P388">
        <v>20000000332</v>
      </c>
      <c r="Q388" s="2">
        <f t="shared" si="61"/>
        <v>1.5804863475024267</v>
      </c>
      <c r="R388" s="2">
        <f t="shared" si="62"/>
        <v>1.5832798827572917E-3</v>
      </c>
      <c r="S388" s="2">
        <f t="shared" si="63"/>
        <v>1.0017675162201048E-3</v>
      </c>
    </row>
    <row r="389" spans="7:19" x14ac:dyDescent="0.15">
      <c r="G389" s="1">
        <v>43664</v>
      </c>
      <c r="H389">
        <f t="shared" si="56"/>
        <v>31689727474.77</v>
      </c>
      <c r="I389">
        <f t="shared" si="57"/>
        <v>31698990.431335423</v>
      </c>
      <c r="J389">
        <v>4000000</v>
      </c>
      <c r="K389">
        <v>0.12</v>
      </c>
      <c r="L389">
        <f t="shared" si="58"/>
        <v>80000000</v>
      </c>
      <c r="M389">
        <f t="shared" si="59"/>
        <v>4001.1692062133125</v>
      </c>
      <c r="N389">
        <f t="shared" si="60"/>
        <v>33343.076718444274</v>
      </c>
      <c r="P389">
        <v>20000000333</v>
      </c>
      <c r="Q389" s="2">
        <f t="shared" si="61"/>
        <v>1.5844863473568023</v>
      </c>
      <c r="R389" s="2">
        <f t="shared" si="62"/>
        <v>1.584949495177362E-3</v>
      </c>
      <c r="S389" s="2">
        <f t="shared" si="63"/>
        <v>1.0002923015533282E-3</v>
      </c>
    </row>
    <row r="390" spans="7:19" x14ac:dyDescent="0.15">
      <c r="G390" s="1">
        <v>43665</v>
      </c>
      <c r="H390">
        <f t="shared" si="56"/>
        <v>31769727474.77</v>
      </c>
      <c r="I390">
        <f t="shared" si="57"/>
        <v>31732333.508053869</v>
      </c>
      <c r="J390">
        <v>4000000</v>
      </c>
      <c r="K390">
        <v>0.12</v>
      </c>
      <c r="L390">
        <f t="shared" si="58"/>
        <v>80000000</v>
      </c>
      <c r="M390">
        <f t="shared" si="59"/>
        <v>3995.2918744114718</v>
      </c>
      <c r="N390">
        <f t="shared" si="60"/>
        <v>33294.098953428933</v>
      </c>
      <c r="P390">
        <v>20000000334</v>
      </c>
      <c r="Q390" s="2">
        <f t="shared" si="61"/>
        <v>1.588486347210778</v>
      </c>
      <c r="R390" s="2">
        <f t="shared" si="62"/>
        <v>1.5866166489061954E-3</v>
      </c>
      <c r="S390" s="2">
        <f t="shared" si="63"/>
        <v>9.9882296860286796E-4</v>
      </c>
    </row>
    <row r="391" spans="7:19" x14ac:dyDescent="0.15">
      <c r="G391" s="1">
        <v>43666</v>
      </c>
      <c r="H391">
        <f t="shared" si="56"/>
        <v>31849727474.77</v>
      </c>
      <c r="I391">
        <f t="shared" si="57"/>
        <v>31765627.607007299</v>
      </c>
      <c r="J391">
        <v>4000000</v>
      </c>
      <c r="K391">
        <v>0.12</v>
      </c>
      <c r="L391">
        <f t="shared" si="58"/>
        <v>80000000</v>
      </c>
      <c r="M391">
        <f t="shared" si="59"/>
        <v>3989.4379168136588</v>
      </c>
      <c r="N391">
        <f t="shared" si="60"/>
        <v>33245.315973447156</v>
      </c>
      <c r="P391">
        <v>20000000335</v>
      </c>
      <c r="Q391" s="2">
        <f t="shared" si="61"/>
        <v>1.5924863470643538</v>
      </c>
      <c r="R391" s="2">
        <f t="shared" si="62"/>
        <v>1.5882813537466522E-3</v>
      </c>
      <c r="S391" s="2">
        <f t="shared" si="63"/>
        <v>9.9735947920341476E-4</v>
      </c>
    </row>
    <row r="392" spans="7:19" x14ac:dyDescent="0.15">
      <c r="G392" s="1">
        <v>43667</v>
      </c>
      <c r="H392">
        <f t="shared" si="56"/>
        <v>31929727474.77</v>
      </c>
      <c r="I392">
        <f t="shared" si="57"/>
        <v>31798872.922980744</v>
      </c>
      <c r="J392">
        <v>4000000</v>
      </c>
      <c r="K392">
        <v>0.12</v>
      </c>
      <c r="L392">
        <f t="shared" si="58"/>
        <v>80000000</v>
      </c>
      <c r="M392">
        <f t="shared" si="59"/>
        <v>3983.6071821292367</v>
      </c>
      <c r="N392">
        <f t="shared" si="60"/>
        <v>33196.726517743642</v>
      </c>
      <c r="P392">
        <v>20000000336</v>
      </c>
      <c r="Q392" s="2">
        <f t="shared" si="61"/>
        <v>1.5964863469175294</v>
      </c>
      <c r="R392" s="2">
        <f t="shared" si="62"/>
        <v>1.5899436194379843E-3</v>
      </c>
      <c r="S392" s="2">
        <f t="shared" si="63"/>
        <v>9.9590179553230907E-4</v>
      </c>
    </row>
    <row r="393" spans="7:19" x14ac:dyDescent="0.15">
      <c r="G393" s="1"/>
    </row>
    <row r="394" spans="7:19" x14ac:dyDescent="0.15">
      <c r="G394" s="1"/>
    </row>
    <row r="395" spans="7:19" x14ac:dyDescent="0.15">
      <c r="G395" s="1"/>
    </row>
    <row r="396" spans="7:19" x14ac:dyDescent="0.15">
      <c r="G396" s="1"/>
    </row>
    <row r="397" spans="7:19" x14ac:dyDescent="0.15">
      <c r="G397" s="1"/>
    </row>
    <row r="398" spans="7:19" x14ac:dyDescent="0.15">
      <c r="G398" s="1"/>
    </row>
    <row r="399" spans="7:19" x14ac:dyDescent="0.15">
      <c r="G399" s="1"/>
    </row>
    <row r="400" spans="7:19" x14ac:dyDescent="0.15">
      <c r="G400" s="1"/>
    </row>
    <row r="401" spans="7:7" x14ac:dyDescent="0.15">
      <c r="G401" s="1"/>
    </row>
    <row r="402" spans="7:7" x14ac:dyDescent="0.15">
      <c r="G402" s="1"/>
    </row>
    <row r="403" spans="7:7" x14ac:dyDescent="0.15">
      <c r="G403" s="1"/>
    </row>
    <row r="404" spans="7:7" x14ac:dyDescent="0.15">
      <c r="G404" s="1"/>
    </row>
    <row r="405" spans="7:7" x14ac:dyDescent="0.15">
      <c r="G405" s="1"/>
    </row>
    <row r="406" spans="7:7" x14ac:dyDescent="0.15">
      <c r="G406" s="1"/>
    </row>
    <row r="407" spans="7:7" x14ac:dyDescent="0.15">
      <c r="G407" s="1"/>
    </row>
    <row r="408" spans="7:7" x14ac:dyDescent="0.15">
      <c r="G408" s="1"/>
    </row>
    <row r="409" spans="7:7" x14ac:dyDescent="0.15">
      <c r="G409" s="1"/>
    </row>
    <row r="410" spans="7:7" x14ac:dyDescent="0.15">
      <c r="G410" s="1"/>
    </row>
    <row r="411" spans="7:7" x14ac:dyDescent="0.15">
      <c r="G411" s="1"/>
    </row>
    <row r="412" spans="7:7" x14ac:dyDescent="0.15">
      <c r="G412" s="1"/>
    </row>
    <row r="413" spans="7:7" x14ac:dyDescent="0.15">
      <c r="G413" s="1"/>
    </row>
    <row r="414" spans="7:7" x14ac:dyDescent="0.15">
      <c r="G414" s="1"/>
    </row>
    <row r="415" spans="7:7" x14ac:dyDescent="0.15">
      <c r="G415" s="1"/>
    </row>
    <row r="416" spans="7:7" x14ac:dyDescent="0.15">
      <c r="G416" s="1"/>
    </row>
    <row r="417" spans="7:7" x14ac:dyDescent="0.15">
      <c r="G417" s="1"/>
    </row>
    <row r="418" spans="7:7" x14ac:dyDescent="0.15">
      <c r="G418" s="1"/>
    </row>
    <row r="419" spans="7:7" x14ac:dyDescent="0.15">
      <c r="G419" s="1"/>
    </row>
    <row r="420" spans="7:7" x14ac:dyDescent="0.15">
      <c r="G420" s="1"/>
    </row>
    <row r="421" spans="7:7" x14ac:dyDescent="0.15">
      <c r="G421" s="1"/>
    </row>
    <row r="422" spans="7:7" x14ac:dyDescent="0.15">
      <c r="G422" s="1"/>
    </row>
    <row r="423" spans="7:7" x14ac:dyDescent="0.15">
      <c r="G423" s="1"/>
    </row>
    <row r="424" spans="7:7" x14ac:dyDescent="0.15">
      <c r="G424" s="1"/>
    </row>
    <row r="425" spans="7:7" x14ac:dyDescent="0.15">
      <c r="G425" s="1"/>
    </row>
    <row r="426" spans="7:7" x14ac:dyDescent="0.15">
      <c r="G426" s="1"/>
    </row>
    <row r="427" spans="7:7" x14ac:dyDescent="0.15">
      <c r="G427" s="1"/>
    </row>
    <row r="428" spans="7:7" x14ac:dyDescent="0.15">
      <c r="G428" s="1"/>
    </row>
    <row r="429" spans="7:7" x14ac:dyDescent="0.15">
      <c r="G429" s="1"/>
    </row>
    <row r="430" spans="7:7" x14ac:dyDescent="0.15">
      <c r="G430" s="1"/>
    </row>
    <row r="431" spans="7:7" x14ac:dyDescent="0.15">
      <c r="G431" s="1"/>
    </row>
    <row r="432" spans="7:7" x14ac:dyDescent="0.15">
      <c r="G432" s="1"/>
    </row>
    <row r="433" spans="7:7" x14ac:dyDescent="0.15">
      <c r="G433" s="1"/>
    </row>
    <row r="434" spans="7:7" x14ac:dyDescent="0.15">
      <c r="G434" s="1"/>
    </row>
    <row r="435" spans="7:7" x14ac:dyDescent="0.15">
      <c r="G435" s="1"/>
    </row>
    <row r="436" spans="7:7" x14ac:dyDescent="0.15">
      <c r="G436" s="1"/>
    </row>
    <row r="437" spans="7:7" x14ac:dyDescent="0.15">
      <c r="G437" s="1"/>
    </row>
    <row r="438" spans="7:7" x14ac:dyDescent="0.15">
      <c r="G438" s="1"/>
    </row>
    <row r="439" spans="7:7" x14ac:dyDescent="0.15">
      <c r="G439" s="1"/>
    </row>
    <row r="440" spans="7:7" x14ac:dyDescent="0.15">
      <c r="G440" s="1"/>
    </row>
    <row r="441" spans="7:7" x14ac:dyDescent="0.15">
      <c r="G441" s="1"/>
    </row>
    <row r="442" spans="7:7" x14ac:dyDescent="0.15">
      <c r="G442" s="1"/>
    </row>
    <row r="443" spans="7:7" x14ac:dyDescent="0.15">
      <c r="G443" s="1"/>
    </row>
    <row r="444" spans="7:7" x14ac:dyDescent="0.15">
      <c r="G444" s="1"/>
    </row>
    <row r="445" spans="7:7" x14ac:dyDescent="0.15">
      <c r="G445" s="1"/>
    </row>
    <row r="446" spans="7:7" x14ac:dyDescent="0.15">
      <c r="G446" s="1"/>
    </row>
    <row r="447" spans="7:7" x14ac:dyDescent="0.15">
      <c r="G447" s="1"/>
    </row>
    <row r="448" spans="7:7" x14ac:dyDescent="0.15">
      <c r="G448" s="1"/>
    </row>
    <row r="449" spans="7:7" x14ac:dyDescent="0.15">
      <c r="G449" s="1"/>
    </row>
    <row r="450" spans="7:7" x14ac:dyDescent="0.15">
      <c r="G450" s="1"/>
    </row>
    <row r="451" spans="7:7" x14ac:dyDescent="0.15">
      <c r="G451" s="1"/>
    </row>
    <row r="452" spans="7:7" x14ac:dyDescent="0.15">
      <c r="G452" s="1"/>
    </row>
    <row r="453" spans="7:7" x14ac:dyDescent="0.15">
      <c r="G453" s="1"/>
    </row>
    <row r="454" spans="7:7" x14ac:dyDescent="0.15">
      <c r="G454" s="1"/>
    </row>
    <row r="455" spans="7:7" x14ac:dyDescent="0.15">
      <c r="G455" s="1"/>
    </row>
    <row r="456" spans="7:7" x14ac:dyDescent="0.15">
      <c r="G456" s="1"/>
    </row>
    <row r="457" spans="7:7" x14ac:dyDescent="0.15">
      <c r="G457" s="1"/>
    </row>
    <row r="458" spans="7:7" x14ac:dyDescent="0.15">
      <c r="G458" s="1"/>
    </row>
    <row r="459" spans="7:7" x14ac:dyDescent="0.15">
      <c r="G459" s="1"/>
    </row>
    <row r="460" spans="7:7" x14ac:dyDescent="0.15">
      <c r="G460" s="1"/>
    </row>
    <row r="461" spans="7:7" x14ac:dyDescent="0.15">
      <c r="G461" s="1"/>
    </row>
    <row r="462" spans="7:7" x14ac:dyDescent="0.15">
      <c r="G462" s="1"/>
    </row>
    <row r="463" spans="7:7" x14ac:dyDescent="0.15">
      <c r="G463" s="1"/>
    </row>
    <row r="464" spans="7:7" x14ac:dyDescent="0.15">
      <c r="G464" s="1"/>
    </row>
    <row r="465" spans="7:7" x14ac:dyDescent="0.15">
      <c r="G465" s="1"/>
    </row>
    <row r="466" spans="7:7" x14ac:dyDescent="0.15">
      <c r="G466" s="1"/>
    </row>
    <row r="467" spans="7:7" x14ac:dyDescent="0.15">
      <c r="G467" s="1"/>
    </row>
    <row r="468" spans="7:7" x14ac:dyDescent="0.15">
      <c r="G468" s="1"/>
    </row>
    <row r="469" spans="7:7" x14ac:dyDescent="0.15">
      <c r="G469" s="1"/>
    </row>
    <row r="470" spans="7:7" x14ac:dyDescent="0.15">
      <c r="G470" s="1"/>
    </row>
    <row r="471" spans="7:7" x14ac:dyDescent="0.15">
      <c r="G471" s="1"/>
    </row>
    <row r="472" spans="7:7" x14ac:dyDescent="0.15">
      <c r="G472" s="1"/>
    </row>
    <row r="473" spans="7:7" x14ac:dyDescent="0.15">
      <c r="G473" s="1"/>
    </row>
    <row r="474" spans="7:7" x14ac:dyDescent="0.15">
      <c r="G474" s="1"/>
    </row>
    <row r="475" spans="7:7" x14ac:dyDescent="0.15">
      <c r="G475" s="1"/>
    </row>
    <row r="476" spans="7:7" x14ac:dyDescent="0.15">
      <c r="G476" s="1"/>
    </row>
    <row r="477" spans="7:7" x14ac:dyDescent="0.15">
      <c r="G477" s="1"/>
    </row>
    <row r="478" spans="7:7" x14ac:dyDescent="0.15">
      <c r="G478" s="1"/>
    </row>
    <row r="479" spans="7:7" x14ac:dyDescent="0.15">
      <c r="G479" s="1"/>
    </row>
    <row r="480" spans="7:7" x14ac:dyDescent="0.15">
      <c r="G480" s="1"/>
    </row>
    <row r="481" spans="7:7" x14ac:dyDescent="0.15">
      <c r="G481" s="1"/>
    </row>
    <row r="482" spans="7:7" x14ac:dyDescent="0.15">
      <c r="G482" s="1"/>
    </row>
    <row r="483" spans="7:7" x14ac:dyDescent="0.15">
      <c r="G483" s="1"/>
    </row>
    <row r="484" spans="7:7" x14ac:dyDescent="0.15">
      <c r="G484" s="1"/>
    </row>
    <row r="485" spans="7:7" x14ac:dyDescent="0.15">
      <c r="G485" s="1"/>
    </row>
    <row r="486" spans="7:7" x14ac:dyDescent="0.15">
      <c r="G486" s="1"/>
    </row>
    <row r="487" spans="7:7" x14ac:dyDescent="0.15">
      <c r="G487" s="1"/>
    </row>
    <row r="488" spans="7:7" x14ac:dyDescent="0.15">
      <c r="G488" s="1"/>
    </row>
    <row r="489" spans="7:7" x14ac:dyDescent="0.15">
      <c r="G489" s="1"/>
    </row>
    <row r="490" spans="7:7" x14ac:dyDescent="0.15">
      <c r="G490" s="1"/>
    </row>
    <row r="491" spans="7:7" x14ac:dyDescent="0.15">
      <c r="G491" s="1"/>
    </row>
    <row r="492" spans="7:7" x14ac:dyDescent="0.15">
      <c r="G492" s="1"/>
    </row>
    <row r="493" spans="7:7" x14ac:dyDescent="0.15">
      <c r="G493" s="1"/>
    </row>
    <row r="494" spans="7:7" x14ac:dyDescent="0.15">
      <c r="G494" s="1"/>
    </row>
    <row r="495" spans="7:7" x14ac:dyDescent="0.15">
      <c r="G495" s="1"/>
    </row>
    <row r="496" spans="7:7" x14ac:dyDescent="0.15">
      <c r="G496" s="1"/>
    </row>
    <row r="497" spans="7:7" x14ac:dyDescent="0.15">
      <c r="G497" s="1"/>
    </row>
    <row r="498" spans="7:7" x14ac:dyDescent="0.15">
      <c r="G498" s="1"/>
    </row>
    <row r="499" spans="7:7" x14ac:dyDescent="0.15">
      <c r="G499" s="1"/>
    </row>
    <row r="500" spans="7:7" x14ac:dyDescent="0.15">
      <c r="G500" s="1"/>
    </row>
    <row r="501" spans="7:7" x14ac:dyDescent="0.15">
      <c r="G501" s="1"/>
    </row>
    <row r="502" spans="7:7" x14ac:dyDescent="0.15">
      <c r="G502" s="1"/>
    </row>
    <row r="503" spans="7:7" x14ac:dyDescent="0.15">
      <c r="G503" s="1"/>
    </row>
    <row r="504" spans="7:7" x14ac:dyDescent="0.15">
      <c r="G504" s="1"/>
    </row>
    <row r="505" spans="7:7" x14ac:dyDescent="0.15">
      <c r="G505" s="1"/>
    </row>
    <row r="506" spans="7:7" x14ac:dyDescent="0.15">
      <c r="G506" s="1"/>
    </row>
    <row r="507" spans="7:7" x14ac:dyDescent="0.15">
      <c r="G507" s="1"/>
    </row>
    <row r="508" spans="7:7" x14ac:dyDescent="0.15">
      <c r="G508" s="1"/>
    </row>
    <row r="509" spans="7:7" x14ac:dyDescent="0.15">
      <c r="G509" s="1"/>
    </row>
    <row r="510" spans="7:7" x14ac:dyDescent="0.15">
      <c r="G510" s="1"/>
    </row>
    <row r="511" spans="7:7" x14ac:dyDescent="0.15">
      <c r="G511" s="1"/>
    </row>
    <row r="512" spans="7:7" x14ac:dyDescent="0.15">
      <c r="G512" s="1"/>
    </row>
    <row r="513" spans="7:7" x14ac:dyDescent="0.15">
      <c r="G513" s="1"/>
    </row>
    <row r="514" spans="7:7" x14ac:dyDescent="0.15">
      <c r="G514" s="1"/>
    </row>
    <row r="515" spans="7:7" x14ac:dyDescent="0.15">
      <c r="G515" s="1"/>
    </row>
    <row r="516" spans="7:7" x14ac:dyDescent="0.15">
      <c r="G516" s="1"/>
    </row>
    <row r="517" spans="7:7" x14ac:dyDescent="0.15">
      <c r="G517" s="1"/>
    </row>
    <row r="518" spans="7:7" x14ac:dyDescent="0.15">
      <c r="G518" s="1"/>
    </row>
    <row r="519" spans="7:7" x14ac:dyDescent="0.15">
      <c r="G519" s="1"/>
    </row>
    <row r="520" spans="7:7" x14ac:dyDescent="0.15">
      <c r="G520" s="1"/>
    </row>
    <row r="521" spans="7:7" x14ac:dyDescent="0.15">
      <c r="G521" s="1"/>
    </row>
    <row r="522" spans="7:7" x14ac:dyDescent="0.15">
      <c r="G522" s="1"/>
    </row>
    <row r="523" spans="7:7" x14ac:dyDescent="0.15">
      <c r="G523" s="1"/>
    </row>
    <row r="524" spans="7:7" x14ac:dyDescent="0.15">
      <c r="G524" s="1"/>
    </row>
    <row r="525" spans="7:7" x14ac:dyDescent="0.15">
      <c r="G525" s="1"/>
    </row>
    <row r="526" spans="7:7" x14ac:dyDescent="0.15">
      <c r="G526" s="1"/>
    </row>
    <row r="527" spans="7:7" x14ac:dyDescent="0.15">
      <c r="G527" s="1"/>
    </row>
    <row r="528" spans="7:7" x14ac:dyDescent="0.15">
      <c r="G528" s="1"/>
    </row>
    <row r="529" spans="7:7" x14ac:dyDescent="0.15">
      <c r="G529" s="1"/>
    </row>
    <row r="530" spans="7:7" x14ac:dyDescent="0.15">
      <c r="G530" s="1"/>
    </row>
    <row r="531" spans="7:7" x14ac:dyDescent="0.15">
      <c r="G531" s="1"/>
    </row>
    <row r="532" spans="7:7" x14ac:dyDescent="0.15">
      <c r="G532" s="1"/>
    </row>
    <row r="533" spans="7:7" x14ac:dyDescent="0.15">
      <c r="G533" s="1"/>
    </row>
    <row r="534" spans="7:7" x14ac:dyDescent="0.15">
      <c r="G534" s="1"/>
    </row>
    <row r="535" spans="7:7" x14ac:dyDescent="0.15">
      <c r="G535" s="1"/>
    </row>
    <row r="536" spans="7:7" x14ac:dyDescent="0.15">
      <c r="G536" s="1"/>
    </row>
    <row r="537" spans="7:7" x14ac:dyDescent="0.15">
      <c r="G537" s="1"/>
    </row>
    <row r="538" spans="7:7" x14ac:dyDescent="0.15">
      <c r="G538" s="1"/>
    </row>
    <row r="539" spans="7:7" x14ac:dyDescent="0.15">
      <c r="G539" s="1"/>
    </row>
    <row r="540" spans="7:7" x14ac:dyDescent="0.15">
      <c r="G540" s="1"/>
    </row>
    <row r="541" spans="7:7" x14ac:dyDescent="0.15">
      <c r="G541" s="1"/>
    </row>
    <row r="542" spans="7:7" x14ac:dyDescent="0.15">
      <c r="G542" s="1"/>
    </row>
    <row r="543" spans="7:7" x14ac:dyDescent="0.15">
      <c r="G543" s="1"/>
    </row>
    <row r="544" spans="7:7" x14ac:dyDescent="0.15">
      <c r="G544" s="1"/>
    </row>
    <row r="545" spans="7:7" x14ac:dyDescent="0.15">
      <c r="G545" s="1"/>
    </row>
    <row r="546" spans="7:7" x14ac:dyDescent="0.15">
      <c r="G546" s="1"/>
    </row>
    <row r="547" spans="7:7" x14ac:dyDescent="0.15">
      <c r="G547" s="1"/>
    </row>
    <row r="548" spans="7:7" x14ac:dyDescent="0.15">
      <c r="G548" s="1"/>
    </row>
    <row r="549" spans="7:7" x14ac:dyDescent="0.15">
      <c r="G549" s="1"/>
    </row>
    <row r="550" spans="7:7" x14ac:dyDescent="0.15">
      <c r="G550" s="1"/>
    </row>
    <row r="551" spans="7:7" x14ac:dyDescent="0.15">
      <c r="G551" s="1"/>
    </row>
    <row r="552" spans="7:7" x14ac:dyDescent="0.15">
      <c r="G552" s="1"/>
    </row>
    <row r="553" spans="7:7" x14ac:dyDescent="0.15">
      <c r="G553" s="1"/>
    </row>
    <row r="554" spans="7:7" x14ac:dyDescent="0.15">
      <c r="G554" s="1"/>
    </row>
    <row r="555" spans="7:7" x14ac:dyDescent="0.15">
      <c r="G555" s="1"/>
    </row>
    <row r="556" spans="7:7" x14ac:dyDescent="0.15">
      <c r="G556" s="1"/>
    </row>
    <row r="557" spans="7:7" x14ac:dyDescent="0.15">
      <c r="G557" s="1"/>
    </row>
    <row r="558" spans="7:7" x14ac:dyDescent="0.15">
      <c r="G558" s="1"/>
    </row>
    <row r="559" spans="7:7" x14ac:dyDescent="0.15">
      <c r="G559" s="1"/>
    </row>
    <row r="560" spans="7:7" x14ac:dyDescent="0.15">
      <c r="G560" s="1"/>
    </row>
    <row r="561" spans="7:7" x14ac:dyDescent="0.15">
      <c r="G561" s="1"/>
    </row>
    <row r="562" spans="7:7" x14ac:dyDescent="0.15">
      <c r="G562" s="1"/>
    </row>
    <row r="563" spans="7:7" x14ac:dyDescent="0.15">
      <c r="G563" s="1"/>
    </row>
    <row r="564" spans="7:7" x14ac:dyDescent="0.15">
      <c r="G564" s="1"/>
    </row>
    <row r="565" spans="7:7" x14ac:dyDescent="0.15">
      <c r="G565" s="1"/>
    </row>
    <row r="566" spans="7:7" x14ac:dyDescent="0.15">
      <c r="G566" s="1"/>
    </row>
    <row r="567" spans="7:7" x14ac:dyDescent="0.15">
      <c r="G567" s="1"/>
    </row>
    <row r="568" spans="7:7" x14ac:dyDescent="0.15">
      <c r="G568" s="1"/>
    </row>
    <row r="569" spans="7:7" x14ac:dyDescent="0.15">
      <c r="G569" s="1"/>
    </row>
    <row r="570" spans="7:7" x14ac:dyDescent="0.15">
      <c r="G570" s="1"/>
    </row>
    <row r="571" spans="7:7" x14ac:dyDescent="0.15">
      <c r="G571" s="1"/>
    </row>
    <row r="572" spans="7:7" x14ac:dyDescent="0.15">
      <c r="G572" s="1"/>
    </row>
    <row r="573" spans="7:7" x14ac:dyDescent="0.15">
      <c r="G573" s="1"/>
    </row>
    <row r="574" spans="7:7" x14ac:dyDescent="0.15">
      <c r="G574" s="1"/>
    </row>
    <row r="575" spans="7:7" x14ac:dyDescent="0.15">
      <c r="G575" s="1"/>
    </row>
    <row r="576" spans="7:7" x14ac:dyDescent="0.15">
      <c r="G576" s="1"/>
    </row>
    <row r="577" spans="7:7" x14ac:dyDescent="0.15">
      <c r="G577" s="1"/>
    </row>
    <row r="578" spans="7:7" x14ac:dyDescent="0.15">
      <c r="G578" s="1"/>
    </row>
    <row r="579" spans="7:7" x14ac:dyDescent="0.15">
      <c r="G579" s="1"/>
    </row>
    <row r="580" spans="7:7" x14ac:dyDescent="0.15">
      <c r="G580" s="1"/>
    </row>
    <row r="581" spans="7:7" x14ac:dyDescent="0.15">
      <c r="G581" s="1"/>
    </row>
    <row r="582" spans="7:7" x14ac:dyDescent="0.15">
      <c r="G582" s="1"/>
    </row>
    <row r="583" spans="7:7" x14ac:dyDescent="0.15">
      <c r="G583" s="1"/>
    </row>
    <row r="584" spans="7:7" x14ac:dyDescent="0.15">
      <c r="G584" s="1"/>
    </row>
    <row r="585" spans="7:7" x14ac:dyDescent="0.15">
      <c r="G585" s="1"/>
    </row>
    <row r="586" spans="7:7" x14ac:dyDescent="0.15">
      <c r="G586" s="1"/>
    </row>
    <row r="587" spans="7:7" x14ac:dyDescent="0.15">
      <c r="G587" s="1"/>
    </row>
    <row r="588" spans="7:7" x14ac:dyDescent="0.15">
      <c r="G588" s="1"/>
    </row>
    <row r="589" spans="7:7" x14ac:dyDescent="0.15">
      <c r="G589" s="1"/>
    </row>
    <row r="590" spans="7:7" x14ac:dyDescent="0.15">
      <c r="G590" s="1"/>
    </row>
    <row r="591" spans="7:7" x14ac:dyDescent="0.15">
      <c r="G591" s="1"/>
    </row>
    <row r="592" spans="7:7" x14ac:dyDescent="0.15">
      <c r="G592" s="1"/>
    </row>
    <row r="593" spans="7:7" x14ac:dyDescent="0.15">
      <c r="G593" s="1"/>
    </row>
    <row r="594" spans="7:7" x14ac:dyDescent="0.15">
      <c r="G594" s="1"/>
    </row>
    <row r="595" spans="7:7" x14ac:dyDescent="0.15">
      <c r="G595" s="1"/>
    </row>
    <row r="596" spans="7:7" x14ac:dyDescent="0.15">
      <c r="G596" s="1"/>
    </row>
    <row r="597" spans="7:7" x14ac:dyDescent="0.15">
      <c r="G597" s="1"/>
    </row>
    <row r="598" spans="7:7" x14ac:dyDescent="0.15">
      <c r="G598" s="1"/>
    </row>
    <row r="599" spans="7:7" x14ac:dyDescent="0.15">
      <c r="G599" s="1"/>
    </row>
    <row r="600" spans="7:7" x14ac:dyDescent="0.15">
      <c r="G600" s="1"/>
    </row>
    <row r="601" spans="7:7" x14ac:dyDescent="0.15">
      <c r="G601" s="1"/>
    </row>
    <row r="602" spans="7:7" x14ac:dyDescent="0.15">
      <c r="G602" s="1"/>
    </row>
    <row r="603" spans="7:7" x14ac:dyDescent="0.15">
      <c r="G603" s="1"/>
    </row>
    <row r="604" spans="7:7" x14ac:dyDescent="0.15">
      <c r="G604" s="1"/>
    </row>
    <row r="605" spans="7:7" x14ac:dyDescent="0.15">
      <c r="G605" s="1"/>
    </row>
    <row r="606" spans="7:7" x14ac:dyDescent="0.15">
      <c r="G606" s="1"/>
    </row>
    <row r="607" spans="7:7" x14ac:dyDescent="0.15">
      <c r="G607" s="1"/>
    </row>
    <row r="608" spans="7:7" x14ac:dyDescent="0.15">
      <c r="G608" s="1"/>
    </row>
    <row r="609" spans="7:7" x14ac:dyDescent="0.15">
      <c r="G609" s="1"/>
    </row>
    <row r="610" spans="7:7" x14ac:dyDescent="0.15">
      <c r="G610" s="1"/>
    </row>
    <row r="611" spans="7:7" x14ac:dyDescent="0.15">
      <c r="G611" s="1"/>
    </row>
    <row r="612" spans="7:7" x14ac:dyDescent="0.15">
      <c r="G612" s="1"/>
    </row>
    <row r="613" spans="7:7" x14ac:dyDescent="0.15">
      <c r="G613" s="1"/>
    </row>
    <row r="614" spans="7:7" x14ac:dyDescent="0.15">
      <c r="G614" s="1"/>
    </row>
    <row r="615" spans="7:7" x14ac:dyDescent="0.15">
      <c r="G615" s="1"/>
    </row>
    <row r="616" spans="7:7" x14ac:dyDescent="0.15">
      <c r="G616" s="1"/>
    </row>
    <row r="617" spans="7:7" x14ac:dyDescent="0.15">
      <c r="G617" s="1"/>
    </row>
    <row r="618" spans="7:7" x14ac:dyDescent="0.15">
      <c r="G618" s="1"/>
    </row>
    <row r="619" spans="7:7" x14ac:dyDescent="0.15">
      <c r="G619" s="1"/>
    </row>
    <row r="620" spans="7:7" x14ac:dyDescent="0.15">
      <c r="G620" s="1"/>
    </row>
    <row r="621" spans="7:7" x14ac:dyDescent="0.15">
      <c r="G621" s="1"/>
    </row>
    <row r="622" spans="7:7" x14ac:dyDescent="0.15">
      <c r="G622" s="1"/>
    </row>
    <row r="623" spans="7:7" x14ac:dyDescent="0.15">
      <c r="G623" s="1"/>
    </row>
    <row r="624" spans="7:7" x14ac:dyDescent="0.15">
      <c r="G624" s="1"/>
    </row>
    <row r="625" spans="7:7" x14ac:dyDescent="0.15">
      <c r="G625" s="1"/>
    </row>
    <row r="626" spans="7:7" x14ac:dyDescent="0.15">
      <c r="G626" s="1"/>
    </row>
    <row r="627" spans="7:7" x14ac:dyDescent="0.15">
      <c r="G627" s="1"/>
    </row>
    <row r="628" spans="7:7" x14ac:dyDescent="0.15">
      <c r="G628" s="1"/>
    </row>
    <row r="629" spans="7:7" x14ac:dyDescent="0.15">
      <c r="G629" s="1"/>
    </row>
    <row r="630" spans="7:7" x14ac:dyDescent="0.15">
      <c r="G630" s="1"/>
    </row>
    <row r="631" spans="7:7" x14ac:dyDescent="0.15">
      <c r="G631" s="1"/>
    </row>
    <row r="632" spans="7:7" x14ac:dyDescent="0.15">
      <c r="G632" s="1"/>
    </row>
    <row r="633" spans="7:7" x14ac:dyDescent="0.15">
      <c r="G633" s="1"/>
    </row>
    <row r="634" spans="7:7" x14ac:dyDescent="0.15">
      <c r="G634" s="1"/>
    </row>
    <row r="635" spans="7:7" x14ac:dyDescent="0.15">
      <c r="G635" s="1"/>
    </row>
    <row r="636" spans="7:7" x14ac:dyDescent="0.15">
      <c r="G636" s="1"/>
    </row>
    <row r="637" spans="7:7" x14ac:dyDescent="0.15">
      <c r="G637" s="1"/>
    </row>
    <row r="638" spans="7:7" x14ac:dyDescent="0.15">
      <c r="G638" s="1"/>
    </row>
    <row r="639" spans="7:7" x14ac:dyDescent="0.15">
      <c r="G639" s="1"/>
    </row>
    <row r="640" spans="7:7" x14ac:dyDescent="0.15">
      <c r="G640" s="1"/>
    </row>
    <row r="641" spans="7:7" x14ac:dyDescent="0.15">
      <c r="G641" s="1"/>
    </row>
    <row r="642" spans="7:7" x14ac:dyDescent="0.15">
      <c r="G642" s="1"/>
    </row>
    <row r="643" spans="7:7" x14ac:dyDescent="0.15">
      <c r="G643" s="1"/>
    </row>
    <row r="644" spans="7:7" x14ac:dyDescent="0.15">
      <c r="G644" s="1"/>
    </row>
    <row r="645" spans="7:7" x14ac:dyDescent="0.15">
      <c r="G645" s="1"/>
    </row>
    <row r="646" spans="7:7" x14ac:dyDescent="0.15">
      <c r="G646" s="1"/>
    </row>
    <row r="647" spans="7:7" x14ac:dyDescent="0.15">
      <c r="G647" s="1"/>
    </row>
    <row r="648" spans="7:7" x14ac:dyDescent="0.15">
      <c r="G648" s="1"/>
    </row>
    <row r="649" spans="7:7" x14ac:dyDescent="0.15">
      <c r="G649" s="1"/>
    </row>
    <row r="650" spans="7:7" x14ac:dyDescent="0.15">
      <c r="G650" s="1"/>
    </row>
    <row r="651" spans="7:7" x14ac:dyDescent="0.15">
      <c r="G651" s="1"/>
    </row>
    <row r="652" spans="7:7" x14ac:dyDescent="0.15">
      <c r="G652" s="1"/>
    </row>
    <row r="653" spans="7:7" x14ac:dyDescent="0.15">
      <c r="G653" s="1"/>
    </row>
    <row r="654" spans="7:7" x14ac:dyDescent="0.15">
      <c r="G654" s="1"/>
    </row>
    <row r="655" spans="7:7" x14ac:dyDescent="0.15">
      <c r="G655" s="1"/>
    </row>
    <row r="656" spans="7:7" x14ac:dyDescent="0.15">
      <c r="G656" s="1"/>
    </row>
    <row r="657" spans="7:7" x14ac:dyDescent="0.15">
      <c r="G657" s="1"/>
    </row>
    <row r="658" spans="7:7" x14ac:dyDescent="0.15">
      <c r="G658" s="1"/>
    </row>
    <row r="659" spans="7:7" x14ac:dyDescent="0.15">
      <c r="G659" s="1"/>
    </row>
    <row r="660" spans="7:7" x14ac:dyDescent="0.15">
      <c r="G660" s="1"/>
    </row>
    <row r="661" spans="7:7" x14ac:dyDescent="0.15">
      <c r="G661" s="1"/>
    </row>
    <row r="662" spans="7:7" x14ac:dyDescent="0.15">
      <c r="G662" s="1"/>
    </row>
    <row r="663" spans="7:7" x14ac:dyDescent="0.15">
      <c r="G663" s="1"/>
    </row>
    <row r="664" spans="7:7" x14ac:dyDescent="0.15">
      <c r="G664" s="1"/>
    </row>
    <row r="665" spans="7:7" x14ac:dyDescent="0.15">
      <c r="G665" s="1"/>
    </row>
    <row r="666" spans="7:7" x14ac:dyDescent="0.15">
      <c r="G666" s="1"/>
    </row>
    <row r="667" spans="7:7" x14ac:dyDescent="0.15">
      <c r="G667" s="1"/>
    </row>
    <row r="668" spans="7:7" x14ac:dyDescent="0.15">
      <c r="G668" s="1"/>
    </row>
    <row r="669" spans="7:7" x14ac:dyDescent="0.15">
      <c r="G669" s="1"/>
    </row>
    <row r="670" spans="7:7" x14ac:dyDescent="0.15">
      <c r="G670" s="1"/>
    </row>
    <row r="671" spans="7:7" x14ac:dyDescent="0.15">
      <c r="G671" s="1"/>
    </row>
    <row r="672" spans="7:7" x14ac:dyDescent="0.15">
      <c r="G672" s="1"/>
    </row>
    <row r="673" spans="7:7" x14ac:dyDescent="0.15">
      <c r="G673" s="1"/>
    </row>
    <row r="674" spans="7:7" x14ac:dyDescent="0.15">
      <c r="G674" s="1"/>
    </row>
    <row r="675" spans="7:7" x14ac:dyDescent="0.15">
      <c r="G675" s="1"/>
    </row>
    <row r="676" spans="7:7" x14ac:dyDescent="0.15">
      <c r="G676" s="1"/>
    </row>
    <row r="677" spans="7:7" x14ac:dyDescent="0.15">
      <c r="G677" s="1"/>
    </row>
    <row r="678" spans="7:7" x14ac:dyDescent="0.15">
      <c r="G678" s="1"/>
    </row>
    <row r="679" spans="7:7" x14ac:dyDescent="0.15">
      <c r="G679" s="1"/>
    </row>
    <row r="680" spans="7:7" x14ac:dyDescent="0.15">
      <c r="G680" s="1"/>
    </row>
    <row r="681" spans="7:7" x14ac:dyDescent="0.15">
      <c r="G681" s="1"/>
    </row>
    <row r="682" spans="7:7" x14ac:dyDescent="0.15">
      <c r="G682" s="1"/>
    </row>
    <row r="683" spans="7:7" x14ac:dyDescent="0.15">
      <c r="G683" s="1"/>
    </row>
    <row r="684" spans="7:7" x14ac:dyDescent="0.15">
      <c r="G684" s="1"/>
    </row>
    <row r="685" spans="7:7" x14ac:dyDescent="0.15">
      <c r="G685" s="1"/>
    </row>
    <row r="686" spans="7:7" x14ac:dyDescent="0.15">
      <c r="G686" s="1"/>
    </row>
    <row r="687" spans="7:7" x14ac:dyDescent="0.15">
      <c r="G687" s="1"/>
    </row>
    <row r="688" spans="7:7" x14ac:dyDescent="0.15">
      <c r="G688" s="1"/>
    </row>
    <row r="689" spans="7:7" x14ac:dyDescent="0.15">
      <c r="G689" s="1"/>
    </row>
    <row r="690" spans="7:7" x14ac:dyDescent="0.15">
      <c r="G690" s="1"/>
    </row>
    <row r="691" spans="7:7" x14ac:dyDescent="0.15">
      <c r="G691" s="1"/>
    </row>
    <row r="692" spans="7:7" x14ac:dyDescent="0.15">
      <c r="G692" s="1"/>
    </row>
    <row r="693" spans="7:7" x14ac:dyDescent="0.15">
      <c r="G693" s="1"/>
    </row>
    <row r="694" spans="7:7" x14ac:dyDescent="0.15">
      <c r="G694" s="1"/>
    </row>
    <row r="695" spans="7:7" x14ac:dyDescent="0.15">
      <c r="G69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topLeftCell="A16" workbookViewId="0">
      <selection activeCell="K36" sqref="K36"/>
    </sheetView>
  </sheetViews>
  <sheetFormatPr defaultRowHeight="13.5" x14ac:dyDescent="0.15"/>
  <cols>
    <col min="1" max="1" width="10.5" bestFit="1" customWidth="1"/>
    <col min="2" max="2" width="17.125" bestFit="1" customWidth="1"/>
    <col min="3" max="3" width="22.75" bestFit="1" customWidth="1"/>
    <col min="4" max="4" width="20.625" bestFit="1" customWidth="1"/>
    <col min="5" max="5" width="29" bestFit="1" customWidth="1"/>
    <col min="7" max="7" width="10.5" bestFit="1" customWidth="1"/>
    <col min="8" max="8" width="19.75" bestFit="1" customWidth="1"/>
    <col min="9" max="9" width="22.75" bestFit="1" customWidth="1"/>
    <col min="10" max="10" width="12.75" bestFit="1" customWidth="1"/>
  </cols>
  <sheetData>
    <row r="1" spans="1:5" x14ac:dyDescent="0.15">
      <c r="A1" t="s">
        <v>30</v>
      </c>
      <c r="B1" t="s">
        <v>57</v>
      </c>
      <c r="C1" t="s">
        <v>58</v>
      </c>
      <c r="D1" t="s">
        <v>59</v>
      </c>
      <c r="E1" t="s">
        <v>60</v>
      </c>
    </row>
    <row r="2" spans="1:5" x14ac:dyDescent="0.15">
      <c r="A2" s="1">
        <v>43293</v>
      </c>
      <c r="B2" t="s">
        <v>61</v>
      </c>
      <c r="C2" t="s">
        <v>93</v>
      </c>
      <c r="D2" t="s">
        <v>62</v>
      </c>
      <c r="E2" t="s">
        <v>63</v>
      </c>
    </row>
    <row r="3" spans="1:5" x14ac:dyDescent="0.15">
      <c r="A3" s="1">
        <v>43292</v>
      </c>
      <c r="B3" t="s">
        <v>64</v>
      </c>
      <c r="C3" t="s">
        <v>65</v>
      </c>
      <c r="D3" t="s">
        <v>66</v>
      </c>
      <c r="E3" t="s">
        <v>67</v>
      </c>
    </row>
    <row r="4" spans="1:5" x14ac:dyDescent="0.15">
      <c r="A4" s="1">
        <v>43291</v>
      </c>
      <c r="B4" t="s">
        <v>68</v>
      </c>
      <c r="C4" t="s">
        <v>69</v>
      </c>
      <c r="D4" t="s">
        <v>70</v>
      </c>
      <c r="E4" t="s">
        <v>71</v>
      </c>
    </row>
    <row r="5" spans="1:5" x14ac:dyDescent="0.15">
      <c r="A5" s="1">
        <v>43290</v>
      </c>
      <c r="B5" t="s">
        <v>72</v>
      </c>
      <c r="C5" t="s">
        <v>73</v>
      </c>
      <c r="D5" t="s">
        <v>74</v>
      </c>
      <c r="E5" t="s">
        <v>75</v>
      </c>
    </row>
    <row r="6" spans="1:5" x14ac:dyDescent="0.15">
      <c r="A6" s="1">
        <v>43289</v>
      </c>
      <c r="B6" t="s">
        <v>76</v>
      </c>
      <c r="C6" t="s">
        <v>77</v>
      </c>
      <c r="D6" t="s">
        <v>78</v>
      </c>
      <c r="E6" t="s">
        <v>79</v>
      </c>
    </row>
    <row r="7" spans="1:5" x14ac:dyDescent="0.15">
      <c r="A7" s="1">
        <v>43288</v>
      </c>
      <c r="B7" t="s">
        <v>80</v>
      </c>
      <c r="C7" t="s">
        <v>81</v>
      </c>
      <c r="D7" t="s">
        <v>82</v>
      </c>
      <c r="E7" t="s">
        <v>83</v>
      </c>
    </row>
    <row r="8" spans="1:5" x14ac:dyDescent="0.15">
      <c r="A8" s="1">
        <v>43287</v>
      </c>
      <c r="B8" t="s">
        <v>84</v>
      </c>
      <c r="C8" t="s">
        <v>85</v>
      </c>
      <c r="D8" t="s">
        <v>86</v>
      </c>
      <c r="E8" t="s">
        <v>87</v>
      </c>
    </row>
    <row r="9" spans="1:5" x14ac:dyDescent="0.15">
      <c r="A9" s="1">
        <v>43286</v>
      </c>
      <c r="B9" t="s">
        <v>88</v>
      </c>
      <c r="C9" t="s">
        <v>89</v>
      </c>
      <c r="D9" t="s">
        <v>90</v>
      </c>
      <c r="E9" t="s">
        <v>91</v>
      </c>
    </row>
    <row r="14" spans="1:5" x14ac:dyDescent="0.15">
      <c r="A14" t="s">
        <v>30</v>
      </c>
      <c r="B14" t="s">
        <v>57</v>
      </c>
      <c r="C14" t="s">
        <v>58</v>
      </c>
      <c r="D14" t="s">
        <v>59</v>
      </c>
      <c r="E14" t="s">
        <v>60</v>
      </c>
    </row>
    <row r="15" spans="1:5" x14ac:dyDescent="0.15">
      <c r="A15" s="1">
        <v>43294</v>
      </c>
      <c r="B15" t="s">
        <v>113</v>
      </c>
      <c r="C15" t="s">
        <v>114</v>
      </c>
      <c r="D15" t="s">
        <v>115</v>
      </c>
      <c r="E15" t="s">
        <v>116</v>
      </c>
    </row>
    <row r="16" spans="1:5" x14ac:dyDescent="0.15">
      <c r="A16" s="1">
        <v>43293</v>
      </c>
      <c r="B16" t="s">
        <v>61</v>
      </c>
      <c r="C16" t="s">
        <v>117</v>
      </c>
      <c r="D16" t="s">
        <v>62</v>
      </c>
      <c r="E16" t="s">
        <v>63</v>
      </c>
    </row>
    <row r="17" spans="1:10" x14ac:dyDescent="0.15">
      <c r="A17" s="1">
        <v>43292</v>
      </c>
      <c r="B17" t="s">
        <v>64</v>
      </c>
      <c r="C17" t="s">
        <v>65</v>
      </c>
      <c r="D17" t="s">
        <v>66</v>
      </c>
      <c r="E17" t="s">
        <v>67</v>
      </c>
    </row>
    <row r="18" spans="1:10" x14ac:dyDescent="0.15">
      <c r="A18" s="1">
        <v>43291</v>
      </c>
      <c r="B18" t="s">
        <v>68</v>
      </c>
      <c r="C18" t="s">
        <v>69</v>
      </c>
      <c r="D18" t="s">
        <v>70</v>
      </c>
      <c r="E18" t="s">
        <v>71</v>
      </c>
    </row>
    <row r="19" spans="1:10" x14ac:dyDescent="0.15">
      <c r="A19" s="1">
        <v>43290</v>
      </c>
      <c r="B19" t="s">
        <v>72</v>
      </c>
      <c r="C19" t="s">
        <v>73</v>
      </c>
      <c r="D19" t="s">
        <v>74</v>
      </c>
      <c r="E19" t="s">
        <v>75</v>
      </c>
    </row>
    <row r="20" spans="1:10" x14ac:dyDescent="0.15">
      <c r="A20" s="1">
        <v>43289</v>
      </c>
      <c r="B20" t="s">
        <v>76</v>
      </c>
      <c r="C20" t="s">
        <v>77</v>
      </c>
      <c r="D20" t="s">
        <v>78</v>
      </c>
      <c r="E20" t="s">
        <v>79</v>
      </c>
    </row>
    <row r="21" spans="1:10" x14ac:dyDescent="0.15">
      <c r="A21" s="1">
        <v>43288</v>
      </c>
      <c r="B21" t="s">
        <v>80</v>
      </c>
      <c r="C21" t="s">
        <v>81</v>
      </c>
      <c r="D21" t="s">
        <v>82</v>
      </c>
      <c r="E21" t="s">
        <v>83</v>
      </c>
    </row>
    <row r="22" spans="1:10" x14ac:dyDescent="0.15">
      <c r="A22" s="1">
        <v>43287</v>
      </c>
      <c r="B22" t="s">
        <v>84</v>
      </c>
      <c r="C22" t="s">
        <v>85</v>
      </c>
      <c r="D22" t="s">
        <v>86</v>
      </c>
      <c r="E22" t="s">
        <v>87</v>
      </c>
    </row>
    <row r="23" spans="1:10" x14ac:dyDescent="0.15">
      <c r="A23" s="1">
        <v>43286</v>
      </c>
      <c r="B23" t="s">
        <v>88</v>
      </c>
      <c r="C23" t="s">
        <v>89</v>
      </c>
      <c r="D23" t="s">
        <v>90</v>
      </c>
      <c r="E23" t="s">
        <v>91</v>
      </c>
    </row>
    <row r="25" spans="1:10" x14ac:dyDescent="0.15">
      <c r="H25" t="s">
        <v>31</v>
      </c>
      <c r="I25" t="s">
        <v>58</v>
      </c>
      <c r="J25" t="s">
        <v>141</v>
      </c>
    </row>
    <row r="26" spans="1:10" x14ac:dyDescent="0.15">
      <c r="A26" t="s">
        <v>30</v>
      </c>
      <c r="B26" t="s">
        <v>57</v>
      </c>
      <c r="C26" t="s">
        <v>58</v>
      </c>
      <c r="D26" t="s">
        <v>59</v>
      </c>
      <c r="E26" t="s">
        <v>60</v>
      </c>
      <c r="G26" s="1">
        <v>43296</v>
      </c>
      <c r="H26">
        <v>204.27110076</v>
      </c>
      <c r="I26">
        <v>182.57166179999999</v>
      </c>
      <c r="J26">
        <f>H26-I26</f>
        <v>21.699438960000009</v>
      </c>
    </row>
    <row r="27" spans="1:10" x14ac:dyDescent="0.15">
      <c r="A27" s="1">
        <v>43295</v>
      </c>
      <c r="B27" t="s">
        <v>136</v>
      </c>
      <c r="C27" t="s">
        <v>139</v>
      </c>
      <c r="D27" t="s">
        <v>137</v>
      </c>
      <c r="E27" t="s">
        <v>138</v>
      </c>
      <c r="G27" s="1">
        <v>43295</v>
      </c>
      <c r="H27">
        <v>186.32983879</v>
      </c>
      <c r="I27">
        <v>178.08900663</v>
      </c>
      <c r="J27">
        <f>H27-I27</f>
        <v>8.2408321599999965</v>
      </c>
    </row>
    <row r="28" spans="1:10" x14ac:dyDescent="0.15">
      <c r="A28" s="1">
        <v>43294</v>
      </c>
      <c r="B28" t="s">
        <v>113</v>
      </c>
      <c r="C28" t="s">
        <v>114</v>
      </c>
      <c r="D28" t="s">
        <v>115</v>
      </c>
      <c r="E28" t="s">
        <v>116</v>
      </c>
      <c r="G28" s="1">
        <v>43294</v>
      </c>
      <c r="H28">
        <v>165.82441643000001</v>
      </c>
      <c r="I28">
        <v>130.17090894</v>
      </c>
      <c r="J28">
        <f>H28-I28</f>
        <v>35.65350749000001</v>
      </c>
    </row>
    <row r="29" spans="1:10" x14ac:dyDescent="0.15">
      <c r="A29" s="1">
        <v>43293</v>
      </c>
      <c r="B29" t="s">
        <v>61</v>
      </c>
      <c r="C29" t="s">
        <v>117</v>
      </c>
      <c r="D29" t="s">
        <v>62</v>
      </c>
      <c r="E29" t="s">
        <v>63</v>
      </c>
      <c r="G29" s="1">
        <v>43293</v>
      </c>
      <c r="H29">
        <v>317.24229893</v>
      </c>
      <c r="I29">
        <v>316.78363833999998</v>
      </c>
      <c r="J29">
        <f>H29-I29</f>
        <v>0.45866059000002224</v>
      </c>
    </row>
    <row r="30" spans="1:10" x14ac:dyDescent="0.15">
      <c r="A30" s="1">
        <v>43292</v>
      </c>
      <c r="B30" t="s">
        <v>64</v>
      </c>
      <c r="C30" t="s">
        <v>65</v>
      </c>
      <c r="D30" t="s">
        <v>66</v>
      </c>
      <c r="E30" t="s">
        <v>67</v>
      </c>
      <c r="G30" s="1">
        <v>43292</v>
      </c>
      <c r="H30">
        <v>251.36529257999999</v>
      </c>
      <c r="I30">
        <v>250.99971644999999</v>
      </c>
      <c r="J30">
        <f>H30-I30</f>
        <v>0.36557612999999378</v>
      </c>
    </row>
    <row r="31" spans="1:10" x14ac:dyDescent="0.15">
      <c r="A31" s="1">
        <v>43291</v>
      </c>
      <c r="B31" t="s">
        <v>68</v>
      </c>
      <c r="C31" t="s">
        <v>69</v>
      </c>
      <c r="D31" t="s">
        <v>70</v>
      </c>
      <c r="E31" t="s">
        <v>71</v>
      </c>
      <c r="G31" s="1">
        <v>43291</v>
      </c>
      <c r="H31">
        <v>355.15622695000002</v>
      </c>
      <c r="I31">
        <v>354.67313109000003</v>
      </c>
      <c r="J31">
        <f>H31-I31</f>
        <v>0.48309585999999172</v>
      </c>
    </row>
    <row r="32" spans="1:10" x14ac:dyDescent="0.15">
      <c r="A32" s="1">
        <v>43290</v>
      </c>
      <c r="B32" t="s">
        <v>72</v>
      </c>
      <c r="C32" t="s">
        <v>73</v>
      </c>
      <c r="D32" t="s">
        <v>74</v>
      </c>
      <c r="E32" t="s">
        <v>75</v>
      </c>
      <c r="G32" s="1">
        <v>43290</v>
      </c>
      <c r="H32">
        <v>509.77727091999998</v>
      </c>
      <c r="I32">
        <v>509.38829175000001</v>
      </c>
      <c r="J32">
        <f>H32-I32</f>
        <v>0.38897916999997051</v>
      </c>
    </row>
    <row r="33" spans="1:10" x14ac:dyDescent="0.15">
      <c r="A33" s="1">
        <v>43289</v>
      </c>
      <c r="B33" t="s">
        <v>76</v>
      </c>
      <c r="C33" t="s">
        <v>77</v>
      </c>
      <c r="D33" t="s">
        <v>78</v>
      </c>
      <c r="E33" t="s">
        <v>79</v>
      </c>
      <c r="G33" s="1">
        <v>43289</v>
      </c>
      <c r="H33">
        <v>408.16400004000002</v>
      </c>
      <c r="I33">
        <v>407.68949526</v>
      </c>
      <c r="J33">
        <f>H33-I33</f>
        <v>0.47450478000001794</v>
      </c>
    </row>
    <row r="34" spans="1:10" x14ac:dyDescent="0.15">
      <c r="A34" s="1">
        <v>43288</v>
      </c>
      <c r="B34" t="s">
        <v>80</v>
      </c>
      <c r="C34" t="s">
        <v>81</v>
      </c>
      <c r="D34" t="s">
        <v>82</v>
      </c>
      <c r="E34" t="s">
        <v>83</v>
      </c>
      <c r="G34" s="1">
        <v>43288</v>
      </c>
      <c r="H34">
        <v>543.655395</v>
      </c>
      <c r="I34">
        <v>510.97937689999998</v>
      </c>
      <c r="J34">
        <f>H34-I34</f>
        <v>32.676018100000022</v>
      </c>
    </row>
    <row r="35" spans="1:10" x14ac:dyDescent="0.15">
      <c r="A35" s="1">
        <v>43287</v>
      </c>
      <c r="B35" t="s">
        <v>84</v>
      </c>
      <c r="C35" t="s">
        <v>85</v>
      </c>
      <c r="D35" t="s">
        <v>86</v>
      </c>
      <c r="E35" t="s">
        <v>87</v>
      </c>
      <c r="G35" s="1">
        <v>43287</v>
      </c>
      <c r="H35">
        <v>396.82682420999998</v>
      </c>
      <c r="I35">
        <v>396.21175547000001</v>
      </c>
      <c r="J35">
        <f>H35-I35</f>
        <v>0.61506873999996969</v>
      </c>
    </row>
    <row r="36" spans="1:10" x14ac:dyDescent="0.15">
      <c r="A36" s="1">
        <v>43286</v>
      </c>
      <c r="B36" t="s">
        <v>88</v>
      </c>
      <c r="C36" t="s">
        <v>89</v>
      </c>
      <c r="D36" t="s">
        <v>90</v>
      </c>
      <c r="E36" t="s">
        <v>91</v>
      </c>
      <c r="G36" s="1">
        <v>43286</v>
      </c>
      <c r="H36">
        <v>494.7907156</v>
      </c>
      <c r="I36">
        <v>494.20438431999997</v>
      </c>
      <c r="J36">
        <f>H36-I36</f>
        <v>0.58633128000002444</v>
      </c>
    </row>
    <row r="38" spans="1:10" x14ac:dyDescent="0.15">
      <c r="A38" t="s">
        <v>30</v>
      </c>
      <c r="B38" t="s">
        <v>57</v>
      </c>
      <c r="C38" t="s">
        <v>58</v>
      </c>
      <c r="D38" t="s">
        <v>59</v>
      </c>
      <c r="E38" t="s">
        <v>60</v>
      </c>
    </row>
    <row r="39" spans="1:10" x14ac:dyDescent="0.15">
      <c r="A39" s="1">
        <v>43296</v>
      </c>
      <c r="B39" t="s">
        <v>142</v>
      </c>
      <c r="C39" t="s">
        <v>148</v>
      </c>
      <c r="D39" t="s">
        <v>143</v>
      </c>
      <c r="E39" t="s">
        <v>144</v>
      </c>
    </row>
    <row r="40" spans="1:10" x14ac:dyDescent="0.15">
      <c r="A40" s="1">
        <v>43295</v>
      </c>
      <c r="B40" t="s">
        <v>136</v>
      </c>
      <c r="C40" t="s">
        <v>145</v>
      </c>
      <c r="D40" t="s">
        <v>137</v>
      </c>
      <c r="E40" t="s">
        <v>138</v>
      </c>
    </row>
    <row r="41" spans="1:10" x14ac:dyDescent="0.15">
      <c r="A41" s="1">
        <v>43294</v>
      </c>
      <c r="B41" t="s">
        <v>113</v>
      </c>
      <c r="C41" t="s">
        <v>114</v>
      </c>
      <c r="D41" t="s">
        <v>115</v>
      </c>
      <c r="E41" t="s">
        <v>116</v>
      </c>
    </row>
    <row r="42" spans="1:10" x14ac:dyDescent="0.15">
      <c r="A42" s="1">
        <v>43293</v>
      </c>
      <c r="B42" t="s">
        <v>61</v>
      </c>
      <c r="C42" t="s">
        <v>117</v>
      </c>
      <c r="D42" t="s">
        <v>62</v>
      </c>
      <c r="E42" t="s">
        <v>63</v>
      </c>
    </row>
    <row r="43" spans="1:10" x14ac:dyDescent="0.15">
      <c r="A43" s="1">
        <v>43292</v>
      </c>
      <c r="B43" t="s">
        <v>64</v>
      </c>
      <c r="C43" t="s">
        <v>65</v>
      </c>
      <c r="D43" t="s">
        <v>66</v>
      </c>
      <c r="E43" t="s">
        <v>67</v>
      </c>
    </row>
    <row r="44" spans="1:10" x14ac:dyDescent="0.15">
      <c r="A44" s="1">
        <v>43291</v>
      </c>
      <c r="B44" t="s">
        <v>68</v>
      </c>
      <c r="C44" t="s">
        <v>69</v>
      </c>
      <c r="D44" t="s">
        <v>70</v>
      </c>
      <c r="E44" t="s">
        <v>71</v>
      </c>
    </row>
    <row r="45" spans="1:10" x14ac:dyDescent="0.15">
      <c r="A45" s="1">
        <v>43290</v>
      </c>
      <c r="B45" t="s">
        <v>72</v>
      </c>
      <c r="C45" t="s">
        <v>73</v>
      </c>
      <c r="D45" t="s">
        <v>74</v>
      </c>
      <c r="E45" t="s">
        <v>75</v>
      </c>
    </row>
    <row r="46" spans="1:10" x14ac:dyDescent="0.15">
      <c r="A46" s="1">
        <v>43289</v>
      </c>
      <c r="B46" t="s">
        <v>76</v>
      </c>
      <c r="C46" t="s">
        <v>77</v>
      </c>
      <c r="D46" t="s">
        <v>78</v>
      </c>
      <c r="E46" t="s">
        <v>79</v>
      </c>
    </row>
    <row r="47" spans="1:10" x14ac:dyDescent="0.15">
      <c r="A47" s="1">
        <v>43288</v>
      </c>
      <c r="B47" t="s">
        <v>80</v>
      </c>
      <c r="C47" t="s">
        <v>81</v>
      </c>
      <c r="D47" t="s">
        <v>82</v>
      </c>
      <c r="E47" t="s">
        <v>83</v>
      </c>
    </row>
    <row r="48" spans="1:10" x14ac:dyDescent="0.15">
      <c r="A48" s="1">
        <v>43287</v>
      </c>
      <c r="B48" t="s">
        <v>84</v>
      </c>
      <c r="C48" t="s">
        <v>85</v>
      </c>
      <c r="D48" t="s">
        <v>86</v>
      </c>
      <c r="E48" t="s">
        <v>87</v>
      </c>
    </row>
    <row r="49" spans="1:5" x14ac:dyDescent="0.15">
      <c r="A49" s="1">
        <v>43286</v>
      </c>
      <c r="B49" t="s">
        <v>88</v>
      </c>
      <c r="C49" t="s">
        <v>89</v>
      </c>
      <c r="D49" t="s">
        <v>90</v>
      </c>
      <c r="E49" t="s">
        <v>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V226"/>
  <sheetViews>
    <sheetView workbookViewId="0">
      <selection activeCell="F7" sqref="F7"/>
    </sheetView>
  </sheetViews>
  <sheetFormatPr defaultRowHeight="13.5" x14ac:dyDescent="0.15"/>
  <cols>
    <col min="5" max="5" width="11.625" bestFit="1" customWidth="1"/>
    <col min="6" max="6" width="11.875" bestFit="1" customWidth="1"/>
    <col min="8" max="8" width="11" bestFit="1" customWidth="1"/>
    <col min="19" max="19" width="13.5" bestFit="1" customWidth="1"/>
    <col min="20" max="20" width="12.75" bestFit="1" customWidth="1"/>
    <col min="21" max="21" width="18.5" bestFit="1" customWidth="1"/>
  </cols>
  <sheetData>
    <row r="6" spans="5:22" x14ac:dyDescent="0.15">
      <c r="F6" t="s">
        <v>0</v>
      </c>
      <c r="G6" t="s">
        <v>1</v>
      </c>
      <c r="H6" t="s">
        <v>2</v>
      </c>
      <c r="I6" t="s">
        <v>3</v>
      </c>
      <c r="J6" t="s">
        <v>4</v>
      </c>
      <c r="K6" t="s">
        <v>5</v>
      </c>
      <c r="L6" t="s">
        <v>6</v>
      </c>
      <c r="N6" t="s">
        <v>7</v>
      </c>
      <c r="O6" s="2" t="s">
        <v>8</v>
      </c>
      <c r="P6" s="2" t="s">
        <v>9</v>
      </c>
      <c r="Q6" s="2" t="s">
        <v>10</v>
      </c>
      <c r="R6" s="2" t="s">
        <v>101</v>
      </c>
      <c r="S6" s="2" t="s">
        <v>102</v>
      </c>
      <c r="T6" s="2" t="s">
        <v>103</v>
      </c>
      <c r="U6" s="2" t="s">
        <v>104</v>
      </c>
      <c r="V6" s="2" t="s">
        <v>105</v>
      </c>
    </row>
    <row r="7" spans="5:22" x14ac:dyDescent="0.15">
      <c r="E7" s="1">
        <v>43293</v>
      </c>
      <c r="F7" s="7">
        <f>'0.1一直买one'!B17</f>
        <v>2009727474.77</v>
      </c>
      <c r="G7">
        <v>10000000</v>
      </c>
      <c r="H7">
        <v>4000000</v>
      </c>
      <c r="I7">
        <v>0.1</v>
      </c>
      <c r="J7">
        <f>H7*2.4/I7</f>
        <v>96000000</v>
      </c>
      <c r="K7">
        <f>H7*G7/F7</f>
        <v>19903.196081139176</v>
      </c>
      <c r="L7">
        <f>K7/I7</f>
        <v>199031.96081139176</v>
      </c>
      <c r="N7">
        <v>20000000000</v>
      </c>
      <c r="O7" s="2">
        <f>F7/N7</f>
        <v>0.1004863737385</v>
      </c>
      <c r="P7" s="2">
        <f>G7/N7</f>
        <v>5.0000000000000001E-4</v>
      </c>
      <c r="Q7" s="2">
        <f>G7/F7</f>
        <v>4.9757990202847942E-3</v>
      </c>
      <c r="R7">
        <v>250000</v>
      </c>
      <c r="S7">
        <f>J7*49%/200000000*R7</f>
        <v>58800</v>
      </c>
      <c r="T7">
        <f>V7/F7*H7</f>
        <v>117.03079295709836</v>
      </c>
      <c r="U7">
        <f>T7/I7</f>
        <v>1170.3079295709836</v>
      </c>
      <c r="V7">
        <f>S7</f>
        <v>58800</v>
      </c>
    </row>
    <row r="8" spans="5:22" x14ac:dyDescent="0.15">
      <c r="E8" s="1">
        <v>43294</v>
      </c>
      <c r="F8">
        <f>F7+J7</f>
        <v>2105727474.77</v>
      </c>
      <c r="G8">
        <f>G7+L7</f>
        <v>10199031.960811391</v>
      </c>
      <c r="H8">
        <v>4000000</v>
      </c>
      <c r="I8">
        <v>0.1</v>
      </c>
      <c r="J8">
        <f t="shared" ref="J8:J71" si="0">H8*2.4/I8</f>
        <v>96000000</v>
      </c>
      <c r="K8">
        <f>H8*G8/F8</f>
        <v>19373.887804594255</v>
      </c>
      <c r="L8">
        <f>K8/I8</f>
        <v>193738.87804594255</v>
      </c>
      <c r="N8">
        <v>20000000000</v>
      </c>
      <c r="O8" s="2">
        <f>F8/N8</f>
        <v>0.1052863737385</v>
      </c>
      <c r="P8" s="2">
        <f>G8/N8</f>
        <v>5.0995159804056956E-4</v>
      </c>
      <c r="Q8" s="2">
        <f t="shared" ref="Q8:Q71" si="1">G8/F8</f>
        <v>4.8434719511485647E-3</v>
      </c>
      <c r="R8">
        <v>250000</v>
      </c>
      <c r="S8">
        <f t="shared" ref="S8:S71" si="2">J8*49%/200000000*R8</f>
        <v>58800</v>
      </c>
      <c r="T8">
        <f>V8/F8*H8</f>
        <v>225.61382582053983</v>
      </c>
      <c r="U8">
        <f>T8/I8</f>
        <v>2256.138258205398</v>
      </c>
      <c r="V8">
        <f>V7+U7+S8</f>
        <v>118770.30792957099</v>
      </c>
    </row>
    <row r="9" spans="5:22" x14ac:dyDescent="0.15">
      <c r="E9" s="1">
        <v>43295</v>
      </c>
      <c r="F9">
        <f t="shared" ref="F9:F72" si="3">F8+J8</f>
        <v>2201727474.77</v>
      </c>
      <c r="G9">
        <f t="shared" ref="G9:G72" si="4">G8+L8</f>
        <v>10392770.838857334</v>
      </c>
      <c r="H9">
        <v>4000000</v>
      </c>
      <c r="I9">
        <v>0.1</v>
      </c>
      <c r="J9">
        <f t="shared" si="0"/>
        <v>96000000</v>
      </c>
      <c r="K9">
        <f t="shared" ref="K9:K72" si="5">H9*G9/F9</f>
        <v>18881.121224947241</v>
      </c>
      <c r="L9">
        <f t="shared" ref="L9:L72" si="6">K9/I9</f>
        <v>188811.21224947239</v>
      </c>
      <c r="N9">
        <v>20000000000</v>
      </c>
      <c r="O9" s="2">
        <f t="shared" ref="O9:O72" si="7">F9/N9</f>
        <v>0.1100863737385</v>
      </c>
      <c r="P9" s="2">
        <f t="shared" ref="P9:P72" si="8">G9/N9</f>
        <v>5.1963854194286667E-4</v>
      </c>
      <c r="Q9" s="2">
        <f t="shared" si="1"/>
        <v>4.7202803062368105E-3</v>
      </c>
      <c r="R9">
        <v>250000</v>
      </c>
      <c r="S9">
        <f t="shared" si="2"/>
        <v>58800</v>
      </c>
      <c r="T9">
        <f t="shared" ref="T9:T72" si="9">V9/F9*H9</f>
        <v>326.70064437754576</v>
      </c>
      <c r="U9">
        <f t="shared" ref="U9:U72" si="10">T9/I9</f>
        <v>3267.0064437754572</v>
      </c>
      <c r="V9">
        <f t="shared" ref="V9:V72" si="11">V8+U8+S9</f>
        <v>179826.4461877764</v>
      </c>
    </row>
    <row r="10" spans="5:22" x14ac:dyDescent="0.15">
      <c r="E10" s="1">
        <v>43296</v>
      </c>
      <c r="F10">
        <f t="shared" si="3"/>
        <v>2297727474.77</v>
      </c>
      <c r="G10">
        <f t="shared" si="4"/>
        <v>10581582.051106807</v>
      </c>
      <c r="H10">
        <v>4000000</v>
      </c>
      <c r="I10">
        <v>0.1</v>
      </c>
      <c r="J10">
        <f t="shared" si="0"/>
        <v>96000000</v>
      </c>
      <c r="K10">
        <f t="shared" si="5"/>
        <v>18420.952297079551</v>
      </c>
      <c r="L10">
        <f t="shared" si="6"/>
        <v>184209.52297079551</v>
      </c>
      <c r="N10">
        <v>20000000000</v>
      </c>
      <c r="O10" s="2">
        <f t="shared" si="7"/>
        <v>0.1148863737385</v>
      </c>
      <c r="P10" s="2">
        <f t="shared" si="8"/>
        <v>5.2907910255534031E-4</v>
      </c>
      <c r="Q10" s="2">
        <f t="shared" si="1"/>
        <v>4.6052380742698882E-3</v>
      </c>
      <c r="R10">
        <v>250000</v>
      </c>
      <c r="S10">
        <f t="shared" si="2"/>
        <v>58800</v>
      </c>
      <c r="T10">
        <f t="shared" si="9"/>
        <v>421.10033550565453</v>
      </c>
      <c r="U10">
        <f t="shared" si="10"/>
        <v>4211.0033550565449</v>
      </c>
      <c r="V10">
        <f t="shared" si="11"/>
        <v>241893.45263155186</v>
      </c>
    </row>
    <row r="11" spans="5:22" x14ac:dyDescent="0.15">
      <c r="E11" s="1">
        <v>43297</v>
      </c>
      <c r="F11">
        <f t="shared" si="3"/>
        <v>2393727474.77</v>
      </c>
      <c r="G11">
        <f t="shared" si="4"/>
        <v>10765791.574077602</v>
      </c>
      <c r="H11">
        <v>4000000</v>
      </c>
      <c r="I11">
        <v>0.1</v>
      </c>
      <c r="J11">
        <f t="shared" si="0"/>
        <v>96000000</v>
      </c>
      <c r="K11">
        <f t="shared" si="5"/>
        <v>17990.003770353225</v>
      </c>
      <c r="L11">
        <f t="shared" si="6"/>
        <v>179900.03770353223</v>
      </c>
      <c r="N11">
        <v>20000000000</v>
      </c>
      <c r="O11" s="2">
        <f t="shared" si="7"/>
        <v>0.1196863737385</v>
      </c>
      <c r="P11" s="2">
        <f t="shared" si="8"/>
        <v>5.3828957870388013E-4</v>
      </c>
      <c r="Q11" s="2">
        <f t="shared" si="1"/>
        <v>4.4975009425883066E-3</v>
      </c>
      <c r="R11">
        <v>250000</v>
      </c>
      <c r="S11">
        <f t="shared" si="2"/>
        <v>58800</v>
      </c>
      <c r="T11">
        <f t="shared" si="9"/>
        <v>509.50571307772617</v>
      </c>
      <c r="U11">
        <f t="shared" si="10"/>
        <v>5095.0571307772616</v>
      </c>
      <c r="V11">
        <f t="shared" si="11"/>
        <v>304904.4559866084</v>
      </c>
    </row>
    <row r="12" spans="5:22" x14ac:dyDescent="0.15">
      <c r="E12" s="1">
        <v>43298</v>
      </c>
      <c r="F12">
        <f t="shared" si="3"/>
        <v>2489727474.77</v>
      </c>
      <c r="G12">
        <f t="shared" si="4"/>
        <v>10945691.611781135</v>
      </c>
      <c r="H12">
        <v>4000000</v>
      </c>
      <c r="I12">
        <v>0.1</v>
      </c>
      <c r="J12">
        <f t="shared" si="0"/>
        <v>96000000</v>
      </c>
      <c r="K12">
        <f t="shared" si="5"/>
        <v>17585.365021193404</v>
      </c>
      <c r="L12">
        <f t="shared" si="6"/>
        <v>175853.65021193403</v>
      </c>
      <c r="N12">
        <v>20000000000</v>
      </c>
      <c r="O12" s="2">
        <f t="shared" si="7"/>
        <v>0.12448637373849999</v>
      </c>
      <c r="P12" s="2">
        <f t="shared" si="8"/>
        <v>5.4728458058905674E-4</v>
      </c>
      <c r="Q12" s="2">
        <f t="shared" si="1"/>
        <v>4.3963412552983508E-3</v>
      </c>
      <c r="R12">
        <v>250000</v>
      </c>
      <c r="S12">
        <f t="shared" si="2"/>
        <v>58800</v>
      </c>
      <c r="T12">
        <f t="shared" si="9"/>
        <v>592.51386644468823</v>
      </c>
      <c r="U12">
        <f t="shared" si="10"/>
        <v>5925.1386644468821</v>
      </c>
      <c r="V12">
        <f t="shared" si="11"/>
        <v>368799.51311738568</v>
      </c>
    </row>
    <row r="13" spans="5:22" x14ac:dyDescent="0.15">
      <c r="E13" s="1">
        <v>43299</v>
      </c>
      <c r="F13">
        <f t="shared" si="3"/>
        <v>2585727474.77</v>
      </c>
      <c r="G13">
        <f t="shared" si="4"/>
        <v>11121545.261993069</v>
      </c>
      <c r="H13">
        <v>4000000</v>
      </c>
      <c r="I13">
        <v>0.1</v>
      </c>
      <c r="J13">
        <f t="shared" si="0"/>
        <v>96000000</v>
      </c>
      <c r="K13">
        <f t="shared" si="5"/>
        <v>17204.512649551096</v>
      </c>
      <c r="L13">
        <f t="shared" si="6"/>
        <v>172045.12649551095</v>
      </c>
      <c r="N13">
        <v>20000000000</v>
      </c>
      <c r="O13" s="2">
        <f t="shared" si="7"/>
        <v>0.12928637373849999</v>
      </c>
      <c r="P13" s="2">
        <f t="shared" si="8"/>
        <v>5.5607726309965348E-4</v>
      </c>
      <c r="Q13" s="2">
        <f t="shared" si="1"/>
        <v>4.3011281623877738E-3</v>
      </c>
      <c r="R13">
        <v>250000</v>
      </c>
      <c r="S13">
        <f t="shared" si="2"/>
        <v>58800</v>
      </c>
      <c r="T13">
        <f t="shared" si="9"/>
        <v>670.64244938712193</v>
      </c>
      <c r="U13">
        <f t="shared" si="10"/>
        <v>6706.4244938712191</v>
      </c>
      <c r="V13">
        <f t="shared" si="11"/>
        <v>433524.65178183257</v>
      </c>
    </row>
    <row r="14" spans="5:22" x14ac:dyDescent="0.15">
      <c r="E14" s="1">
        <v>43300</v>
      </c>
      <c r="F14">
        <f t="shared" si="3"/>
        <v>2681727474.77</v>
      </c>
      <c r="G14">
        <f t="shared" si="4"/>
        <v>11293590.38848858</v>
      </c>
      <c r="H14">
        <v>4000000</v>
      </c>
      <c r="I14">
        <v>0.1</v>
      </c>
      <c r="J14">
        <f t="shared" si="0"/>
        <v>96000000</v>
      </c>
      <c r="K14">
        <f t="shared" si="5"/>
        <v>16845.246945843639</v>
      </c>
      <c r="L14">
        <f t="shared" si="6"/>
        <v>168452.46945843639</v>
      </c>
      <c r="N14">
        <v>20000000000</v>
      </c>
      <c r="O14" s="2">
        <f t="shared" si="7"/>
        <v>0.13408637373849999</v>
      </c>
      <c r="P14" s="2">
        <f t="shared" si="8"/>
        <v>5.6467951942442893E-4</v>
      </c>
      <c r="Q14" s="2">
        <f t="shared" si="1"/>
        <v>4.2113117364609102E-3</v>
      </c>
      <c r="R14">
        <v>250000</v>
      </c>
      <c r="S14">
        <f t="shared" si="2"/>
        <v>58800</v>
      </c>
      <c r="T14">
        <f t="shared" si="9"/>
        <v>744.34271337508437</v>
      </c>
      <c r="U14">
        <f t="shared" si="10"/>
        <v>7443.4271337508435</v>
      </c>
      <c r="V14">
        <f t="shared" si="11"/>
        <v>499031.07627570379</v>
      </c>
    </row>
    <row r="15" spans="5:22" x14ac:dyDescent="0.15">
      <c r="E15" s="1">
        <v>43301</v>
      </c>
      <c r="F15">
        <f t="shared" si="3"/>
        <v>2777727474.77</v>
      </c>
      <c r="G15">
        <f t="shared" si="4"/>
        <v>11462042.857947016</v>
      </c>
      <c r="H15">
        <v>4000000</v>
      </c>
      <c r="I15">
        <v>0.1</v>
      </c>
      <c r="J15">
        <f t="shared" si="0"/>
        <v>96000000</v>
      </c>
      <c r="K15">
        <f t="shared" si="5"/>
        <v>16505.640617456313</v>
      </c>
      <c r="L15">
        <f t="shared" si="6"/>
        <v>165056.4061745631</v>
      </c>
      <c r="N15">
        <v>20000000000</v>
      </c>
      <c r="O15" s="2">
        <f t="shared" si="7"/>
        <v>0.13888637373849999</v>
      </c>
      <c r="P15" s="2">
        <f t="shared" si="8"/>
        <v>5.7310214289735077E-4</v>
      </c>
      <c r="Q15" s="2">
        <f t="shared" si="1"/>
        <v>4.1264101543640776E-3</v>
      </c>
      <c r="R15">
        <v>250000</v>
      </c>
      <c r="S15">
        <f t="shared" si="2"/>
        <v>58800</v>
      </c>
      <c r="T15">
        <f t="shared" si="9"/>
        <v>814.01002588457345</v>
      </c>
      <c r="U15">
        <f t="shared" si="10"/>
        <v>8140.1002588457341</v>
      </c>
      <c r="V15">
        <f t="shared" si="11"/>
        <v>565274.5034094546</v>
      </c>
    </row>
    <row r="16" spans="5:22" x14ac:dyDescent="0.15">
      <c r="E16" s="1">
        <v>43302</v>
      </c>
      <c r="F16">
        <f t="shared" si="3"/>
        <v>2873727474.77</v>
      </c>
      <c r="G16">
        <f t="shared" si="4"/>
        <v>11627099.264121579</v>
      </c>
      <c r="H16">
        <v>4000000</v>
      </c>
      <c r="I16">
        <v>0.1</v>
      </c>
      <c r="J16">
        <f t="shared" si="0"/>
        <v>96000000</v>
      </c>
      <c r="K16">
        <f t="shared" si="5"/>
        <v>16183.997078640392</v>
      </c>
      <c r="L16">
        <f t="shared" si="6"/>
        <v>161839.97078640392</v>
      </c>
      <c r="N16">
        <v>20000000000</v>
      </c>
      <c r="O16" s="2">
        <f t="shared" si="7"/>
        <v>0.14368637373849999</v>
      </c>
      <c r="P16" s="2">
        <f t="shared" si="8"/>
        <v>5.8135496320607899E-4</v>
      </c>
      <c r="Q16" s="2">
        <f t="shared" si="1"/>
        <v>4.0459992696600987E-3</v>
      </c>
      <c r="R16">
        <v>250000</v>
      </c>
      <c r="S16">
        <f t="shared" si="2"/>
        <v>58800</v>
      </c>
      <c r="T16">
        <f t="shared" si="9"/>
        <v>879.99242686559887</v>
      </c>
      <c r="U16">
        <f t="shared" si="10"/>
        <v>8799.9242686559883</v>
      </c>
      <c r="V16">
        <f t="shared" si="11"/>
        <v>632214.60366830032</v>
      </c>
    </row>
    <row r="17" spans="5:22" x14ac:dyDescent="0.15">
      <c r="E17" s="1">
        <v>43303</v>
      </c>
      <c r="F17">
        <f t="shared" si="3"/>
        <v>2969727474.77</v>
      </c>
      <c r="G17">
        <f t="shared" si="4"/>
        <v>11788939.234907983</v>
      </c>
      <c r="H17">
        <v>4000000</v>
      </c>
      <c r="I17">
        <v>0.1</v>
      </c>
      <c r="J17">
        <f t="shared" si="0"/>
        <v>96000000</v>
      </c>
      <c r="K17">
        <f t="shared" si="5"/>
        <v>15878.816268581701</v>
      </c>
      <c r="L17">
        <f t="shared" si="6"/>
        <v>158788.16268581699</v>
      </c>
      <c r="N17">
        <v>20000000000</v>
      </c>
      <c r="O17" s="2">
        <f t="shared" si="7"/>
        <v>0.14848637373849999</v>
      </c>
      <c r="P17" s="2">
        <f t="shared" si="8"/>
        <v>5.8944696174539912E-4</v>
      </c>
      <c r="Q17" s="2">
        <f t="shared" si="1"/>
        <v>3.9697040671454256E-3</v>
      </c>
      <c r="R17">
        <v>250000</v>
      </c>
      <c r="S17">
        <f t="shared" si="2"/>
        <v>58800</v>
      </c>
      <c r="T17">
        <f t="shared" si="9"/>
        <v>942.59764087094311</v>
      </c>
      <c r="U17">
        <f t="shared" si="10"/>
        <v>9425.97640870943</v>
      </c>
      <c r="V17">
        <f t="shared" si="11"/>
        <v>699814.52793695626</v>
      </c>
    </row>
    <row r="18" spans="5:22" x14ac:dyDescent="0.15">
      <c r="E18" s="1">
        <v>43304</v>
      </c>
      <c r="F18">
        <f t="shared" si="3"/>
        <v>3065727474.77</v>
      </c>
      <c r="G18">
        <f t="shared" si="4"/>
        <v>11947727.3975938</v>
      </c>
      <c r="H18">
        <v>4000000</v>
      </c>
      <c r="I18">
        <v>0.1</v>
      </c>
      <c r="J18">
        <f t="shared" si="0"/>
        <v>96000000</v>
      </c>
      <c r="K18">
        <f t="shared" si="5"/>
        <v>15588.766445706535</v>
      </c>
      <c r="L18">
        <f t="shared" si="6"/>
        <v>155887.66445706534</v>
      </c>
      <c r="N18">
        <v>20000000000</v>
      </c>
      <c r="O18" s="2">
        <f t="shared" si="7"/>
        <v>0.15328637373849999</v>
      </c>
      <c r="P18" s="2">
        <f t="shared" si="8"/>
        <v>5.9738636987969002E-4</v>
      </c>
      <c r="Q18" s="2">
        <f t="shared" si="1"/>
        <v>3.8971916114266337E-3</v>
      </c>
      <c r="R18">
        <v>250000</v>
      </c>
      <c r="S18">
        <f t="shared" si="2"/>
        <v>58800</v>
      </c>
      <c r="T18">
        <f t="shared" si="9"/>
        <v>1002.0988632112987</v>
      </c>
      <c r="U18">
        <f t="shared" si="10"/>
        <v>10020.988632112987</v>
      </c>
      <c r="V18">
        <f t="shared" si="11"/>
        <v>768040.50434566569</v>
      </c>
    </row>
    <row r="19" spans="5:22" x14ac:dyDescent="0.15">
      <c r="E19" s="1">
        <v>43305</v>
      </c>
      <c r="F19">
        <f t="shared" si="3"/>
        <v>3161727474.77</v>
      </c>
      <c r="G19">
        <f t="shared" si="4"/>
        <v>12103615.062050866</v>
      </c>
      <c r="H19">
        <v>4000000</v>
      </c>
      <c r="I19">
        <v>0.1</v>
      </c>
      <c r="J19">
        <f t="shared" si="0"/>
        <v>96000000</v>
      </c>
      <c r="K19">
        <f t="shared" si="5"/>
        <v>15312.660763630607</v>
      </c>
      <c r="L19">
        <f t="shared" si="6"/>
        <v>153126.60763630606</v>
      </c>
      <c r="N19">
        <v>20000000000</v>
      </c>
      <c r="O19" s="2">
        <f t="shared" si="7"/>
        <v>0.15808637373849999</v>
      </c>
      <c r="P19" s="2">
        <f t="shared" si="8"/>
        <v>6.051807531025433E-4</v>
      </c>
      <c r="Q19" s="2">
        <f t="shared" si="1"/>
        <v>3.8281651909076522E-3</v>
      </c>
      <c r="R19">
        <v>250000</v>
      </c>
      <c r="S19">
        <f t="shared" si="2"/>
        <v>58800</v>
      </c>
      <c r="T19">
        <f t="shared" si="9"/>
        <v>1058.7395651975428</v>
      </c>
      <c r="U19">
        <f t="shared" si="10"/>
        <v>10587.395651975427</v>
      </c>
      <c r="V19">
        <f t="shared" si="11"/>
        <v>836861.49297777866</v>
      </c>
    </row>
    <row r="20" spans="5:22" x14ac:dyDescent="0.15">
      <c r="E20" s="1">
        <v>43306</v>
      </c>
      <c r="F20">
        <f t="shared" si="3"/>
        <v>3257727474.77</v>
      </c>
      <c r="G20">
        <f t="shared" si="4"/>
        <v>12256741.669687172</v>
      </c>
      <c r="H20">
        <v>4000000</v>
      </c>
      <c r="I20">
        <v>0.1</v>
      </c>
      <c r="J20">
        <f t="shared" si="0"/>
        <v>96000000</v>
      </c>
      <c r="K20">
        <f t="shared" si="5"/>
        <v>15049.437701110974</v>
      </c>
      <c r="L20">
        <f t="shared" si="6"/>
        <v>150494.37701110973</v>
      </c>
      <c r="N20">
        <v>20000000000</v>
      </c>
      <c r="O20" s="2">
        <f t="shared" si="7"/>
        <v>0.16288637373850001</v>
      </c>
      <c r="P20" s="2">
        <f t="shared" si="8"/>
        <v>6.1283708348435861E-4</v>
      </c>
      <c r="Q20" s="2">
        <f t="shared" si="1"/>
        <v>3.7623594252777439E-3</v>
      </c>
      <c r="R20">
        <v>250000</v>
      </c>
      <c r="S20">
        <f t="shared" si="2"/>
        <v>58800</v>
      </c>
      <c r="T20">
        <f t="shared" si="9"/>
        <v>1112.7375087675025</v>
      </c>
      <c r="U20">
        <f t="shared" si="10"/>
        <v>11127.375087675024</v>
      </c>
      <c r="V20">
        <f t="shared" si="11"/>
        <v>906248.88862975407</v>
      </c>
    </row>
    <row r="21" spans="5:22" x14ac:dyDescent="0.15">
      <c r="E21" s="1">
        <v>43307</v>
      </c>
      <c r="F21">
        <f t="shared" si="3"/>
        <v>3353727474.77</v>
      </c>
      <c r="G21">
        <f t="shared" si="4"/>
        <v>12407236.046698282</v>
      </c>
      <c r="H21">
        <v>4000000</v>
      </c>
      <c r="I21">
        <v>0.1</v>
      </c>
      <c r="J21">
        <f t="shared" si="0"/>
        <v>96000000</v>
      </c>
      <c r="K21">
        <f t="shared" si="5"/>
        <v>14798.144619725459</v>
      </c>
      <c r="L21">
        <f t="shared" si="6"/>
        <v>147981.44619725458</v>
      </c>
      <c r="N21">
        <v>20000000000</v>
      </c>
      <c r="O21" s="2">
        <f t="shared" si="7"/>
        <v>0.16768637373850001</v>
      </c>
      <c r="P21" s="2">
        <f t="shared" si="8"/>
        <v>6.2036180233491405E-4</v>
      </c>
      <c r="Q21" s="2">
        <f t="shared" si="1"/>
        <v>3.6995361549313648E-3</v>
      </c>
      <c r="R21">
        <v>250000</v>
      </c>
      <c r="S21">
        <f t="shared" si="2"/>
        <v>58800</v>
      </c>
      <c r="T21">
        <f t="shared" si="9"/>
        <v>1164.2881194863642</v>
      </c>
      <c r="U21">
        <f t="shared" si="10"/>
        <v>11642.881194863641</v>
      </c>
      <c r="V21">
        <f t="shared" si="11"/>
        <v>976176.26371742913</v>
      </c>
    </row>
    <row r="22" spans="5:22" x14ac:dyDescent="0.15">
      <c r="E22" s="1">
        <v>43308</v>
      </c>
      <c r="F22">
        <f t="shared" si="3"/>
        <v>3449727474.77</v>
      </c>
      <c r="G22">
        <f t="shared" si="4"/>
        <v>12555217.492895536</v>
      </c>
      <c r="H22">
        <v>4000000</v>
      </c>
      <c r="I22">
        <v>0.1</v>
      </c>
      <c r="J22">
        <f t="shared" si="0"/>
        <v>96000000</v>
      </c>
      <c r="K22">
        <f t="shared" si="5"/>
        <v>14557.92387627097</v>
      </c>
      <c r="L22">
        <f t="shared" si="6"/>
        <v>145579.23876270969</v>
      </c>
      <c r="N22">
        <v>20000000000</v>
      </c>
      <c r="O22" s="2">
        <f t="shared" si="7"/>
        <v>0.17248637373850001</v>
      </c>
      <c r="P22" s="2">
        <f t="shared" si="8"/>
        <v>6.2776087464477685E-4</v>
      </c>
      <c r="Q22" s="2">
        <f t="shared" si="1"/>
        <v>3.6394809690677428E-3</v>
      </c>
      <c r="R22">
        <v>250000</v>
      </c>
      <c r="S22">
        <f t="shared" si="2"/>
        <v>58800</v>
      </c>
      <c r="T22">
        <f t="shared" si="9"/>
        <v>1213.5673354685189</v>
      </c>
      <c r="U22">
        <f t="shared" si="10"/>
        <v>12135.673354685188</v>
      </c>
      <c r="V22">
        <f t="shared" si="11"/>
        <v>1046619.1449122927</v>
      </c>
    </row>
    <row r="23" spans="5:22" x14ac:dyDescent="0.15">
      <c r="E23" s="1">
        <v>43309</v>
      </c>
      <c r="F23">
        <f t="shared" si="3"/>
        <v>3545727474.77</v>
      </c>
      <c r="G23">
        <f t="shared" si="4"/>
        <v>12700796.731658246</v>
      </c>
      <c r="H23">
        <v>4000000</v>
      </c>
      <c r="I23">
        <v>0.1</v>
      </c>
      <c r="J23">
        <f t="shared" si="0"/>
        <v>96000000</v>
      </c>
      <c r="K23">
        <f t="shared" si="5"/>
        <v>14328.001034520688</v>
      </c>
      <c r="L23">
        <f t="shared" si="6"/>
        <v>143280.01034520689</v>
      </c>
      <c r="N23">
        <v>20000000000</v>
      </c>
      <c r="O23" s="2">
        <f t="shared" si="7"/>
        <v>0.17728637373850001</v>
      </c>
      <c r="P23" s="2">
        <f t="shared" si="8"/>
        <v>6.3503983658291232E-4</v>
      </c>
      <c r="Q23" s="2">
        <f t="shared" si="1"/>
        <v>3.5820002586301721E-3</v>
      </c>
      <c r="R23">
        <v>250000</v>
      </c>
      <c r="S23">
        <f t="shared" si="2"/>
        <v>58800</v>
      </c>
      <c r="T23">
        <f t="shared" si="9"/>
        <v>1260.7340256340146</v>
      </c>
      <c r="U23">
        <f t="shared" si="10"/>
        <v>12607.340256340145</v>
      </c>
      <c r="V23">
        <f t="shared" si="11"/>
        <v>1117554.8182669778</v>
      </c>
    </row>
    <row r="24" spans="5:22" x14ac:dyDescent="0.15">
      <c r="E24" s="1">
        <v>43310</v>
      </c>
      <c r="F24">
        <f t="shared" si="3"/>
        <v>3641727474.77</v>
      </c>
      <c r="G24">
        <f t="shared" si="4"/>
        <v>12844076.742003454</v>
      </c>
      <c r="H24">
        <v>4000000</v>
      </c>
      <c r="I24">
        <v>0.1</v>
      </c>
      <c r="J24">
        <f t="shared" si="0"/>
        <v>96000000</v>
      </c>
      <c r="K24">
        <f t="shared" si="5"/>
        <v>14107.674812008985</v>
      </c>
      <c r="L24">
        <f t="shared" si="6"/>
        <v>141076.74812008985</v>
      </c>
      <c r="N24">
        <v>20000000000</v>
      </c>
      <c r="O24" s="2">
        <f t="shared" si="7"/>
        <v>0.18208637373850001</v>
      </c>
      <c r="P24" s="2">
        <f t="shared" si="8"/>
        <v>6.4220383710017264E-4</v>
      </c>
      <c r="Q24" s="2">
        <f t="shared" si="1"/>
        <v>3.5269187030022462E-3</v>
      </c>
      <c r="R24">
        <v>250000</v>
      </c>
      <c r="S24">
        <f t="shared" si="2"/>
        <v>58800</v>
      </c>
      <c r="T24">
        <f t="shared" si="9"/>
        <v>1305.9320520390218</v>
      </c>
      <c r="U24">
        <f t="shared" si="10"/>
        <v>13059.320520390216</v>
      </c>
      <c r="V24">
        <f t="shared" si="11"/>
        <v>1188962.1585233179</v>
      </c>
    </row>
    <row r="25" spans="5:22" x14ac:dyDescent="0.15">
      <c r="E25" s="1">
        <v>43311</v>
      </c>
      <c r="F25">
        <f t="shared" si="3"/>
        <v>3737727474.77</v>
      </c>
      <c r="G25">
        <f t="shared" si="4"/>
        <v>12985153.490123544</v>
      </c>
      <c r="H25">
        <v>4000000</v>
      </c>
      <c r="I25">
        <v>0.1</v>
      </c>
      <c r="J25">
        <f t="shared" si="0"/>
        <v>96000000</v>
      </c>
      <c r="K25">
        <f t="shared" si="5"/>
        <v>13896.308468473968</v>
      </c>
      <c r="L25">
        <f t="shared" si="6"/>
        <v>138963.08468473968</v>
      </c>
      <c r="N25">
        <v>20000000000</v>
      </c>
      <c r="O25" s="2">
        <f t="shared" si="7"/>
        <v>0.18688637373850001</v>
      </c>
      <c r="P25" s="2">
        <f t="shared" si="8"/>
        <v>6.4925767450617724E-4</v>
      </c>
      <c r="Q25" s="2">
        <f t="shared" si="1"/>
        <v>3.4740771171184923E-3</v>
      </c>
      <c r="R25">
        <v>250000</v>
      </c>
      <c r="S25">
        <f t="shared" si="2"/>
        <v>58800</v>
      </c>
      <c r="T25">
        <f t="shared" si="9"/>
        <v>1349.2920364626557</v>
      </c>
      <c r="U25">
        <f t="shared" si="10"/>
        <v>13492.920364626556</v>
      </c>
      <c r="V25">
        <f t="shared" si="11"/>
        <v>1260821.4790437082</v>
      </c>
    </row>
    <row r="26" spans="5:22" x14ac:dyDescent="0.15">
      <c r="E26" s="1">
        <v>43312</v>
      </c>
      <c r="F26">
        <f t="shared" si="3"/>
        <v>3833727474.77</v>
      </c>
      <c r="G26">
        <f t="shared" si="4"/>
        <v>13124116.574808283</v>
      </c>
      <c r="H26">
        <v>4000000</v>
      </c>
      <c r="I26">
        <v>0.1</v>
      </c>
      <c r="J26">
        <f t="shared" si="0"/>
        <v>96000000</v>
      </c>
      <c r="K26">
        <f t="shared" si="5"/>
        <v>13693.322398296608</v>
      </c>
      <c r="L26">
        <f t="shared" si="6"/>
        <v>136933.22398296607</v>
      </c>
      <c r="N26">
        <v>20000000000</v>
      </c>
      <c r="O26" s="2">
        <f t="shared" si="7"/>
        <v>0.1916863737385</v>
      </c>
      <c r="P26" s="2">
        <f t="shared" si="8"/>
        <v>6.5620582874041417E-4</v>
      </c>
      <c r="Q26" s="2">
        <f t="shared" si="1"/>
        <v>3.4233305995741516E-3</v>
      </c>
      <c r="R26">
        <v>250000</v>
      </c>
      <c r="S26">
        <f t="shared" si="2"/>
        <v>58800</v>
      </c>
      <c r="T26">
        <f t="shared" si="9"/>
        <v>1390.9328800042713</v>
      </c>
      <c r="U26">
        <f t="shared" si="10"/>
        <v>13909.328800042713</v>
      </c>
      <c r="V26">
        <f t="shared" si="11"/>
        <v>1333114.3994083346</v>
      </c>
    </row>
    <row r="27" spans="5:22" x14ac:dyDescent="0.15">
      <c r="E27" s="1">
        <v>43313</v>
      </c>
      <c r="F27">
        <f t="shared" si="3"/>
        <v>3929727474.77</v>
      </c>
      <c r="G27">
        <f t="shared" si="4"/>
        <v>13261049.798791248</v>
      </c>
      <c r="H27">
        <v>4000000</v>
      </c>
      <c r="I27">
        <v>0.1</v>
      </c>
      <c r="J27">
        <f t="shared" si="0"/>
        <v>96000000</v>
      </c>
      <c r="K27">
        <f t="shared" si="5"/>
        <v>13498.187733303204</v>
      </c>
      <c r="L27">
        <f t="shared" si="6"/>
        <v>134981.87733303203</v>
      </c>
      <c r="N27">
        <v>20000000000</v>
      </c>
      <c r="O27" s="2">
        <f t="shared" si="7"/>
        <v>0.1964863737385</v>
      </c>
      <c r="P27" s="2">
        <f t="shared" si="8"/>
        <v>6.6305248993956247E-4</v>
      </c>
      <c r="Q27" s="2">
        <f t="shared" si="1"/>
        <v>3.3745469333258012E-3</v>
      </c>
      <c r="R27">
        <v>250000</v>
      </c>
      <c r="S27">
        <f t="shared" si="2"/>
        <v>58800</v>
      </c>
      <c r="T27">
        <f t="shared" si="9"/>
        <v>1430.9630754134243</v>
      </c>
      <c r="U27">
        <f t="shared" si="10"/>
        <v>14309.630754134243</v>
      </c>
      <c r="V27">
        <f t="shared" si="11"/>
        <v>1405823.7282083773</v>
      </c>
    </row>
    <row r="28" spans="5:22" x14ac:dyDescent="0.15">
      <c r="E28" s="1">
        <v>43314</v>
      </c>
      <c r="F28">
        <f t="shared" si="3"/>
        <v>4025727474.77</v>
      </c>
      <c r="G28">
        <f t="shared" si="4"/>
        <v>13396031.67612428</v>
      </c>
      <c r="H28">
        <v>4000000</v>
      </c>
      <c r="I28">
        <v>0.1</v>
      </c>
      <c r="J28">
        <f t="shared" si="0"/>
        <v>96000000</v>
      </c>
      <c r="K28">
        <f t="shared" si="5"/>
        <v>13310.420797314036</v>
      </c>
      <c r="L28">
        <f t="shared" si="6"/>
        <v>133104.20797314035</v>
      </c>
      <c r="N28">
        <v>20000000000</v>
      </c>
      <c r="O28" s="2">
        <f t="shared" si="7"/>
        <v>0.2012863737385</v>
      </c>
      <c r="P28" s="2">
        <f t="shared" si="8"/>
        <v>6.6980158380621402E-4</v>
      </c>
      <c r="Q28" s="2">
        <f t="shared" si="1"/>
        <v>3.327605199328509E-3</v>
      </c>
      <c r="R28">
        <v>250000</v>
      </c>
      <c r="S28">
        <f t="shared" si="2"/>
        <v>58800</v>
      </c>
      <c r="T28">
        <f t="shared" si="9"/>
        <v>1469.4818446914435</v>
      </c>
      <c r="U28">
        <f t="shared" si="10"/>
        <v>14694.818446914434</v>
      </c>
      <c r="V28">
        <f t="shared" si="11"/>
        <v>1478933.3589625114</v>
      </c>
    </row>
    <row r="29" spans="5:22" x14ac:dyDescent="0.15">
      <c r="E29" s="1">
        <v>43315</v>
      </c>
      <c r="F29">
        <f t="shared" si="3"/>
        <v>4121727474.77</v>
      </c>
      <c r="G29">
        <f t="shared" si="4"/>
        <v>13529135.884097422</v>
      </c>
      <c r="H29">
        <v>4000000</v>
      </c>
      <c r="I29">
        <v>0.1</v>
      </c>
      <c r="J29">
        <f t="shared" si="0"/>
        <v>96000000</v>
      </c>
      <c r="K29">
        <f t="shared" si="5"/>
        <v>13129.578281836668</v>
      </c>
      <c r="L29">
        <f t="shared" si="6"/>
        <v>131295.78281836666</v>
      </c>
      <c r="N29">
        <v>20000000000</v>
      </c>
      <c r="O29" s="2">
        <f t="shared" si="7"/>
        <v>0.2060863737385</v>
      </c>
      <c r="P29" s="2">
        <f t="shared" si="8"/>
        <v>6.7645679420487112E-4</v>
      </c>
      <c r="Q29" s="2">
        <f t="shared" si="1"/>
        <v>3.282394570459167E-3</v>
      </c>
      <c r="R29">
        <v>250000</v>
      </c>
      <c r="S29">
        <f t="shared" si="2"/>
        <v>58800</v>
      </c>
      <c r="T29">
        <f t="shared" si="9"/>
        <v>1506.5801287563818</v>
      </c>
      <c r="U29">
        <f t="shared" si="10"/>
        <v>15065.801287563818</v>
      </c>
      <c r="V29">
        <f t="shared" si="11"/>
        <v>1552428.1774094258</v>
      </c>
    </row>
    <row r="30" spans="5:22" x14ac:dyDescent="0.15">
      <c r="E30" s="1">
        <v>43316</v>
      </c>
      <c r="F30">
        <f t="shared" si="3"/>
        <v>4217727474.77</v>
      </c>
      <c r="G30">
        <f t="shared" si="4"/>
        <v>13660431.666915787</v>
      </c>
      <c r="H30">
        <v>4000000</v>
      </c>
      <c r="I30">
        <v>0.1</v>
      </c>
      <c r="J30">
        <f t="shared" si="0"/>
        <v>96000000</v>
      </c>
      <c r="K30">
        <f t="shared" si="5"/>
        <v>12955.253034844993</v>
      </c>
      <c r="L30">
        <f t="shared" si="6"/>
        <v>129552.53034844992</v>
      </c>
      <c r="N30">
        <v>20000000000</v>
      </c>
      <c r="O30" s="2">
        <f t="shared" si="7"/>
        <v>0.2108863737385</v>
      </c>
      <c r="P30" s="2">
        <f t="shared" si="8"/>
        <v>6.8302158334578934E-4</v>
      </c>
      <c r="Q30" s="2">
        <f t="shared" si="1"/>
        <v>3.2388132587112483E-3</v>
      </c>
      <c r="R30">
        <v>250000</v>
      </c>
      <c r="S30">
        <f t="shared" si="2"/>
        <v>58800</v>
      </c>
      <c r="T30">
        <f t="shared" si="9"/>
        <v>1542.3414513387206</v>
      </c>
      <c r="U30">
        <f t="shared" si="10"/>
        <v>15423.414513387206</v>
      </c>
      <c r="V30">
        <f t="shared" si="11"/>
        <v>1626293.9786969896</v>
      </c>
    </row>
    <row r="31" spans="5:22" x14ac:dyDescent="0.15">
      <c r="E31" s="1">
        <v>43317</v>
      </c>
      <c r="F31">
        <f t="shared" si="3"/>
        <v>4313727474.7700005</v>
      </c>
      <c r="G31">
        <f t="shared" si="4"/>
        <v>13789984.197264237</v>
      </c>
      <c r="H31">
        <v>4000000</v>
      </c>
      <c r="I31">
        <v>0.1</v>
      </c>
      <c r="J31">
        <f t="shared" si="0"/>
        <v>96000000</v>
      </c>
      <c r="K31">
        <f t="shared" si="5"/>
        <v>12787.070372821356</v>
      </c>
      <c r="L31">
        <f t="shared" si="6"/>
        <v>127870.70372821356</v>
      </c>
      <c r="N31">
        <v>20000000000</v>
      </c>
      <c r="O31" s="2">
        <f t="shared" si="7"/>
        <v>0.21568637373850003</v>
      </c>
      <c r="P31" s="2">
        <f t="shared" si="8"/>
        <v>6.8949920986321187E-4</v>
      </c>
      <c r="Q31" s="2">
        <f t="shared" si="1"/>
        <v>3.1967675932053387E-3</v>
      </c>
      <c r="R31">
        <v>250000</v>
      </c>
      <c r="S31">
        <f t="shared" si="2"/>
        <v>58800</v>
      </c>
      <c r="T31">
        <f t="shared" si="9"/>
        <v>1576.8426755341518</v>
      </c>
      <c r="U31">
        <f t="shared" si="10"/>
        <v>15768.426755341517</v>
      </c>
      <c r="V31">
        <f t="shared" si="11"/>
        <v>1700517.3932103768</v>
      </c>
    </row>
    <row r="32" spans="5:22" x14ac:dyDescent="0.15">
      <c r="E32" s="1">
        <v>43318</v>
      </c>
      <c r="F32">
        <f t="shared" si="3"/>
        <v>4409727474.7700005</v>
      </c>
      <c r="G32">
        <f t="shared" si="4"/>
        <v>13917854.900992451</v>
      </c>
      <c r="H32">
        <v>4000000</v>
      </c>
      <c r="I32">
        <v>0.1</v>
      </c>
      <c r="J32">
        <f t="shared" si="0"/>
        <v>96000000</v>
      </c>
      <c r="K32">
        <f t="shared" si="5"/>
        <v>12624.68484106798</v>
      </c>
      <c r="L32">
        <f t="shared" si="6"/>
        <v>126246.84841067978</v>
      </c>
      <c r="N32">
        <v>20000000000</v>
      </c>
      <c r="O32" s="2">
        <f t="shared" si="7"/>
        <v>0.22048637373850002</v>
      </c>
      <c r="P32" s="2">
        <f t="shared" si="8"/>
        <v>6.9589274504962251E-4</v>
      </c>
      <c r="Q32" s="2">
        <f t="shared" si="1"/>
        <v>3.1561712102669949E-3</v>
      </c>
      <c r="R32">
        <v>250000</v>
      </c>
      <c r="S32">
        <f t="shared" si="2"/>
        <v>58800</v>
      </c>
      <c r="T32">
        <f t="shared" si="9"/>
        <v>1610.1546683977808</v>
      </c>
      <c r="U32">
        <f t="shared" si="10"/>
        <v>16101.546683977807</v>
      </c>
      <c r="V32">
        <f t="shared" si="11"/>
        <v>1775085.8199657183</v>
      </c>
    </row>
    <row r="33" spans="5:22" x14ac:dyDescent="0.15">
      <c r="E33" s="1">
        <v>43319</v>
      </c>
      <c r="F33">
        <f t="shared" si="3"/>
        <v>4505727474.7700005</v>
      </c>
      <c r="G33">
        <f t="shared" si="4"/>
        <v>14044101.74940313</v>
      </c>
      <c r="H33">
        <v>4000000</v>
      </c>
      <c r="I33">
        <v>0.1</v>
      </c>
      <c r="J33">
        <f t="shared" si="0"/>
        <v>96000000</v>
      </c>
      <c r="K33">
        <f t="shared" si="5"/>
        <v>12467.77735941078</v>
      </c>
      <c r="L33">
        <f t="shared" si="6"/>
        <v>124677.7735941078</v>
      </c>
      <c r="N33">
        <v>20000000000</v>
      </c>
      <c r="O33" s="2">
        <f t="shared" si="7"/>
        <v>0.22528637373850002</v>
      </c>
      <c r="P33" s="2">
        <f t="shared" si="8"/>
        <v>7.0220508747015646E-4</v>
      </c>
      <c r="Q33" s="2">
        <f t="shared" si="1"/>
        <v>3.116944339852695E-3</v>
      </c>
      <c r="R33">
        <v>250000</v>
      </c>
      <c r="S33">
        <f t="shared" si="2"/>
        <v>58800</v>
      </c>
      <c r="T33">
        <f t="shared" si="9"/>
        <v>1642.3428864783978</v>
      </c>
      <c r="U33">
        <f t="shared" si="10"/>
        <v>16423.428864783975</v>
      </c>
      <c r="V33">
        <f t="shared" si="11"/>
        <v>1849987.3666496961</v>
      </c>
    </row>
    <row r="34" spans="5:22" x14ac:dyDescent="0.15">
      <c r="E34" s="1">
        <v>43320</v>
      </c>
      <c r="F34">
        <f t="shared" si="3"/>
        <v>4601727474.7700005</v>
      </c>
      <c r="G34">
        <f t="shared" si="4"/>
        <v>14168779.522997238</v>
      </c>
      <c r="H34">
        <v>4000000</v>
      </c>
      <c r="I34">
        <v>0.1</v>
      </c>
      <c r="J34">
        <f t="shared" si="0"/>
        <v>96000000</v>
      </c>
      <c r="K34">
        <f t="shared" si="5"/>
        <v>12316.052700365886</v>
      </c>
      <c r="L34">
        <f t="shared" si="6"/>
        <v>123160.52700365886</v>
      </c>
      <c r="N34">
        <v>20000000000</v>
      </c>
      <c r="O34" s="2">
        <f t="shared" si="7"/>
        <v>0.23008637373850002</v>
      </c>
      <c r="P34" s="2">
        <f t="shared" si="8"/>
        <v>7.0843897614986193E-4</v>
      </c>
      <c r="Q34" s="2">
        <f t="shared" si="1"/>
        <v>3.0790131750914715E-3</v>
      </c>
      <c r="R34">
        <v>250000</v>
      </c>
      <c r="S34">
        <f t="shared" si="2"/>
        <v>58800</v>
      </c>
      <c r="T34">
        <f t="shared" si="9"/>
        <v>1673.4678931508906</v>
      </c>
      <c r="U34">
        <f t="shared" si="10"/>
        <v>16734.678931508904</v>
      </c>
      <c r="V34">
        <f t="shared" si="11"/>
        <v>1925210.7955144802</v>
      </c>
    </row>
    <row r="35" spans="5:22" x14ac:dyDescent="0.15">
      <c r="E35" s="1">
        <v>43321</v>
      </c>
      <c r="F35">
        <f t="shared" si="3"/>
        <v>4697727474.7700005</v>
      </c>
      <c r="G35">
        <f t="shared" si="4"/>
        <v>14291940.050000897</v>
      </c>
      <c r="H35">
        <v>4000000</v>
      </c>
      <c r="I35">
        <v>0.1</v>
      </c>
      <c r="J35">
        <f t="shared" si="0"/>
        <v>96000000</v>
      </c>
      <c r="K35">
        <f t="shared" si="5"/>
        <v>12169.2372550416</v>
      </c>
      <c r="L35">
        <f t="shared" si="6"/>
        <v>121692.372550416</v>
      </c>
      <c r="N35">
        <v>20000000000</v>
      </c>
      <c r="O35" s="2">
        <f t="shared" si="7"/>
        <v>0.23488637373850002</v>
      </c>
      <c r="P35" s="2">
        <f t="shared" si="8"/>
        <v>7.1459700250004485E-4</v>
      </c>
      <c r="Q35" s="2">
        <f t="shared" si="1"/>
        <v>3.0423093137604E-3</v>
      </c>
      <c r="R35">
        <v>250000</v>
      </c>
      <c r="S35">
        <f t="shared" si="2"/>
        <v>58800</v>
      </c>
      <c r="T35">
        <f t="shared" si="9"/>
        <v>1703.5858169222088</v>
      </c>
      <c r="U35">
        <f t="shared" si="10"/>
        <v>17035.858169222087</v>
      </c>
      <c r="V35">
        <f t="shared" si="11"/>
        <v>2000745.4744459891</v>
      </c>
    </row>
    <row r="36" spans="5:22" x14ac:dyDescent="0.15">
      <c r="E36" s="1">
        <v>43322</v>
      </c>
      <c r="F36">
        <f t="shared" si="3"/>
        <v>4793727474.7700005</v>
      </c>
      <c r="G36">
        <f t="shared" si="4"/>
        <v>14413632.422551313</v>
      </c>
      <c r="H36">
        <v>4000000</v>
      </c>
      <c r="I36">
        <v>0.1</v>
      </c>
      <c r="J36">
        <f t="shared" si="0"/>
        <v>96000000</v>
      </c>
      <c r="K36">
        <f t="shared" si="5"/>
        <v>12027.077048841094</v>
      </c>
      <c r="L36">
        <f t="shared" si="6"/>
        <v>120270.77048841094</v>
      </c>
      <c r="N36">
        <v>20000000000</v>
      </c>
      <c r="O36" s="2">
        <f t="shared" si="7"/>
        <v>0.23968637373850002</v>
      </c>
      <c r="P36" s="2">
        <f t="shared" si="8"/>
        <v>7.2068162112756565E-4</v>
      </c>
      <c r="Q36" s="2">
        <f t="shared" si="1"/>
        <v>3.0067692622102737E-3</v>
      </c>
      <c r="R36">
        <v>250000</v>
      </c>
      <c r="S36">
        <f t="shared" si="2"/>
        <v>58800</v>
      </c>
      <c r="T36">
        <f t="shared" si="9"/>
        <v>1732.7487584928629</v>
      </c>
      <c r="U36">
        <f t="shared" si="10"/>
        <v>17327.487584928629</v>
      </c>
      <c r="V36">
        <f t="shared" si="11"/>
        <v>2076581.3326152111</v>
      </c>
    </row>
    <row r="37" spans="5:22" x14ac:dyDescent="0.15">
      <c r="E37" s="1">
        <v>43323</v>
      </c>
      <c r="F37">
        <f t="shared" si="3"/>
        <v>4889727474.7700005</v>
      </c>
      <c r="G37">
        <f t="shared" si="4"/>
        <v>14533903.193039725</v>
      </c>
      <c r="H37">
        <v>4000000</v>
      </c>
      <c r="I37">
        <v>0.1</v>
      </c>
      <c r="J37">
        <f t="shared" si="0"/>
        <v>96000000</v>
      </c>
      <c r="K37">
        <f t="shared" si="5"/>
        <v>11889.335974678925</v>
      </c>
      <c r="L37">
        <f t="shared" si="6"/>
        <v>118893.35974678924</v>
      </c>
      <c r="N37">
        <v>20000000000</v>
      </c>
      <c r="O37" s="2">
        <f t="shared" si="7"/>
        <v>0.24448637373850002</v>
      </c>
      <c r="P37" s="2">
        <f t="shared" si="8"/>
        <v>7.2669515965198626E-4</v>
      </c>
      <c r="Q37" s="2">
        <f t="shared" si="1"/>
        <v>2.9723339936697309E-3</v>
      </c>
      <c r="R37">
        <v>250000</v>
      </c>
      <c r="S37">
        <f t="shared" si="2"/>
        <v>58800</v>
      </c>
      <c r="T37">
        <f t="shared" si="9"/>
        <v>1761.005153197334</v>
      </c>
      <c r="U37">
        <f t="shared" si="10"/>
        <v>17610.051531973339</v>
      </c>
      <c r="V37">
        <f t="shared" si="11"/>
        <v>2152708.8202001397</v>
      </c>
    </row>
    <row r="38" spans="5:22" x14ac:dyDescent="0.15">
      <c r="E38" s="1">
        <v>43324</v>
      </c>
      <c r="F38">
        <f t="shared" si="3"/>
        <v>4985727474.7700005</v>
      </c>
      <c r="G38">
        <f t="shared" si="4"/>
        <v>14652796.552786514</v>
      </c>
      <c r="H38">
        <v>4000000</v>
      </c>
      <c r="I38">
        <v>0.1</v>
      </c>
      <c r="J38">
        <f t="shared" si="0"/>
        <v>96000000</v>
      </c>
      <c r="K38">
        <f t="shared" si="5"/>
        <v>11755.794216138916</v>
      </c>
      <c r="L38">
        <f t="shared" si="6"/>
        <v>117557.94216138916</v>
      </c>
      <c r="N38">
        <v>20000000000</v>
      </c>
      <c r="O38" s="2">
        <f t="shared" si="7"/>
        <v>0.24928637373850002</v>
      </c>
      <c r="P38" s="2">
        <f t="shared" si="8"/>
        <v>7.3263982763932566E-4</v>
      </c>
      <c r="Q38" s="2">
        <f t="shared" si="1"/>
        <v>2.9389485540347289E-3</v>
      </c>
      <c r="R38">
        <v>250000</v>
      </c>
      <c r="S38">
        <f t="shared" si="2"/>
        <v>58800</v>
      </c>
      <c r="T38">
        <f t="shared" si="9"/>
        <v>1788.4000944796492</v>
      </c>
      <c r="U38">
        <f t="shared" si="10"/>
        <v>17884.000944796491</v>
      </c>
      <c r="V38">
        <f t="shared" si="11"/>
        <v>2229118.871732113</v>
      </c>
    </row>
    <row r="39" spans="5:22" x14ac:dyDescent="0.15">
      <c r="E39" s="1">
        <v>43325</v>
      </c>
      <c r="F39">
        <f t="shared" si="3"/>
        <v>5081727474.7700005</v>
      </c>
      <c r="G39">
        <f t="shared" si="4"/>
        <v>14770354.494947903</v>
      </c>
      <c r="H39">
        <v>4000000</v>
      </c>
      <c r="I39">
        <v>0.1</v>
      </c>
      <c r="J39">
        <f t="shared" si="0"/>
        <v>96000000</v>
      </c>
      <c r="K39">
        <f t="shared" si="5"/>
        <v>11626.246836950981</v>
      </c>
      <c r="L39">
        <f t="shared" si="6"/>
        <v>116262.46836950981</v>
      </c>
      <c r="N39">
        <v>20000000000</v>
      </c>
      <c r="O39" s="2">
        <f t="shared" si="7"/>
        <v>0.25408637373850002</v>
      </c>
      <c r="P39" s="2">
        <f t="shared" si="8"/>
        <v>7.3851772474739519E-4</v>
      </c>
      <c r="Q39" s="2">
        <f t="shared" si="1"/>
        <v>2.9065617092377451E-3</v>
      </c>
      <c r="R39">
        <v>250000</v>
      </c>
      <c r="S39">
        <f t="shared" si="2"/>
        <v>58800</v>
      </c>
      <c r="T39">
        <f t="shared" si="9"/>
        <v>1814.9756232500604</v>
      </c>
      <c r="U39">
        <f t="shared" si="10"/>
        <v>18149.756232500604</v>
      </c>
      <c r="V39">
        <f t="shared" si="11"/>
        <v>2305802.8726769094</v>
      </c>
    </row>
    <row r="40" spans="5:22" x14ac:dyDescent="0.15">
      <c r="E40" s="1">
        <v>43326</v>
      </c>
      <c r="F40">
        <f t="shared" si="3"/>
        <v>5177727474.7700005</v>
      </c>
      <c r="G40">
        <f t="shared" si="4"/>
        <v>14886616.963317413</v>
      </c>
      <c r="H40">
        <v>4000000</v>
      </c>
      <c r="I40">
        <v>0.1</v>
      </c>
      <c r="J40">
        <f t="shared" si="0"/>
        <v>96000000</v>
      </c>
      <c r="K40">
        <f t="shared" si="5"/>
        <v>11500.502516485722</v>
      </c>
      <c r="L40">
        <f t="shared" si="6"/>
        <v>115005.02516485722</v>
      </c>
      <c r="N40">
        <v>20000000000</v>
      </c>
      <c r="O40" s="2">
        <f t="shared" si="7"/>
        <v>0.25888637373850004</v>
      </c>
      <c r="P40" s="2">
        <f t="shared" si="8"/>
        <v>7.4433084816587062E-4</v>
      </c>
      <c r="Q40" s="2">
        <f t="shared" si="1"/>
        <v>2.8751256291214304E-3</v>
      </c>
      <c r="R40">
        <v>250000</v>
      </c>
      <c r="S40">
        <f t="shared" si="2"/>
        <v>58800</v>
      </c>
      <c r="T40">
        <f t="shared" si="9"/>
        <v>1840.7709872874329</v>
      </c>
      <c r="U40">
        <f t="shared" si="10"/>
        <v>18407.709872874329</v>
      </c>
      <c r="V40">
        <f t="shared" si="11"/>
        <v>2382752.62890941</v>
      </c>
    </row>
    <row r="41" spans="5:22" x14ac:dyDescent="0.15">
      <c r="E41" s="1">
        <v>43327</v>
      </c>
      <c r="F41">
        <f t="shared" si="3"/>
        <v>5273727474.7700005</v>
      </c>
      <c r="G41">
        <f t="shared" si="4"/>
        <v>15001621.98848227</v>
      </c>
      <c r="H41">
        <v>4000000</v>
      </c>
      <c r="I41">
        <v>0.1</v>
      </c>
      <c r="J41">
        <f t="shared" si="0"/>
        <v>96000000</v>
      </c>
      <c r="K41">
        <f t="shared" si="5"/>
        <v>11378.382413768186</v>
      </c>
      <c r="L41">
        <f t="shared" si="6"/>
        <v>113783.82413768185</v>
      </c>
      <c r="N41">
        <v>20000000000</v>
      </c>
      <c r="O41" s="2">
        <f t="shared" si="7"/>
        <v>0.26368637373850001</v>
      </c>
      <c r="P41" s="2">
        <f t="shared" si="8"/>
        <v>7.5008109942411357E-4</v>
      </c>
      <c r="Q41" s="2">
        <f t="shared" si="1"/>
        <v>2.8445956034420469E-3</v>
      </c>
      <c r="R41">
        <v>250000</v>
      </c>
      <c r="S41">
        <f t="shared" si="2"/>
        <v>58800</v>
      </c>
      <c r="T41">
        <f t="shared" si="9"/>
        <v>1865.8228742770359</v>
      </c>
      <c r="U41">
        <f t="shared" si="10"/>
        <v>18658.22874277036</v>
      </c>
      <c r="V41">
        <f t="shared" si="11"/>
        <v>2459960.3387822844</v>
      </c>
    </row>
    <row r="42" spans="5:22" x14ac:dyDescent="0.15">
      <c r="E42" s="1">
        <v>43328</v>
      </c>
      <c r="F42">
        <f t="shared" si="3"/>
        <v>5369727474.7700005</v>
      </c>
      <c r="G42">
        <f t="shared" si="4"/>
        <v>15115405.812619952</v>
      </c>
      <c r="H42">
        <v>4000000</v>
      </c>
      <c r="I42">
        <v>0.1</v>
      </c>
      <c r="J42">
        <f t="shared" si="0"/>
        <v>96000000</v>
      </c>
      <c r="K42">
        <f t="shared" si="5"/>
        <v>11259.719144884451</v>
      </c>
      <c r="L42">
        <f t="shared" si="6"/>
        <v>112597.1914488445</v>
      </c>
      <c r="N42">
        <v>20000000000</v>
      </c>
      <c r="O42" s="2">
        <f t="shared" si="7"/>
        <v>0.26848637373850004</v>
      </c>
      <c r="P42" s="2">
        <f t="shared" si="8"/>
        <v>7.5577029063099758E-4</v>
      </c>
      <c r="Q42" s="2">
        <f t="shared" si="1"/>
        <v>2.8149297862211128E-3</v>
      </c>
      <c r="R42">
        <v>250000</v>
      </c>
      <c r="S42">
        <f t="shared" si="2"/>
        <v>58800</v>
      </c>
      <c r="T42">
        <f t="shared" si="9"/>
        <v>1890.1656215867745</v>
      </c>
      <c r="U42">
        <f t="shared" si="10"/>
        <v>18901.656215867744</v>
      </c>
      <c r="V42">
        <f t="shared" si="11"/>
        <v>2537418.5675250548</v>
      </c>
    </row>
    <row r="43" spans="5:22" x14ac:dyDescent="0.15">
      <c r="E43" s="1">
        <v>43329</v>
      </c>
      <c r="F43">
        <f t="shared" si="3"/>
        <v>5465727474.7700005</v>
      </c>
      <c r="G43">
        <f t="shared" si="4"/>
        <v>15228003.004068797</v>
      </c>
      <c r="H43">
        <v>4000000</v>
      </c>
      <c r="I43">
        <v>0.1</v>
      </c>
      <c r="J43">
        <f t="shared" si="0"/>
        <v>96000000</v>
      </c>
      <c r="K43">
        <f t="shared" si="5"/>
        <v>11144.355860669468</v>
      </c>
      <c r="L43">
        <f t="shared" si="6"/>
        <v>111443.55860669467</v>
      </c>
      <c r="N43">
        <v>20000000000</v>
      </c>
      <c r="O43" s="2">
        <f t="shared" si="7"/>
        <v>0.27328637373850001</v>
      </c>
      <c r="P43" s="2">
        <f t="shared" si="8"/>
        <v>7.6140015020343982E-4</v>
      </c>
      <c r="Q43" s="2">
        <f t="shared" si="1"/>
        <v>2.786088965167367E-3</v>
      </c>
      <c r="R43">
        <v>250000</v>
      </c>
      <c r="S43">
        <f t="shared" si="2"/>
        <v>58800</v>
      </c>
      <c r="T43">
        <f t="shared" si="9"/>
        <v>1913.8314054715784</v>
      </c>
      <c r="U43">
        <f t="shared" si="10"/>
        <v>19138.314054715782</v>
      </c>
      <c r="V43">
        <f t="shared" si="11"/>
        <v>2615120.2237409228</v>
      </c>
    </row>
    <row r="44" spans="5:22" x14ac:dyDescent="0.15">
      <c r="E44" s="1">
        <v>43330</v>
      </c>
      <c r="F44">
        <f t="shared" si="3"/>
        <v>5561727474.7700005</v>
      </c>
      <c r="G44">
        <f t="shared" si="4"/>
        <v>15339446.562675493</v>
      </c>
      <c r="H44">
        <v>4000000</v>
      </c>
      <c r="I44">
        <v>0.1</v>
      </c>
      <c r="J44">
        <f t="shared" si="0"/>
        <v>96000000</v>
      </c>
      <c r="K44">
        <f t="shared" si="5"/>
        <v>11032.145413280854</v>
      </c>
      <c r="L44">
        <f t="shared" si="6"/>
        <v>110321.45413280853</v>
      </c>
      <c r="N44">
        <v>20000000000</v>
      </c>
      <c r="O44" s="2">
        <f t="shared" si="7"/>
        <v>0.27808637373850004</v>
      </c>
      <c r="P44" s="2">
        <f t="shared" si="8"/>
        <v>7.6697232813377459E-4</v>
      </c>
      <c r="Q44" s="2">
        <f t="shared" si="1"/>
        <v>2.7580363533202135E-3</v>
      </c>
      <c r="R44">
        <v>250000</v>
      </c>
      <c r="S44">
        <f t="shared" si="2"/>
        <v>58800</v>
      </c>
      <c r="T44">
        <f t="shared" si="9"/>
        <v>1936.8504120436123</v>
      </c>
      <c r="U44">
        <f t="shared" si="10"/>
        <v>19368.504120436122</v>
      </c>
      <c r="V44">
        <f t="shared" si="11"/>
        <v>2693058.5377956387</v>
      </c>
    </row>
    <row r="45" spans="5:22" x14ac:dyDescent="0.15">
      <c r="E45" s="1">
        <v>43331</v>
      </c>
      <c r="F45">
        <f t="shared" si="3"/>
        <v>5657727474.7700005</v>
      </c>
      <c r="G45">
        <f t="shared" si="4"/>
        <v>15449768.016808301</v>
      </c>
      <c r="H45">
        <v>4000000</v>
      </c>
      <c r="I45">
        <v>0.1</v>
      </c>
      <c r="J45">
        <f t="shared" si="0"/>
        <v>96000000</v>
      </c>
      <c r="K45">
        <f t="shared" si="5"/>
        <v>10922.949601729531</v>
      </c>
      <c r="L45">
        <f t="shared" si="6"/>
        <v>109229.49601729531</v>
      </c>
      <c r="N45">
        <v>20000000000</v>
      </c>
      <c r="O45" s="2">
        <f t="shared" si="7"/>
        <v>0.28288637373850001</v>
      </c>
      <c r="P45" s="2">
        <f t="shared" si="8"/>
        <v>7.7248840084041511E-4</v>
      </c>
      <c r="Q45" s="2">
        <f t="shared" si="1"/>
        <v>2.730737400432383E-3</v>
      </c>
      <c r="R45">
        <v>250000</v>
      </c>
      <c r="S45">
        <f t="shared" si="2"/>
        <v>58800</v>
      </c>
      <c r="T45">
        <f t="shared" si="9"/>
        <v>1959.250992045163</v>
      </c>
      <c r="U45">
        <f t="shared" si="10"/>
        <v>19592.50992045163</v>
      </c>
      <c r="V45">
        <f t="shared" si="11"/>
        <v>2771227.0419160747</v>
      </c>
    </row>
    <row r="46" spans="5:22" x14ac:dyDescent="0.15">
      <c r="E46" s="1">
        <v>43332</v>
      </c>
      <c r="F46">
        <f t="shared" si="3"/>
        <v>5753727474.7700005</v>
      </c>
      <c r="G46">
        <f t="shared" si="4"/>
        <v>15558997.512825597</v>
      </c>
      <c r="H46">
        <v>4000000</v>
      </c>
      <c r="I46">
        <v>0.1</v>
      </c>
      <c r="J46">
        <f t="shared" si="0"/>
        <v>96000000</v>
      </c>
      <c r="K46">
        <f t="shared" si="5"/>
        <v>10816.638487694487</v>
      </c>
      <c r="L46">
        <f t="shared" si="6"/>
        <v>108166.38487694487</v>
      </c>
      <c r="N46">
        <v>20000000001</v>
      </c>
      <c r="O46" s="2">
        <f t="shared" si="7"/>
        <v>0.28768637372411571</v>
      </c>
      <c r="P46" s="2">
        <f t="shared" si="8"/>
        <v>7.7794987560238238E-4</v>
      </c>
      <c r="Q46" s="2">
        <f t="shared" si="1"/>
        <v>2.7041596219236214E-3</v>
      </c>
      <c r="R46">
        <v>250000</v>
      </c>
      <c r="S46">
        <f t="shared" si="2"/>
        <v>58800</v>
      </c>
      <c r="T46">
        <f t="shared" si="9"/>
        <v>1981.0598012033493</v>
      </c>
      <c r="U46">
        <f t="shared" si="10"/>
        <v>19810.59801203349</v>
      </c>
      <c r="V46">
        <f t="shared" si="11"/>
        <v>2849619.5518365265</v>
      </c>
    </row>
    <row r="47" spans="5:22" x14ac:dyDescent="0.15">
      <c r="E47" s="1">
        <v>43333</v>
      </c>
      <c r="F47">
        <f t="shared" si="3"/>
        <v>5849727474.7700005</v>
      </c>
      <c r="G47">
        <f t="shared" si="4"/>
        <v>15667163.897702541</v>
      </c>
      <c r="H47">
        <v>4000000</v>
      </c>
      <c r="I47">
        <v>0.1</v>
      </c>
      <c r="J47">
        <f t="shared" si="0"/>
        <v>96000000</v>
      </c>
      <c r="K47">
        <f t="shared" si="5"/>
        <v>10713.089774028178</v>
      </c>
      <c r="L47">
        <f t="shared" si="6"/>
        <v>107130.89774028177</v>
      </c>
      <c r="N47">
        <v>20000000002</v>
      </c>
      <c r="O47" s="2">
        <f t="shared" si="7"/>
        <v>0.2924863737092514</v>
      </c>
      <c r="P47" s="2">
        <f t="shared" si="8"/>
        <v>7.833581948067912E-4</v>
      </c>
      <c r="Q47" s="2">
        <f t="shared" si="1"/>
        <v>2.6782724435070442E-3</v>
      </c>
      <c r="R47">
        <v>250000</v>
      </c>
      <c r="S47">
        <f t="shared" si="2"/>
        <v>58800</v>
      </c>
      <c r="T47">
        <f t="shared" si="9"/>
        <v>2002.3019277243798</v>
      </c>
      <c r="U47">
        <f t="shared" si="10"/>
        <v>20023.019277243795</v>
      </c>
      <c r="V47">
        <f t="shared" si="11"/>
        <v>2928230.1498485599</v>
      </c>
    </row>
    <row r="48" spans="5:22" x14ac:dyDescent="0.15">
      <c r="E48" s="1">
        <v>43334</v>
      </c>
      <c r="F48">
        <f t="shared" si="3"/>
        <v>5945727474.7700005</v>
      </c>
      <c r="G48">
        <f t="shared" si="4"/>
        <v>15774294.795442823</v>
      </c>
      <c r="H48">
        <v>4000000</v>
      </c>
      <c r="I48">
        <v>0.1</v>
      </c>
      <c r="J48">
        <f t="shared" si="0"/>
        <v>96000000</v>
      </c>
      <c r="K48">
        <f t="shared" si="5"/>
        <v>10612.188239288935</v>
      </c>
      <c r="L48">
        <f t="shared" si="6"/>
        <v>106121.88239288934</v>
      </c>
      <c r="N48">
        <v>20000000003</v>
      </c>
      <c r="O48" s="2">
        <f t="shared" si="7"/>
        <v>0.29728637369390709</v>
      </c>
      <c r="P48" s="2">
        <f t="shared" si="8"/>
        <v>7.8871473965383399E-4</v>
      </c>
      <c r="Q48" s="2">
        <f t="shared" si="1"/>
        <v>2.6530470598222335E-3</v>
      </c>
      <c r="R48">
        <v>250000</v>
      </c>
      <c r="S48">
        <f t="shared" si="2"/>
        <v>58800</v>
      </c>
      <c r="T48">
        <f t="shared" si="9"/>
        <v>2023.0010082943643</v>
      </c>
      <c r="U48">
        <f t="shared" si="10"/>
        <v>20230.010082943641</v>
      </c>
      <c r="V48">
        <f t="shared" si="11"/>
        <v>3007053.1691258037</v>
      </c>
    </row>
    <row r="49" spans="5:22" x14ac:dyDescent="0.15">
      <c r="E49" s="1">
        <v>43335</v>
      </c>
      <c r="F49">
        <f t="shared" si="3"/>
        <v>6041727474.7700005</v>
      </c>
      <c r="G49">
        <f t="shared" si="4"/>
        <v>15880416.677835712</v>
      </c>
      <c r="H49">
        <v>4000000</v>
      </c>
      <c r="I49">
        <v>0.1</v>
      </c>
      <c r="J49">
        <f t="shared" si="0"/>
        <v>96000000</v>
      </c>
      <c r="K49">
        <f t="shared" si="5"/>
        <v>10513.825222439551</v>
      </c>
      <c r="L49">
        <f t="shared" si="6"/>
        <v>105138.2522243955</v>
      </c>
      <c r="N49">
        <v>20000000004</v>
      </c>
      <c r="O49" s="2">
        <f t="shared" si="7"/>
        <v>0.30208637367808278</v>
      </c>
      <c r="P49" s="2">
        <f t="shared" si="8"/>
        <v>7.9402083373298141E-4</v>
      </c>
      <c r="Q49" s="2">
        <f t="shared" si="1"/>
        <v>2.628456305609888E-3</v>
      </c>
      <c r="R49">
        <v>250000</v>
      </c>
      <c r="S49">
        <f t="shared" si="2"/>
        <v>58800</v>
      </c>
      <c r="T49">
        <f t="shared" si="9"/>
        <v>2043.1793337889544</v>
      </c>
      <c r="U49">
        <f t="shared" si="10"/>
        <v>20431.793337889543</v>
      </c>
      <c r="V49">
        <f t="shared" si="11"/>
        <v>3086083.1792087476</v>
      </c>
    </row>
    <row r="50" spans="5:22" x14ac:dyDescent="0.15">
      <c r="E50" s="1">
        <v>43336</v>
      </c>
      <c r="F50">
        <f t="shared" si="3"/>
        <v>6137727474.7700005</v>
      </c>
      <c r="G50">
        <f t="shared" si="4"/>
        <v>15985554.930060107</v>
      </c>
      <c r="H50">
        <v>4000000</v>
      </c>
      <c r="I50">
        <v>0.1</v>
      </c>
      <c r="J50">
        <f t="shared" si="0"/>
        <v>96000000</v>
      </c>
      <c r="K50">
        <f t="shared" si="5"/>
        <v>10417.898152546524</v>
      </c>
      <c r="L50">
        <f t="shared" si="6"/>
        <v>104178.98152546523</v>
      </c>
      <c r="N50">
        <v>20000000005</v>
      </c>
      <c r="O50" s="2">
        <f t="shared" si="7"/>
        <v>0.30688637366177846</v>
      </c>
      <c r="P50" s="2">
        <f t="shared" si="8"/>
        <v>7.9927774630318596E-4</v>
      </c>
      <c r="Q50" s="2">
        <f t="shared" si="1"/>
        <v>2.604474538136631E-3</v>
      </c>
      <c r="R50">
        <v>250000</v>
      </c>
      <c r="S50">
        <f t="shared" si="2"/>
        <v>58800</v>
      </c>
      <c r="T50">
        <f t="shared" si="9"/>
        <v>2062.8579457514938</v>
      </c>
      <c r="U50">
        <f t="shared" si="10"/>
        <v>20628.579457514938</v>
      </c>
      <c r="V50">
        <f t="shared" si="11"/>
        <v>3165314.9725466371</v>
      </c>
    </row>
    <row r="51" spans="5:22" x14ac:dyDescent="0.15">
      <c r="E51" s="1">
        <v>43337</v>
      </c>
      <c r="F51">
        <f t="shared" si="3"/>
        <v>6233727474.7700005</v>
      </c>
      <c r="G51">
        <f t="shared" si="4"/>
        <v>16089733.911585573</v>
      </c>
      <c r="H51">
        <v>4000000</v>
      </c>
      <c r="I51">
        <v>0.1</v>
      </c>
      <c r="J51">
        <f t="shared" si="0"/>
        <v>96000000</v>
      </c>
      <c r="K51">
        <f t="shared" si="5"/>
        <v>10324.310118917554</v>
      </c>
      <c r="L51">
        <f t="shared" si="6"/>
        <v>103243.10118917553</v>
      </c>
      <c r="N51">
        <v>20000000006</v>
      </c>
      <c r="O51" s="2">
        <f t="shared" si="7"/>
        <v>0.31168637364499413</v>
      </c>
      <c r="P51" s="2">
        <f t="shared" si="8"/>
        <v>8.0448669533793261E-4</v>
      </c>
      <c r="Q51" s="2">
        <f t="shared" si="1"/>
        <v>2.5810775297293886E-3</v>
      </c>
      <c r="R51">
        <v>250000</v>
      </c>
      <c r="S51">
        <f t="shared" si="2"/>
        <v>58800</v>
      </c>
      <c r="T51">
        <f t="shared" si="9"/>
        <v>2082.0567245756088</v>
      </c>
      <c r="U51">
        <f t="shared" si="10"/>
        <v>20820.567245756087</v>
      </c>
      <c r="V51">
        <f t="shared" si="11"/>
        <v>3244743.552004152</v>
      </c>
    </row>
    <row r="52" spans="5:22" x14ac:dyDescent="0.15">
      <c r="E52" s="1">
        <v>43338</v>
      </c>
      <c r="F52">
        <f t="shared" si="3"/>
        <v>6329727474.7700005</v>
      </c>
      <c r="G52">
        <f t="shared" si="4"/>
        <v>16192977.012774749</v>
      </c>
      <c r="H52">
        <v>4000000</v>
      </c>
      <c r="I52">
        <v>0.1</v>
      </c>
      <c r="J52">
        <f t="shared" si="0"/>
        <v>96000000</v>
      </c>
      <c r="K52">
        <f t="shared" si="5"/>
        <v>10232.969477639726</v>
      </c>
      <c r="L52">
        <f t="shared" si="6"/>
        <v>102329.69477639726</v>
      </c>
      <c r="N52">
        <v>20000000007</v>
      </c>
      <c r="O52" s="2">
        <f t="shared" si="7"/>
        <v>0.3164863736277298</v>
      </c>
      <c r="P52" s="2">
        <f t="shared" si="8"/>
        <v>8.0964885035536029E-4</v>
      </c>
      <c r="Q52" s="2">
        <f t="shared" si="1"/>
        <v>2.5582423694099315E-3</v>
      </c>
      <c r="R52">
        <v>250000</v>
      </c>
      <c r="S52">
        <f t="shared" si="2"/>
        <v>58800</v>
      </c>
      <c r="T52">
        <f t="shared" si="9"/>
        <v>2100.7944702205077</v>
      </c>
      <c r="U52">
        <f t="shared" si="10"/>
        <v>21007.944702205077</v>
      </c>
      <c r="V52">
        <f t="shared" si="11"/>
        <v>3324364.1192499083</v>
      </c>
    </row>
    <row r="53" spans="5:22" x14ac:dyDescent="0.15">
      <c r="E53" s="1">
        <v>43339</v>
      </c>
      <c r="F53">
        <f t="shared" si="3"/>
        <v>6425727474.7700005</v>
      </c>
      <c r="G53">
        <f t="shared" si="4"/>
        <v>16295306.707551146</v>
      </c>
      <c r="H53">
        <v>4000000</v>
      </c>
      <c r="I53">
        <v>0.1</v>
      </c>
      <c r="J53">
        <f t="shared" si="0"/>
        <v>96000000</v>
      </c>
      <c r="K53">
        <f t="shared" si="5"/>
        <v>10143.789490938168</v>
      </c>
      <c r="L53">
        <f t="shared" si="6"/>
        <v>101437.89490938168</v>
      </c>
      <c r="N53">
        <v>20000000008</v>
      </c>
      <c r="O53" s="2">
        <f t="shared" si="7"/>
        <v>0.32128637360998547</v>
      </c>
      <c r="P53" s="2">
        <f t="shared" si="8"/>
        <v>8.147653350516512E-4</v>
      </c>
      <c r="Q53" s="2">
        <f t="shared" si="1"/>
        <v>2.5359473727345422E-3</v>
      </c>
      <c r="R53">
        <v>250000</v>
      </c>
      <c r="S53">
        <f t="shared" si="2"/>
        <v>58800</v>
      </c>
      <c r="T53">
        <f t="shared" si="9"/>
        <v>2119.0889761934454</v>
      </c>
      <c r="U53">
        <f t="shared" si="10"/>
        <v>21190.889761934453</v>
      </c>
      <c r="V53">
        <f t="shared" si="11"/>
        <v>3404172.0639521135</v>
      </c>
    </row>
    <row r="54" spans="5:22" x14ac:dyDescent="0.15">
      <c r="E54" s="1">
        <v>43340</v>
      </c>
      <c r="F54">
        <f t="shared" si="3"/>
        <v>6521727474.7700005</v>
      </c>
      <c r="G54">
        <f t="shared" si="4"/>
        <v>16396744.602460528</v>
      </c>
      <c r="H54">
        <v>4000000</v>
      </c>
      <c r="I54">
        <v>0.1</v>
      </c>
      <c r="J54">
        <f t="shared" si="0"/>
        <v>96000000</v>
      </c>
      <c r="K54">
        <f t="shared" si="5"/>
        <v>10056.687996174685</v>
      </c>
      <c r="L54">
        <f t="shared" si="6"/>
        <v>100566.87996174685</v>
      </c>
      <c r="N54">
        <v>20000000009</v>
      </c>
      <c r="O54" s="2">
        <f t="shared" si="7"/>
        <v>0.32608637359176118</v>
      </c>
      <c r="P54" s="2">
        <f t="shared" si="8"/>
        <v>8.1983722975409966E-4</v>
      </c>
      <c r="Q54" s="2">
        <f t="shared" si="1"/>
        <v>2.5141719990436715E-3</v>
      </c>
      <c r="R54">
        <v>250000</v>
      </c>
      <c r="S54">
        <f t="shared" si="2"/>
        <v>58800</v>
      </c>
      <c r="T54">
        <f t="shared" si="9"/>
        <v>2136.9570974518056</v>
      </c>
      <c r="U54">
        <f t="shared" si="10"/>
        <v>21369.570974518054</v>
      </c>
      <c r="V54">
        <f t="shared" si="11"/>
        <v>3484162.953714048</v>
      </c>
    </row>
    <row r="55" spans="5:22" x14ac:dyDescent="0.15">
      <c r="E55" s="1">
        <v>43341</v>
      </c>
      <c r="F55">
        <f t="shared" si="3"/>
        <v>6617727474.7700005</v>
      </c>
      <c r="G55">
        <f t="shared" si="4"/>
        <v>16497311.482422275</v>
      </c>
      <c r="H55">
        <v>4000000</v>
      </c>
      <c r="I55">
        <v>0.1</v>
      </c>
      <c r="J55">
        <f t="shared" si="0"/>
        <v>96000000</v>
      </c>
      <c r="K55">
        <f t="shared" si="5"/>
        <v>9971.587101655703</v>
      </c>
      <c r="L55">
        <f t="shared" si="6"/>
        <v>99715.871016557023</v>
      </c>
      <c r="N55">
        <v>20000000010</v>
      </c>
      <c r="O55" s="2">
        <f t="shared" si="7"/>
        <v>0.33088637357305684</v>
      </c>
      <c r="P55" s="2">
        <f t="shared" si="8"/>
        <v>8.2486557370868097E-4</v>
      </c>
      <c r="Q55" s="2">
        <f t="shared" si="1"/>
        <v>2.4928967754139259E-3</v>
      </c>
      <c r="R55">
        <v>250000</v>
      </c>
      <c r="S55">
        <f t="shared" si="2"/>
        <v>58800</v>
      </c>
      <c r="T55">
        <f t="shared" si="9"/>
        <v>2154.4148128054758</v>
      </c>
      <c r="U55">
        <f t="shared" si="10"/>
        <v>21544.148128054756</v>
      </c>
      <c r="V55">
        <f t="shared" si="11"/>
        <v>3564332.5246885661</v>
      </c>
    </row>
    <row r="56" spans="5:22" x14ac:dyDescent="0.15">
      <c r="E56" s="1">
        <v>43342</v>
      </c>
      <c r="F56">
        <f t="shared" si="3"/>
        <v>6713727474.7700005</v>
      </c>
      <c r="G56">
        <f t="shared" si="4"/>
        <v>16597027.353438832</v>
      </c>
      <c r="H56">
        <v>4000000</v>
      </c>
      <c r="I56">
        <v>0.1</v>
      </c>
      <c r="J56">
        <f t="shared" si="0"/>
        <v>96000000</v>
      </c>
      <c r="K56">
        <f t="shared" si="5"/>
        <v>9888.4129067258073</v>
      </c>
      <c r="L56">
        <f t="shared" si="6"/>
        <v>98884.129067258065</v>
      </c>
      <c r="N56">
        <v>20000000011</v>
      </c>
      <c r="O56" s="2">
        <f t="shared" si="7"/>
        <v>0.33568637355387254</v>
      </c>
      <c r="P56" s="2">
        <f t="shared" si="8"/>
        <v>8.2985136721552334E-4</v>
      </c>
      <c r="Q56" s="2">
        <f t="shared" si="1"/>
        <v>2.4721032266814516E-3</v>
      </c>
      <c r="R56">
        <v>250000</v>
      </c>
      <c r="S56">
        <f t="shared" si="2"/>
        <v>58800</v>
      </c>
      <c r="T56">
        <f t="shared" si="9"/>
        <v>2171.4772823372491</v>
      </c>
      <c r="U56">
        <f t="shared" si="10"/>
        <v>21714.772823372488</v>
      </c>
      <c r="V56">
        <f t="shared" si="11"/>
        <v>3644676.6728166207</v>
      </c>
    </row>
    <row r="57" spans="5:22" x14ac:dyDescent="0.15">
      <c r="E57" s="1">
        <v>43343</v>
      </c>
      <c r="F57">
        <f t="shared" si="3"/>
        <v>6809727474.7700005</v>
      </c>
      <c r="G57">
        <f t="shared" si="4"/>
        <v>16695911.482506091</v>
      </c>
      <c r="H57">
        <v>4000000</v>
      </c>
      <c r="I57">
        <v>0.1</v>
      </c>
      <c r="J57">
        <f t="shared" si="0"/>
        <v>96000000</v>
      </c>
      <c r="K57">
        <f t="shared" si="5"/>
        <v>9807.0952438929999</v>
      </c>
      <c r="L57">
        <f t="shared" si="6"/>
        <v>98070.952438929991</v>
      </c>
      <c r="N57">
        <v>20000000012</v>
      </c>
      <c r="O57" s="2">
        <f t="shared" si="7"/>
        <v>0.34048637353420819</v>
      </c>
      <c r="P57" s="2">
        <f t="shared" si="8"/>
        <v>8.3479557362442719E-4</v>
      </c>
      <c r="Q57" s="2">
        <f t="shared" si="1"/>
        <v>2.4517738109732499E-3</v>
      </c>
      <c r="R57">
        <v>250000</v>
      </c>
      <c r="S57">
        <f t="shared" si="2"/>
        <v>58800</v>
      </c>
      <c r="T57">
        <f t="shared" si="9"/>
        <v>2188.1589003036056</v>
      </c>
      <c r="U57">
        <f t="shared" si="10"/>
        <v>21881.589003036053</v>
      </c>
      <c r="V57">
        <f t="shared" si="11"/>
        <v>3725191.4456399931</v>
      </c>
    </row>
    <row r="58" spans="5:22" x14ac:dyDescent="0.15">
      <c r="E58" s="1">
        <v>43344</v>
      </c>
      <c r="F58">
        <f t="shared" si="3"/>
        <v>6905727474.7700005</v>
      </c>
      <c r="G58">
        <f t="shared" si="4"/>
        <v>16793982.434945021</v>
      </c>
      <c r="H58">
        <v>4000000</v>
      </c>
      <c r="I58">
        <v>0.1</v>
      </c>
      <c r="J58">
        <f t="shared" si="0"/>
        <v>96000000</v>
      </c>
      <c r="K58">
        <f t="shared" si="5"/>
        <v>9727.567440969342</v>
      </c>
      <c r="L58">
        <f t="shared" si="6"/>
        <v>97275.674409693413</v>
      </c>
      <c r="N58">
        <v>20000000013</v>
      </c>
      <c r="O58" s="2">
        <f t="shared" si="7"/>
        <v>0.34528637351406388</v>
      </c>
      <c r="P58" s="2">
        <f t="shared" si="8"/>
        <v>8.3969912120144662E-4</v>
      </c>
      <c r="Q58" s="2">
        <f t="shared" si="1"/>
        <v>2.4318918602423351E-3</v>
      </c>
      <c r="R58">
        <v>250000</v>
      </c>
      <c r="S58">
        <f t="shared" si="2"/>
        <v>58800</v>
      </c>
      <c r="T58">
        <f t="shared" si="9"/>
        <v>2204.4733439295105</v>
      </c>
      <c r="U58">
        <f t="shared" si="10"/>
        <v>22044.733439295105</v>
      </c>
      <c r="V58">
        <f t="shared" si="11"/>
        <v>3805873.0346430293</v>
      </c>
    </row>
    <row r="59" spans="5:22" x14ac:dyDescent="0.15">
      <c r="E59" s="1">
        <v>43345</v>
      </c>
      <c r="F59">
        <f t="shared" si="3"/>
        <v>7001727474.7700005</v>
      </c>
      <c r="G59">
        <f t="shared" si="4"/>
        <v>16891258.109354716</v>
      </c>
      <c r="H59">
        <v>4000000</v>
      </c>
      <c r="I59">
        <v>0.1</v>
      </c>
      <c r="J59">
        <f t="shared" si="0"/>
        <v>96000000</v>
      </c>
      <c r="K59">
        <f t="shared" si="5"/>
        <v>9649.7661014203222</v>
      </c>
      <c r="L59">
        <f t="shared" si="6"/>
        <v>96497.661014203215</v>
      </c>
      <c r="N59">
        <v>20000000014</v>
      </c>
      <c r="O59" s="2">
        <f t="shared" si="7"/>
        <v>0.35008637349343957</v>
      </c>
      <c r="P59" s="2">
        <f t="shared" si="8"/>
        <v>8.4456290487654173E-4</v>
      </c>
      <c r="Q59" s="2">
        <f t="shared" si="1"/>
        <v>2.4124415253550806E-3</v>
      </c>
      <c r="R59">
        <v>250000</v>
      </c>
      <c r="S59">
        <f t="shared" si="2"/>
        <v>58800</v>
      </c>
      <c r="T59">
        <f t="shared" si="9"/>
        <v>2220.4336184678477</v>
      </c>
      <c r="U59">
        <f t="shared" si="10"/>
        <v>22204.336184678476</v>
      </c>
      <c r="V59">
        <f t="shared" si="11"/>
        <v>3886717.7680823244</v>
      </c>
    </row>
    <row r="60" spans="5:22" x14ac:dyDescent="0.15">
      <c r="E60" s="1">
        <v>43346</v>
      </c>
      <c r="F60">
        <f t="shared" si="3"/>
        <v>7097727474.7700005</v>
      </c>
      <c r="G60">
        <f t="shared" si="4"/>
        <v>16987755.770368919</v>
      </c>
      <c r="H60">
        <v>4000000</v>
      </c>
      <c r="I60">
        <v>0.1</v>
      </c>
      <c r="J60">
        <f t="shared" si="0"/>
        <v>96000000</v>
      </c>
      <c r="K60">
        <f t="shared" si="5"/>
        <v>9573.6309013016307</v>
      </c>
      <c r="L60">
        <f t="shared" si="6"/>
        <v>95736.309013016304</v>
      </c>
      <c r="N60">
        <v>20000000015</v>
      </c>
      <c r="O60" s="2">
        <f t="shared" si="7"/>
        <v>0.35488637347233526</v>
      </c>
      <c r="P60" s="2">
        <f t="shared" si="8"/>
        <v>8.4938778788140514E-4</v>
      </c>
      <c r="Q60" s="2">
        <f t="shared" si="1"/>
        <v>2.393407725325408E-3</v>
      </c>
      <c r="R60">
        <v>250000</v>
      </c>
      <c r="S60">
        <f t="shared" si="2"/>
        <v>58800</v>
      </c>
      <c r="T60">
        <f t="shared" si="9"/>
        <v>2236.052098856092</v>
      </c>
      <c r="U60">
        <f t="shared" si="10"/>
        <v>22360.520988560918</v>
      </c>
      <c r="V60">
        <f t="shared" si="11"/>
        <v>3967722.104267003</v>
      </c>
    </row>
    <row r="61" spans="5:22" x14ac:dyDescent="0.15">
      <c r="E61" s="1">
        <v>43347</v>
      </c>
      <c r="F61">
        <f t="shared" si="3"/>
        <v>7193727474.7700005</v>
      </c>
      <c r="G61">
        <f t="shared" si="4"/>
        <v>17083492.079381935</v>
      </c>
      <c r="H61">
        <v>4000000</v>
      </c>
      <c r="I61">
        <v>0.1</v>
      </c>
      <c r="J61">
        <f t="shared" si="0"/>
        <v>96000000</v>
      </c>
      <c r="K61">
        <f t="shared" si="5"/>
        <v>9499.1044013260362</v>
      </c>
      <c r="L61">
        <f t="shared" si="6"/>
        <v>94991.044013260354</v>
      </c>
      <c r="N61">
        <v>20000000016</v>
      </c>
      <c r="O61" s="2">
        <f t="shared" si="7"/>
        <v>0.35968637345075094</v>
      </c>
      <c r="P61" s="2">
        <f t="shared" si="8"/>
        <v>8.5417460328575704E-4</v>
      </c>
      <c r="Q61" s="2">
        <f t="shared" si="1"/>
        <v>2.374776100331509E-3</v>
      </c>
      <c r="R61">
        <v>250000</v>
      </c>
      <c r="S61">
        <f t="shared" si="2"/>
        <v>58800</v>
      </c>
      <c r="T61">
        <f t="shared" si="9"/>
        <v>2251.3405682691728</v>
      </c>
      <c r="U61">
        <f t="shared" si="10"/>
        <v>22513.405682691726</v>
      </c>
      <c r="V61">
        <f t="shared" si="11"/>
        <v>4048882.6252555638</v>
      </c>
    </row>
    <row r="62" spans="5:22" x14ac:dyDescent="0.15">
      <c r="E62" s="1">
        <v>43348</v>
      </c>
      <c r="F62">
        <f t="shared" si="3"/>
        <v>7289727474.7700005</v>
      </c>
      <c r="G62">
        <f t="shared" si="4"/>
        <v>17178483.123395197</v>
      </c>
      <c r="H62">
        <v>4000000</v>
      </c>
      <c r="I62">
        <v>0.1</v>
      </c>
      <c r="J62">
        <f t="shared" si="0"/>
        <v>96000000</v>
      </c>
      <c r="K62">
        <f t="shared" si="5"/>
        <v>9426.1318727486159</v>
      </c>
      <c r="L62">
        <f t="shared" si="6"/>
        <v>94261.318727486156</v>
      </c>
      <c r="N62">
        <v>20000000017</v>
      </c>
      <c r="O62" s="2">
        <f t="shared" si="7"/>
        <v>0.36448637342868662</v>
      </c>
      <c r="P62" s="2">
        <f t="shared" si="8"/>
        <v>8.5892415543967432E-4</v>
      </c>
      <c r="Q62" s="2">
        <f t="shared" si="1"/>
        <v>2.3565329681871543E-3</v>
      </c>
      <c r="R62">
        <v>250000</v>
      </c>
      <c r="S62">
        <f t="shared" si="2"/>
        <v>58800</v>
      </c>
      <c r="T62">
        <f t="shared" si="9"/>
        <v>2266.3102538376129</v>
      </c>
      <c r="U62">
        <f t="shared" si="10"/>
        <v>22663.102538376126</v>
      </c>
      <c r="V62">
        <f t="shared" si="11"/>
        <v>4130196.0309382556</v>
      </c>
    </row>
    <row r="63" spans="5:22" x14ac:dyDescent="0.15">
      <c r="E63" s="1">
        <v>43349</v>
      </c>
      <c r="F63">
        <f t="shared" si="3"/>
        <v>7385727474.7700005</v>
      </c>
      <c r="G63">
        <f t="shared" si="4"/>
        <v>17272744.442122683</v>
      </c>
      <c r="H63">
        <v>4000000</v>
      </c>
      <c r="I63">
        <v>0.1</v>
      </c>
      <c r="J63">
        <f t="shared" si="0"/>
        <v>96000000</v>
      </c>
      <c r="K63">
        <f t="shared" si="5"/>
        <v>9354.6611358879454</v>
      </c>
      <c r="L63">
        <f t="shared" si="6"/>
        <v>93546.611358879454</v>
      </c>
      <c r="N63">
        <v>20000000018</v>
      </c>
      <c r="O63" s="2">
        <f t="shared" si="7"/>
        <v>0.36928637340614229</v>
      </c>
      <c r="P63" s="2">
        <f t="shared" si="8"/>
        <v>8.6363722132886062E-4</v>
      </c>
      <c r="Q63" s="2">
        <f t="shared" si="1"/>
        <v>2.3386652839719863E-3</v>
      </c>
      <c r="R63">
        <v>250000</v>
      </c>
      <c r="S63">
        <f t="shared" si="2"/>
        <v>58800</v>
      </c>
      <c r="T63">
        <f t="shared" si="9"/>
        <v>2280.9718597735218</v>
      </c>
      <c r="U63">
        <f t="shared" si="10"/>
        <v>22809.718597735216</v>
      </c>
      <c r="V63">
        <f t="shared" si="11"/>
        <v>4211659.1334766317</v>
      </c>
    </row>
    <row r="64" spans="5:22" x14ac:dyDescent="0.15">
      <c r="E64" s="1">
        <v>43350</v>
      </c>
      <c r="F64">
        <f t="shared" si="3"/>
        <v>7481727474.7700005</v>
      </c>
      <c r="G64">
        <f t="shared" si="4"/>
        <v>17366291.053481564</v>
      </c>
      <c r="H64">
        <v>4000000</v>
      </c>
      <c r="I64">
        <v>0.1</v>
      </c>
      <c r="J64">
        <f t="shared" si="0"/>
        <v>96000000</v>
      </c>
      <c r="K64">
        <f t="shared" si="5"/>
        <v>9284.6424102157926</v>
      </c>
      <c r="L64">
        <f t="shared" si="6"/>
        <v>92846.424102157922</v>
      </c>
      <c r="N64">
        <v>20000000019</v>
      </c>
      <c r="O64" s="2">
        <f t="shared" si="7"/>
        <v>0.37408637338311795</v>
      </c>
      <c r="P64" s="2">
        <f t="shared" si="8"/>
        <v>8.6831455184917933E-4</v>
      </c>
      <c r="Q64" s="2">
        <f t="shared" si="1"/>
        <v>2.3211606025539482E-3</v>
      </c>
      <c r="R64">
        <v>250000</v>
      </c>
      <c r="S64">
        <f t="shared" si="2"/>
        <v>58800</v>
      </c>
      <c r="T64">
        <f t="shared" si="9"/>
        <v>2295.3355981233994</v>
      </c>
      <c r="U64">
        <f t="shared" si="10"/>
        <v>22953.355981233992</v>
      </c>
      <c r="V64">
        <f t="shared" si="11"/>
        <v>4293268.852074367</v>
      </c>
    </row>
    <row r="65" spans="5:22" x14ac:dyDescent="0.15">
      <c r="E65" s="1">
        <v>43351</v>
      </c>
      <c r="F65">
        <f t="shared" si="3"/>
        <v>7577727474.7700005</v>
      </c>
      <c r="G65">
        <f t="shared" si="4"/>
        <v>17459137.477583721</v>
      </c>
      <c r="H65">
        <v>4000000</v>
      </c>
      <c r="I65">
        <v>0.1</v>
      </c>
      <c r="J65">
        <f t="shared" si="0"/>
        <v>96000000</v>
      </c>
      <c r="K65">
        <f t="shared" si="5"/>
        <v>9216.0281750505364</v>
      </c>
      <c r="L65">
        <f t="shared" si="6"/>
        <v>92160.281750505354</v>
      </c>
      <c r="N65">
        <v>20000000020</v>
      </c>
      <c r="O65" s="2">
        <f t="shared" si="7"/>
        <v>0.37888637335961367</v>
      </c>
      <c r="P65" s="2">
        <f t="shared" si="8"/>
        <v>8.7295687300622919E-4</v>
      </c>
      <c r="Q65" s="2">
        <f t="shared" si="1"/>
        <v>2.3040070437626344E-3</v>
      </c>
      <c r="R65">
        <v>250000</v>
      </c>
      <c r="S65">
        <f t="shared" si="2"/>
        <v>58800</v>
      </c>
      <c r="T65">
        <f t="shared" si="9"/>
        <v>2309.4112173456815</v>
      </c>
      <c r="U65">
        <f t="shared" si="10"/>
        <v>23094.112173456815</v>
      </c>
      <c r="V65">
        <f t="shared" si="11"/>
        <v>4375022.2080556005</v>
      </c>
    </row>
    <row r="66" spans="5:22" x14ac:dyDescent="0.15">
      <c r="E66" s="1">
        <v>43352</v>
      </c>
      <c r="F66">
        <f t="shared" si="3"/>
        <v>7673727474.7700005</v>
      </c>
      <c r="G66">
        <f t="shared" si="4"/>
        <v>17551297.759334225</v>
      </c>
      <c r="H66">
        <v>4000000</v>
      </c>
      <c r="I66">
        <v>0.1</v>
      </c>
      <c r="J66">
        <f t="shared" si="0"/>
        <v>96000000</v>
      </c>
      <c r="K66">
        <f t="shared" si="5"/>
        <v>9148.7730399809534</v>
      </c>
      <c r="L66">
        <f t="shared" si="6"/>
        <v>91487.73039980953</v>
      </c>
      <c r="N66">
        <v>20000000021</v>
      </c>
      <c r="O66" s="2">
        <f t="shared" si="7"/>
        <v>0.38368637333562933</v>
      </c>
      <c r="P66" s="2">
        <f t="shared" si="8"/>
        <v>8.7756488704526813E-4</v>
      </c>
      <c r="Q66" s="2">
        <f t="shared" si="1"/>
        <v>2.2871932599952383E-3</v>
      </c>
      <c r="R66">
        <v>250000</v>
      </c>
      <c r="S66">
        <f t="shared" si="2"/>
        <v>58800</v>
      </c>
      <c r="T66">
        <f t="shared" si="9"/>
        <v>2323.2080288921866</v>
      </c>
      <c r="U66">
        <f t="shared" si="10"/>
        <v>23232.080288921865</v>
      </c>
      <c r="V66">
        <f t="shared" si="11"/>
        <v>4456916.3202290572</v>
      </c>
    </row>
    <row r="67" spans="5:22" x14ac:dyDescent="0.15">
      <c r="E67" s="1">
        <v>43353</v>
      </c>
      <c r="F67">
        <f t="shared" si="3"/>
        <v>7769727474.7700005</v>
      </c>
      <c r="G67">
        <f t="shared" si="4"/>
        <v>17642785.489734035</v>
      </c>
      <c r="H67">
        <v>4000000</v>
      </c>
      <c r="I67">
        <v>0.1</v>
      </c>
      <c r="J67">
        <f t="shared" si="0"/>
        <v>96000000</v>
      </c>
      <c r="K67">
        <f t="shared" si="5"/>
        <v>9082.8336242289097</v>
      </c>
      <c r="L67">
        <f t="shared" si="6"/>
        <v>90828.336242289093</v>
      </c>
      <c r="N67">
        <v>20000000022</v>
      </c>
      <c r="O67" s="2">
        <f t="shared" si="7"/>
        <v>0.38848637331116503</v>
      </c>
      <c r="P67" s="2">
        <f t="shared" si="8"/>
        <v>8.8213927351634856E-4</v>
      </c>
      <c r="Q67" s="2">
        <f t="shared" si="1"/>
        <v>2.2707084060572275E-3</v>
      </c>
      <c r="R67">
        <v>250000</v>
      </c>
      <c r="S67">
        <f t="shared" si="2"/>
        <v>58800</v>
      </c>
      <c r="T67">
        <f t="shared" si="9"/>
        <v>2336.7349319558166</v>
      </c>
      <c r="U67">
        <f t="shared" si="10"/>
        <v>23367.349319558165</v>
      </c>
      <c r="V67">
        <f t="shared" si="11"/>
        <v>4538948.4005179787</v>
      </c>
    </row>
    <row r="68" spans="5:22" x14ac:dyDescent="0.15">
      <c r="E68" s="1">
        <v>43354</v>
      </c>
      <c r="F68">
        <f t="shared" si="3"/>
        <v>7865727474.7700005</v>
      </c>
      <c r="G68">
        <f t="shared" si="4"/>
        <v>17733613.825976323</v>
      </c>
      <c r="H68">
        <v>4000000</v>
      </c>
      <c r="I68">
        <v>0.1</v>
      </c>
      <c r="J68">
        <f t="shared" si="0"/>
        <v>96000000</v>
      </c>
      <c r="K68">
        <f t="shared" si="5"/>
        <v>9018.1684442327405</v>
      </c>
      <c r="L68">
        <f t="shared" si="6"/>
        <v>90181.684442327401</v>
      </c>
      <c r="N68">
        <v>20000000023</v>
      </c>
      <c r="O68" s="2">
        <f t="shared" si="7"/>
        <v>0.39328637328622068</v>
      </c>
      <c r="P68" s="2">
        <f t="shared" si="8"/>
        <v>8.8668069027913337E-4</v>
      </c>
      <c r="Q68" s="2">
        <f t="shared" si="1"/>
        <v>2.2545421110581848E-3</v>
      </c>
      <c r="R68">
        <v>250000</v>
      </c>
      <c r="S68">
        <f t="shared" si="2"/>
        <v>58800</v>
      </c>
      <c r="T68">
        <f t="shared" si="9"/>
        <v>2350.00043653186</v>
      </c>
      <c r="U68">
        <f t="shared" si="10"/>
        <v>23500.0043653186</v>
      </c>
      <c r="V68">
        <f t="shared" si="11"/>
        <v>4621115.7498375373</v>
      </c>
    </row>
    <row r="69" spans="5:22" x14ac:dyDescent="0.15">
      <c r="E69" s="1">
        <v>43355</v>
      </c>
      <c r="F69">
        <f t="shared" si="3"/>
        <v>7961727474.7700005</v>
      </c>
      <c r="G69">
        <f t="shared" si="4"/>
        <v>17823795.51041865</v>
      </c>
      <c r="H69">
        <v>4000000</v>
      </c>
      <c r="I69">
        <v>0.1</v>
      </c>
      <c r="J69">
        <f t="shared" si="0"/>
        <v>96000000</v>
      </c>
      <c r="K69">
        <f t="shared" si="5"/>
        <v>8954.7378087987345</v>
      </c>
      <c r="L69">
        <f t="shared" si="6"/>
        <v>89547.378087987337</v>
      </c>
      <c r="N69">
        <v>20000000024</v>
      </c>
      <c r="O69" s="2">
        <f t="shared" si="7"/>
        <v>0.39808637326079638</v>
      </c>
      <c r="P69" s="2">
        <f t="shared" si="8"/>
        <v>8.9118977445150479E-4</v>
      </c>
      <c r="Q69" s="2">
        <f t="shared" si="1"/>
        <v>2.2386844521996838E-3</v>
      </c>
      <c r="R69">
        <v>250000</v>
      </c>
      <c r="S69">
        <f t="shared" si="2"/>
        <v>58800</v>
      </c>
      <c r="T69">
        <f t="shared" si="9"/>
        <v>2363.0126849267613</v>
      </c>
      <c r="U69">
        <f t="shared" si="10"/>
        <v>23630.12684926761</v>
      </c>
      <c r="V69">
        <f t="shared" si="11"/>
        <v>4703415.7542028558</v>
      </c>
    </row>
    <row r="70" spans="5:22" x14ac:dyDescent="0.15">
      <c r="E70" s="1">
        <v>43356</v>
      </c>
      <c r="F70">
        <f t="shared" si="3"/>
        <v>8057727474.7700005</v>
      </c>
      <c r="G70">
        <f t="shared" si="4"/>
        <v>17913342.888506636</v>
      </c>
      <c r="H70">
        <v>4000000</v>
      </c>
      <c r="I70">
        <v>0.1</v>
      </c>
      <c r="J70">
        <f t="shared" si="0"/>
        <v>96000000</v>
      </c>
      <c r="K70">
        <f t="shared" si="5"/>
        <v>8892.5037212271582</v>
      </c>
      <c r="L70">
        <f t="shared" si="6"/>
        <v>88925.037212271578</v>
      </c>
      <c r="N70">
        <v>20000000025</v>
      </c>
      <c r="O70" s="2">
        <f t="shared" si="7"/>
        <v>0.40288637323489207</v>
      </c>
      <c r="P70" s="2">
        <f t="shared" si="8"/>
        <v>8.9566714330574786E-4</v>
      </c>
      <c r="Q70" s="2">
        <f t="shared" si="1"/>
        <v>2.2231259303067898E-3</v>
      </c>
      <c r="R70">
        <v>250000</v>
      </c>
      <c r="S70">
        <f t="shared" si="2"/>
        <v>58800</v>
      </c>
      <c r="T70">
        <f t="shared" si="9"/>
        <v>2375.7794718361238</v>
      </c>
      <c r="U70">
        <f t="shared" si="10"/>
        <v>23757.794718361238</v>
      </c>
      <c r="V70">
        <f t="shared" si="11"/>
        <v>4785845.8810521234</v>
      </c>
    </row>
    <row r="71" spans="5:22" x14ac:dyDescent="0.15">
      <c r="E71" s="1">
        <v>43357</v>
      </c>
      <c r="F71">
        <f t="shared" si="3"/>
        <v>8153727474.7700005</v>
      </c>
      <c r="G71">
        <f t="shared" si="4"/>
        <v>18002267.925718907</v>
      </c>
      <c r="H71">
        <v>4000000</v>
      </c>
      <c r="I71">
        <v>0.1</v>
      </c>
      <c r="J71">
        <f t="shared" si="0"/>
        <v>96000000</v>
      </c>
      <c r="K71">
        <f t="shared" si="5"/>
        <v>8831.4297878721845</v>
      </c>
      <c r="L71">
        <f t="shared" si="6"/>
        <v>88314.297878721845</v>
      </c>
      <c r="N71">
        <v>20000000026</v>
      </c>
      <c r="O71" s="2">
        <f t="shared" si="7"/>
        <v>0.40768637320850776</v>
      </c>
      <c r="P71" s="2">
        <f t="shared" si="8"/>
        <v>9.0011339511579796E-4</v>
      </c>
      <c r="Q71" s="2">
        <f t="shared" si="1"/>
        <v>2.207857446968046E-3</v>
      </c>
      <c r="R71">
        <v>250000</v>
      </c>
      <c r="S71">
        <f t="shared" si="2"/>
        <v>58800</v>
      </c>
      <c r="T71">
        <f t="shared" si="9"/>
        <v>2388.3082631028515</v>
      </c>
      <c r="U71">
        <f t="shared" si="10"/>
        <v>23883.082631028512</v>
      </c>
      <c r="V71">
        <f t="shared" si="11"/>
        <v>4868403.6757704848</v>
      </c>
    </row>
    <row r="72" spans="5:22" x14ac:dyDescent="0.15">
      <c r="E72" s="1">
        <v>43358</v>
      </c>
      <c r="F72">
        <f t="shared" si="3"/>
        <v>8249727474.7700005</v>
      </c>
      <c r="G72">
        <f t="shared" si="4"/>
        <v>18090582.223597631</v>
      </c>
      <c r="H72">
        <v>4000000</v>
      </c>
      <c r="I72">
        <v>0.1</v>
      </c>
      <c r="J72">
        <f t="shared" ref="J72:J135" si="12">H72*2.4/I72</f>
        <v>96000000</v>
      </c>
      <c r="K72">
        <f t="shared" si="5"/>
        <v>8771.4811326428662</v>
      </c>
      <c r="L72">
        <f t="shared" si="6"/>
        <v>87714.811326428651</v>
      </c>
      <c r="N72">
        <v>20000000027</v>
      </c>
      <c r="O72" s="2">
        <f t="shared" si="7"/>
        <v>0.41248637318164344</v>
      </c>
      <c r="P72" s="2">
        <f t="shared" si="8"/>
        <v>9.045291099587673E-4</v>
      </c>
      <c r="Q72" s="2">
        <f t="shared" ref="Q72:Q135" si="13">G72/F72</f>
        <v>2.1928702831607162E-3</v>
      </c>
      <c r="R72">
        <v>250000</v>
      </c>
      <c r="S72">
        <f t="shared" ref="S72:S135" si="14">J72*49%/200000000*R72</f>
        <v>58800</v>
      </c>
      <c r="T72">
        <f t="shared" si="9"/>
        <v>2400.6062132565403</v>
      </c>
      <c r="U72">
        <f t="shared" si="10"/>
        <v>24006.062132565403</v>
      </c>
      <c r="V72">
        <f t="shared" si="11"/>
        <v>4951086.7584015131</v>
      </c>
    </row>
    <row r="73" spans="5:22" x14ac:dyDescent="0.15">
      <c r="E73" s="1">
        <v>43359</v>
      </c>
      <c r="F73">
        <f t="shared" ref="F73:F136" si="15">F72+J72</f>
        <v>8345727474.7700005</v>
      </c>
      <c r="G73">
        <f t="shared" ref="G73:G136" si="16">G72+L72</f>
        <v>18178297.03492406</v>
      </c>
      <c r="H73">
        <v>4000000</v>
      </c>
      <c r="I73">
        <v>0.1</v>
      </c>
      <c r="J73">
        <f t="shared" si="12"/>
        <v>96000000</v>
      </c>
      <c r="K73">
        <f t="shared" ref="K73:K136" si="17">H73*G73/F73</f>
        <v>8712.6243169952213</v>
      </c>
      <c r="L73">
        <f t="shared" ref="L73:L136" si="18">K73/I73</f>
        <v>87126.243169952213</v>
      </c>
      <c r="N73">
        <v>20000000028</v>
      </c>
      <c r="O73" s="2">
        <f t="shared" ref="O73:O136" si="19">F73/N73</f>
        <v>0.41728637315429912</v>
      </c>
      <c r="P73" s="2">
        <f t="shared" ref="P73:P136" si="20">G73/N73</f>
        <v>9.0891485047372219E-4</v>
      </c>
      <c r="Q73" s="2">
        <f t="shared" si="13"/>
        <v>2.1781560792488055E-3</v>
      </c>
      <c r="R73">
        <v>250000</v>
      </c>
      <c r="S73">
        <f t="shared" si="14"/>
        <v>58800</v>
      </c>
      <c r="T73">
        <f t="shared" ref="T73:T136" si="21">V73/F73*H73</f>
        <v>2412.6801819264087</v>
      </c>
      <c r="U73">
        <f t="shared" ref="U73:U136" si="22">T73/I73</f>
        <v>24126.801819264085</v>
      </c>
      <c r="V73">
        <f t="shared" ref="V73:V136" si="23">V72+U72+S73</f>
        <v>5033892.8205340784</v>
      </c>
    </row>
    <row r="74" spans="5:22" x14ac:dyDescent="0.15">
      <c r="E74" s="1">
        <v>43360</v>
      </c>
      <c r="F74">
        <f t="shared" si="15"/>
        <v>8441727474.7700005</v>
      </c>
      <c r="G74">
        <f t="shared" si="16"/>
        <v>18265423.278094012</v>
      </c>
      <c r="H74">
        <v>4000000</v>
      </c>
      <c r="I74">
        <v>0.1</v>
      </c>
      <c r="J74">
        <f t="shared" si="12"/>
        <v>96000000</v>
      </c>
      <c r="K74">
        <f t="shared" si="17"/>
        <v>8654.8272650043891</v>
      </c>
      <c r="L74">
        <f t="shared" si="18"/>
        <v>86548.272650043888</v>
      </c>
      <c r="N74">
        <v>20000000029</v>
      </c>
      <c r="O74" s="2">
        <f t="shared" si="19"/>
        <v>0.42208637312647479</v>
      </c>
      <c r="P74" s="2">
        <f t="shared" si="20"/>
        <v>9.1327116258045746E-4</v>
      </c>
      <c r="Q74" s="2">
        <f t="shared" si="13"/>
        <v>2.1637068162510971E-3</v>
      </c>
      <c r="R74">
        <v>250000</v>
      </c>
      <c r="S74">
        <f t="shared" si="14"/>
        <v>58800</v>
      </c>
      <c r="T74">
        <f t="shared" si="21"/>
        <v>2424.5367492121054</v>
      </c>
      <c r="U74">
        <f t="shared" si="22"/>
        <v>24245.367492121051</v>
      </c>
      <c r="V74">
        <f t="shared" si="23"/>
        <v>5116819.6223533424</v>
      </c>
    </row>
    <row r="75" spans="5:22" x14ac:dyDescent="0.15">
      <c r="E75" s="1">
        <v>43361</v>
      </c>
      <c r="F75">
        <f t="shared" si="15"/>
        <v>8537727474.7700005</v>
      </c>
      <c r="G75">
        <f t="shared" si="16"/>
        <v>18351971.550744057</v>
      </c>
      <c r="H75">
        <v>4000000</v>
      </c>
      <c r="I75">
        <v>0.1</v>
      </c>
      <c r="J75">
        <f t="shared" si="12"/>
        <v>96000000</v>
      </c>
      <c r="K75">
        <f t="shared" si="17"/>
        <v>8598.0591931407107</v>
      </c>
      <c r="L75">
        <f t="shared" si="18"/>
        <v>85980.591931407107</v>
      </c>
      <c r="N75">
        <v>20000000030</v>
      </c>
      <c r="O75" s="2">
        <f t="shared" si="19"/>
        <v>0.42688637309817046</v>
      </c>
      <c r="P75" s="2">
        <f t="shared" si="20"/>
        <v>9.1759857616080498E-4</v>
      </c>
      <c r="Q75" s="2">
        <f t="shared" si="13"/>
        <v>2.1495147982851775E-3</v>
      </c>
      <c r="R75">
        <v>250000</v>
      </c>
      <c r="S75">
        <f t="shared" si="14"/>
        <v>58800</v>
      </c>
      <c r="T75">
        <f t="shared" si="21"/>
        <v>2436.1822300895324</v>
      </c>
      <c r="U75">
        <f t="shared" si="22"/>
        <v>24361.822300895321</v>
      </c>
      <c r="V75">
        <f t="shared" si="23"/>
        <v>5199864.9898454631</v>
      </c>
    </row>
    <row r="76" spans="5:22" x14ac:dyDescent="0.15">
      <c r="E76" s="1">
        <v>43362</v>
      </c>
      <c r="F76">
        <f t="shared" si="15"/>
        <v>8633727474.7700005</v>
      </c>
      <c r="G76">
        <f t="shared" si="16"/>
        <v>18437952.142675463</v>
      </c>
      <c r="H76">
        <v>4000000</v>
      </c>
      <c r="I76">
        <v>0.1</v>
      </c>
      <c r="J76">
        <f t="shared" si="12"/>
        <v>96000000</v>
      </c>
      <c r="K76">
        <f t="shared" si="17"/>
        <v>8542.2905444055123</v>
      </c>
      <c r="L76">
        <f t="shared" si="18"/>
        <v>85422.905444055112</v>
      </c>
      <c r="N76">
        <v>20000000031</v>
      </c>
      <c r="O76" s="2">
        <f t="shared" si="19"/>
        <v>0.43168637306938612</v>
      </c>
      <c r="P76" s="2">
        <f t="shared" si="20"/>
        <v>9.2189760570483186E-4</v>
      </c>
      <c r="Q76" s="2">
        <f t="shared" si="13"/>
        <v>2.1355726361013778E-3</v>
      </c>
      <c r="R76">
        <v>250000</v>
      </c>
      <c r="S76">
        <f t="shared" si="14"/>
        <v>58800</v>
      </c>
      <c r="T76">
        <f t="shared" si="21"/>
        <v>2447.6226879223314</v>
      </c>
      <c r="U76">
        <f t="shared" si="22"/>
        <v>24476.226879223312</v>
      </c>
      <c r="V76">
        <f t="shared" si="23"/>
        <v>5283026.8121463582</v>
      </c>
    </row>
    <row r="77" spans="5:22" x14ac:dyDescent="0.15">
      <c r="E77" s="1">
        <v>43363</v>
      </c>
      <c r="F77">
        <f t="shared" si="15"/>
        <v>8729727474.7700005</v>
      </c>
      <c r="G77">
        <f t="shared" si="16"/>
        <v>18523375.048119519</v>
      </c>
      <c r="H77">
        <v>4000000</v>
      </c>
      <c r="I77">
        <v>0.1</v>
      </c>
      <c r="J77">
        <f t="shared" si="12"/>
        <v>96000000</v>
      </c>
      <c r="K77">
        <f t="shared" si="17"/>
        <v>8487.4929265108822</v>
      </c>
      <c r="L77">
        <f t="shared" si="18"/>
        <v>84874.929265108818</v>
      </c>
      <c r="N77">
        <v>20000000032</v>
      </c>
      <c r="O77" s="2">
        <f t="shared" si="19"/>
        <v>0.43648637304012183</v>
      </c>
      <c r="P77" s="2">
        <f t="shared" si="20"/>
        <v>9.2616875092410599E-4</v>
      </c>
      <c r="Q77" s="2">
        <f t="shared" si="13"/>
        <v>2.1218732316277203E-3</v>
      </c>
      <c r="R77">
        <v>250000</v>
      </c>
      <c r="S77">
        <f t="shared" si="14"/>
        <v>58800</v>
      </c>
      <c r="T77">
        <f t="shared" si="21"/>
        <v>2458.8639471437641</v>
      </c>
      <c r="U77">
        <f t="shared" si="22"/>
        <v>24588.63947143764</v>
      </c>
      <c r="V77">
        <f t="shared" si="23"/>
        <v>5366303.0390255814</v>
      </c>
    </row>
    <row r="78" spans="5:22" x14ac:dyDescent="0.15">
      <c r="E78" s="1">
        <v>43364</v>
      </c>
      <c r="F78">
        <f t="shared" si="15"/>
        <v>8825727474.7700005</v>
      </c>
      <c r="G78">
        <f t="shared" si="16"/>
        <v>18608249.977384627</v>
      </c>
      <c r="H78">
        <v>4000000</v>
      </c>
      <c r="I78">
        <v>0.1</v>
      </c>
      <c r="J78">
        <f t="shared" si="12"/>
        <v>96000000</v>
      </c>
      <c r="K78">
        <f t="shared" si="17"/>
        <v>8433.6390538138876</v>
      </c>
      <c r="L78">
        <f t="shared" si="18"/>
        <v>84336.390538138876</v>
      </c>
      <c r="N78">
        <v>20000000033</v>
      </c>
      <c r="O78" s="2">
        <f t="shared" si="19"/>
        <v>0.44128637301037749</v>
      </c>
      <c r="P78" s="2">
        <f t="shared" si="20"/>
        <v>9.3041249733405071E-4</v>
      </c>
      <c r="Q78" s="2">
        <f t="shared" si="13"/>
        <v>2.1084097634534722E-3</v>
      </c>
      <c r="R78">
        <v>250000</v>
      </c>
      <c r="S78">
        <f t="shared" si="14"/>
        <v>58800</v>
      </c>
      <c r="T78">
        <f t="shared" si="21"/>
        <v>2469.9116051684064</v>
      </c>
      <c r="U78">
        <f t="shared" si="22"/>
        <v>24699.116051684061</v>
      </c>
      <c r="V78">
        <f t="shared" si="23"/>
        <v>5449691.6784970192</v>
      </c>
    </row>
    <row r="79" spans="5:22" x14ac:dyDescent="0.15">
      <c r="E79" s="1">
        <v>43365</v>
      </c>
      <c r="F79">
        <f t="shared" si="15"/>
        <v>8921727474.7700005</v>
      </c>
      <c r="G79">
        <f t="shared" si="16"/>
        <v>18692586.367922764</v>
      </c>
      <c r="H79">
        <v>4000000</v>
      </c>
      <c r="I79">
        <v>0.1</v>
      </c>
      <c r="J79">
        <f t="shared" si="12"/>
        <v>96000000</v>
      </c>
      <c r="K79">
        <f t="shared" si="17"/>
        <v>8380.7026927392908</v>
      </c>
      <c r="L79">
        <f t="shared" si="18"/>
        <v>83807.026927392901</v>
      </c>
      <c r="N79">
        <v>20000000034</v>
      </c>
      <c r="O79" s="2">
        <f t="shared" si="19"/>
        <v>0.44608637298015319</v>
      </c>
      <c r="P79" s="2">
        <f t="shared" si="20"/>
        <v>9.3462931680726833E-4</v>
      </c>
      <c r="Q79" s="2">
        <f t="shared" si="13"/>
        <v>2.0951756731848229E-3</v>
      </c>
      <c r="R79">
        <v>250000</v>
      </c>
      <c r="S79">
        <f t="shared" si="14"/>
        <v>58800</v>
      </c>
      <c r="T79">
        <f t="shared" si="21"/>
        <v>2480.7710435882141</v>
      </c>
      <c r="U79">
        <f t="shared" si="22"/>
        <v>24807.710435882138</v>
      </c>
      <c r="V79">
        <f t="shared" si="23"/>
        <v>5533190.7945487034</v>
      </c>
    </row>
    <row r="80" spans="5:22" x14ac:dyDescent="0.15">
      <c r="E80" s="1">
        <v>43366</v>
      </c>
      <c r="F80">
        <f t="shared" si="15"/>
        <v>9017727474.7700005</v>
      </c>
      <c r="G80">
        <f t="shared" si="16"/>
        <v>18776393.394850157</v>
      </c>
      <c r="H80">
        <v>4000000</v>
      </c>
      <c r="I80">
        <v>0.1</v>
      </c>
      <c r="J80">
        <f t="shared" si="12"/>
        <v>96000000</v>
      </c>
      <c r="K80">
        <f t="shared" si="17"/>
        <v>8328.6586104462222</v>
      </c>
      <c r="L80">
        <f t="shared" si="18"/>
        <v>83286.586104462214</v>
      </c>
      <c r="N80">
        <v>20000000035</v>
      </c>
      <c r="O80" s="2">
        <f t="shared" si="19"/>
        <v>0.45088637294944889</v>
      </c>
      <c r="P80" s="2">
        <f t="shared" si="20"/>
        <v>9.3881966809957341E-4</v>
      </c>
      <c r="Q80" s="2">
        <f t="shared" si="13"/>
        <v>2.0821646526115556E-3</v>
      </c>
      <c r="R80">
        <v>250000</v>
      </c>
      <c r="S80">
        <f t="shared" si="14"/>
        <v>58800</v>
      </c>
      <c r="T80">
        <f t="shared" si="21"/>
        <v>2491.4474387031055</v>
      </c>
      <c r="U80">
        <f t="shared" si="22"/>
        <v>24914.474387031052</v>
      </c>
      <c r="V80">
        <f t="shared" si="23"/>
        <v>5616798.5049845856</v>
      </c>
    </row>
    <row r="81" spans="5:22" x14ac:dyDescent="0.15">
      <c r="E81" s="1">
        <v>43367</v>
      </c>
      <c r="F81">
        <f t="shared" si="15"/>
        <v>9113727474.7700005</v>
      </c>
      <c r="G81">
        <f t="shared" si="16"/>
        <v>18859679.980954621</v>
      </c>
      <c r="H81">
        <v>4000000</v>
      </c>
      <c r="I81">
        <v>0.1</v>
      </c>
      <c r="J81">
        <f t="shared" si="12"/>
        <v>96000000</v>
      </c>
      <c r="K81">
        <f t="shared" si="17"/>
        <v>8277.482526513917</v>
      </c>
      <c r="L81">
        <f t="shared" si="18"/>
        <v>82774.825265139167</v>
      </c>
      <c r="N81">
        <v>20000000036</v>
      </c>
      <c r="O81" s="2">
        <f t="shared" si="19"/>
        <v>0.45568637291826453</v>
      </c>
      <c r="P81" s="2">
        <f t="shared" si="20"/>
        <v>9.4298399735035985E-4</v>
      </c>
      <c r="Q81" s="2">
        <f t="shared" si="13"/>
        <v>2.0693706316284792E-3</v>
      </c>
      <c r="R81">
        <v>250000</v>
      </c>
      <c r="S81">
        <f t="shared" si="14"/>
        <v>58800</v>
      </c>
      <c r="T81">
        <f t="shared" si="21"/>
        <v>2501.945771432222</v>
      </c>
      <c r="U81">
        <f t="shared" si="22"/>
        <v>25019.45771432222</v>
      </c>
      <c r="V81">
        <f t="shared" si="23"/>
        <v>5700512.9793716166</v>
      </c>
    </row>
    <row r="82" spans="5:22" x14ac:dyDescent="0.15">
      <c r="E82" s="1">
        <v>43368</v>
      </c>
      <c r="F82">
        <f t="shared" si="15"/>
        <v>9209727474.7700005</v>
      </c>
      <c r="G82">
        <f t="shared" si="16"/>
        <v>18942454.80621976</v>
      </c>
      <c r="H82">
        <v>4000000</v>
      </c>
      <c r="I82">
        <v>0.1</v>
      </c>
      <c r="J82">
        <f t="shared" si="12"/>
        <v>96000000</v>
      </c>
      <c r="K82">
        <f t="shared" si="17"/>
        <v>8227.1510674392994</v>
      </c>
      <c r="L82">
        <f t="shared" si="18"/>
        <v>82271.510674392994</v>
      </c>
      <c r="N82">
        <v>20000000037</v>
      </c>
      <c r="O82" s="2">
        <f t="shared" si="19"/>
        <v>0.46048637288660021</v>
      </c>
      <c r="P82" s="2">
        <f t="shared" si="20"/>
        <v>9.471227385588109E-4</v>
      </c>
      <c r="Q82" s="2">
        <f t="shared" si="13"/>
        <v>2.0567877668598244E-3</v>
      </c>
      <c r="R82">
        <v>250000</v>
      </c>
      <c r="S82">
        <f t="shared" si="14"/>
        <v>58800</v>
      </c>
      <c r="T82">
        <f t="shared" si="21"/>
        <v>2512.270836648353</v>
      </c>
      <c r="U82">
        <f t="shared" si="22"/>
        <v>25122.70836648353</v>
      </c>
      <c r="V82">
        <f t="shared" si="23"/>
        <v>5784332.4370859386</v>
      </c>
    </row>
    <row r="83" spans="5:22" x14ac:dyDescent="0.15">
      <c r="E83" s="1">
        <v>43369</v>
      </c>
      <c r="F83">
        <f t="shared" si="15"/>
        <v>9305727474.7700005</v>
      </c>
      <c r="G83">
        <f t="shared" si="16"/>
        <v>19024726.316894155</v>
      </c>
      <c r="H83">
        <v>4000000</v>
      </c>
      <c r="I83">
        <v>0.1</v>
      </c>
      <c r="J83">
        <f t="shared" si="12"/>
        <v>96000000</v>
      </c>
      <c r="K83">
        <f t="shared" si="17"/>
        <v>8177.6417237554533</v>
      </c>
      <c r="L83">
        <f t="shared" si="18"/>
        <v>81776.417237554531</v>
      </c>
      <c r="N83">
        <v>20000000038</v>
      </c>
      <c r="O83" s="2">
        <f t="shared" si="19"/>
        <v>0.4652863728544559</v>
      </c>
      <c r="P83" s="2">
        <f t="shared" si="20"/>
        <v>9.5123631403735878E-4</v>
      </c>
      <c r="Q83" s="2">
        <f t="shared" si="13"/>
        <v>2.0444104309388631E-3</v>
      </c>
      <c r="R83">
        <v>250000</v>
      </c>
      <c r="S83">
        <f t="shared" si="14"/>
        <v>58800</v>
      </c>
      <c r="T83">
        <f t="shared" si="21"/>
        <v>2522.4272519747142</v>
      </c>
      <c r="U83">
        <f t="shared" si="22"/>
        <v>25224.272519747141</v>
      </c>
      <c r="V83">
        <f t="shared" si="23"/>
        <v>5868255.1454524221</v>
      </c>
    </row>
    <row r="84" spans="5:22" x14ac:dyDescent="0.15">
      <c r="E84" s="1">
        <v>43370</v>
      </c>
      <c r="F84">
        <f t="shared" si="15"/>
        <v>9401727474.7700005</v>
      </c>
      <c r="G84">
        <f t="shared" si="16"/>
        <v>19106502.734131709</v>
      </c>
      <c r="H84">
        <v>4000000</v>
      </c>
      <c r="I84">
        <v>0.1</v>
      </c>
      <c r="J84">
        <f t="shared" si="12"/>
        <v>96000000</v>
      </c>
      <c r="K84">
        <f t="shared" si="17"/>
        <v>8128.9328095948113</v>
      </c>
      <c r="L84">
        <f t="shared" si="18"/>
        <v>81289.328095948105</v>
      </c>
      <c r="N84">
        <v>20000000039</v>
      </c>
      <c r="O84" s="2">
        <f t="shared" si="19"/>
        <v>0.47008637282183158</v>
      </c>
      <c r="P84" s="2">
        <f t="shared" si="20"/>
        <v>9.5532513484370145E-4</v>
      </c>
      <c r="Q84" s="2">
        <f t="shared" si="13"/>
        <v>2.0322332023987029E-3</v>
      </c>
      <c r="R84">
        <v>250000</v>
      </c>
      <c r="S84">
        <f t="shared" si="14"/>
        <v>58800</v>
      </c>
      <c r="T84">
        <f t="shared" si="21"/>
        <v>2532.4194660802091</v>
      </c>
      <c r="U84">
        <f t="shared" si="22"/>
        <v>25324.194660802088</v>
      </c>
      <c r="V84">
        <f t="shared" si="23"/>
        <v>5952279.4179721689</v>
      </c>
    </row>
    <row r="85" spans="5:22" x14ac:dyDescent="0.15">
      <c r="E85" s="1">
        <v>43371</v>
      </c>
      <c r="F85">
        <f t="shared" si="15"/>
        <v>9497727474.7700005</v>
      </c>
      <c r="G85">
        <f t="shared" si="16"/>
        <v>19187792.062227655</v>
      </c>
      <c r="H85">
        <v>4000000</v>
      </c>
      <c r="I85">
        <v>0.1</v>
      </c>
      <c r="J85">
        <f t="shared" si="12"/>
        <v>96000000</v>
      </c>
      <c r="K85">
        <f t="shared" si="17"/>
        <v>8081.0034245343777</v>
      </c>
      <c r="L85">
        <f t="shared" si="18"/>
        <v>80810.034245343777</v>
      </c>
      <c r="N85">
        <v>20000000040</v>
      </c>
      <c r="O85" s="2">
        <f t="shared" si="19"/>
        <v>0.47488637278872725</v>
      </c>
      <c r="P85" s="2">
        <f t="shared" si="20"/>
        <v>9.5938960119260357E-4</v>
      </c>
      <c r="Q85" s="2">
        <f t="shared" si="13"/>
        <v>2.0202508561335945E-3</v>
      </c>
      <c r="R85">
        <v>250000</v>
      </c>
      <c r="S85">
        <f t="shared" si="14"/>
        <v>58800</v>
      </c>
      <c r="T85">
        <f t="shared" si="21"/>
        <v>2542.2517665065557</v>
      </c>
      <c r="U85">
        <f t="shared" si="22"/>
        <v>25422.517665065556</v>
      </c>
      <c r="V85">
        <f t="shared" si="23"/>
        <v>6036403.6126329713</v>
      </c>
    </row>
    <row r="86" spans="5:22" x14ac:dyDescent="0.15">
      <c r="E86" s="1">
        <v>43372</v>
      </c>
      <c r="F86">
        <f t="shared" si="15"/>
        <v>9593727474.7700005</v>
      </c>
      <c r="G86">
        <f t="shared" si="16"/>
        <v>19268602.096472997</v>
      </c>
      <c r="H86">
        <v>4000000</v>
      </c>
      <c r="I86">
        <v>0.1</v>
      </c>
      <c r="J86">
        <f t="shared" si="12"/>
        <v>96000000</v>
      </c>
      <c r="K86">
        <f t="shared" si="17"/>
        <v>8033.8334175726377</v>
      </c>
      <c r="L86">
        <f t="shared" si="18"/>
        <v>80338.33417572637</v>
      </c>
      <c r="N86">
        <v>20000000041</v>
      </c>
      <c r="O86" s="2">
        <f t="shared" si="19"/>
        <v>0.47968637275514298</v>
      </c>
      <c r="P86" s="2">
        <f t="shared" si="20"/>
        <v>9.6343010284861811E-4</v>
      </c>
      <c r="Q86" s="2">
        <f t="shared" si="13"/>
        <v>2.0084583543931596E-3</v>
      </c>
      <c r="R86">
        <v>250000</v>
      </c>
      <c r="S86">
        <f t="shared" si="14"/>
        <v>58800</v>
      </c>
      <c r="T86">
        <f t="shared" si="21"/>
        <v>2551.9282870581114</v>
      </c>
      <c r="U86">
        <f t="shared" si="22"/>
        <v>25519.282870581112</v>
      </c>
      <c r="V86">
        <f t="shared" si="23"/>
        <v>6120626.1302980371</v>
      </c>
    </row>
    <row r="87" spans="5:22" x14ac:dyDescent="0.15">
      <c r="E87" s="1">
        <v>43373</v>
      </c>
      <c r="F87">
        <f t="shared" si="15"/>
        <v>9689727474.7700005</v>
      </c>
      <c r="G87">
        <f t="shared" si="16"/>
        <v>19348940.430648722</v>
      </c>
      <c r="H87">
        <v>4000000</v>
      </c>
      <c r="I87">
        <v>0.1</v>
      </c>
      <c r="J87">
        <f t="shared" si="12"/>
        <v>96000000</v>
      </c>
      <c r="K87">
        <f t="shared" si="17"/>
        <v>7987.4033530991528</v>
      </c>
      <c r="L87">
        <f t="shared" si="18"/>
        <v>79874.033530991524</v>
      </c>
      <c r="N87">
        <v>20000000042</v>
      </c>
      <c r="O87" s="2">
        <f t="shared" si="19"/>
        <v>0.48448637272107864</v>
      </c>
      <c r="P87" s="2">
        <f t="shared" si="20"/>
        <v>9.6744701950079732E-4</v>
      </c>
      <c r="Q87" s="2">
        <f t="shared" si="13"/>
        <v>1.9968508382747882E-3</v>
      </c>
      <c r="R87">
        <v>250000</v>
      </c>
      <c r="S87">
        <f t="shared" si="14"/>
        <v>58800</v>
      </c>
      <c r="T87">
        <f t="shared" si="21"/>
        <v>2561.4530147829169</v>
      </c>
      <c r="U87">
        <f t="shared" si="22"/>
        <v>25614.530147829166</v>
      </c>
      <c r="V87">
        <f t="shared" si="23"/>
        <v>6204945.4131686185</v>
      </c>
    </row>
    <row r="88" spans="5:22" x14ac:dyDescent="0.15">
      <c r="E88" s="1">
        <v>43374</v>
      </c>
      <c r="F88">
        <f t="shared" si="15"/>
        <v>9785727474.7700005</v>
      </c>
      <c r="G88">
        <f t="shared" si="16"/>
        <v>19428814.464179713</v>
      </c>
      <c r="H88">
        <v>4000000</v>
      </c>
      <c r="I88">
        <v>0.1</v>
      </c>
      <c r="J88">
        <f t="shared" si="12"/>
        <v>96000000</v>
      </c>
      <c r="K88">
        <f t="shared" si="17"/>
        <v>7941.6944787281072</v>
      </c>
      <c r="L88">
        <f t="shared" si="18"/>
        <v>79416.944787281071</v>
      </c>
      <c r="N88">
        <v>20000000043</v>
      </c>
      <c r="O88" s="2">
        <f t="shared" si="19"/>
        <v>0.4892863726865343</v>
      </c>
      <c r="P88" s="2">
        <f t="shared" si="20"/>
        <v>9.7144072112038808E-4</v>
      </c>
      <c r="Q88" s="2">
        <f t="shared" si="13"/>
        <v>1.9854236196820267E-3</v>
      </c>
      <c r="R88">
        <v>250000</v>
      </c>
      <c r="S88">
        <f t="shared" si="14"/>
        <v>58800</v>
      </c>
      <c r="T88">
        <f t="shared" si="21"/>
        <v>2570.8297965713664</v>
      </c>
      <c r="U88">
        <f t="shared" si="22"/>
        <v>25708.297965713664</v>
      </c>
      <c r="V88">
        <f t="shared" si="23"/>
        <v>6289359.9433164475</v>
      </c>
    </row>
    <row r="89" spans="5:22" x14ac:dyDescent="0.15">
      <c r="E89" s="1">
        <v>43375</v>
      </c>
      <c r="F89">
        <f t="shared" si="15"/>
        <v>9881727474.7700005</v>
      </c>
      <c r="G89">
        <f t="shared" si="16"/>
        <v>19508231.408966996</v>
      </c>
      <c r="H89">
        <v>4000000</v>
      </c>
      <c r="I89">
        <v>0.1</v>
      </c>
      <c r="J89">
        <f t="shared" si="12"/>
        <v>96000000</v>
      </c>
      <c r="K89">
        <f t="shared" si="17"/>
        <v>7896.6886948766232</v>
      </c>
      <c r="L89">
        <f t="shared" si="18"/>
        <v>78966.88694876623</v>
      </c>
      <c r="N89">
        <v>20000000044</v>
      </c>
      <c r="O89" s="2">
        <f t="shared" si="19"/>
        <v>0.49408637265151001</v>
      </c>
      <c r="P89" s="2">
        <f t="shared" si="20"/>
        <v>9.754115683024443E-4</v>
      </c>
      <c r="Q89" s="2">
        <f t="shared" si="13"/>
        <v>1.974172173719156E-3</v>
      </c>
      <c r="R89">
        <v>250000</v>
      </c>
      <c r="S89">
        <f t="shared" si="14"/>
        <v>58800</v>
      </c>
      <c r="T89">
        <f t="shared" si="21"/>
        <v>2580.0623453969579</v>
      </c>
      <c r="U89">
        <f t="shared" si="22"/>
        <v>25800.623453969576</v>
      </c>
      <c r="V89">
        <f t="shared" si="23"/>
        <v>6373868.2412821613</v>
      </c>
    </row>
    <row r="90" spans="5:22" x14ac:dyDescent="0.15">
      <c r="E90" s="1">
        <v>43376</v>
      </c>
      <c r="F90">
        <f t="shared" si="15"/>
        <v>9977727474.7700005</v>
      </c>
      <c r="G90">
        <f t="shared" si="16"/>
        <v>19587198.295915764</v>
      </c>
      <c r="H90">
        <v>4000000</v>
      </c>
      <c r="I90">
        <v>0.1</v>
      </c>
      <c r="J90">
        <f t="shared" si="12"/>
        <v>96000000</v>
      </c>
      <c r="K90">
        <f t="shared" si="17"/>
        <v>7852.3685259773147</v>
      </c>
      <c r="L90">
        <f t="shared" si="18"/>
        <v>78523.685259773149</v>
      </c>
      <c r="N90">
        <v>20000000045</v>
      </c>
      <c r="O90" s="2">
        <f t="shared" si="19"/>
        <v>0.49888637261600566</v>
      </c>
      <c r="P90" s="2">
        <f t="shared" si="20"/>
        <v>9.7935991259222831E-4</v>
      </c>
      <c r="Q90" s="2">
        <f t="shared" si="13"/>
        <v>1.9630921314943285E-3</v>
      </c>
      <c r="R90">
        <v>250000</v>
      </c>
      <c r="S90">
        <f t="shared" si="14"/>
        <v>58800</v>
      </c>
      <c r="T90">
        <f t="shared" si="21"/>
        <v>2589.1542462217858</v>
      </c>
      <c r="U90">
        <f t="shared" si="22"/>
        <v>25891.542462217858</v>
      </c>
      <c r="V90">
        <f t="shared" si="23"/>
        <v>6458468.8647361305</v>
      </c>
    </row>
    <row r="91" spans="5:22" x14ac:dyDescent="0.15">
      <c r="E91" s="1">
        <v>43377</v>
      </c>
      <c r="F91">
        <f t="shared" si="15"/>
        <v>10073727474.77</v>
      </c>
      <c r="G91">
        <f t="shared" si="16"/>
        <v>19665721.981175538</v>
      </c>
      <c r="H91">
        <v>4000000</v>
      </c>
      <c r="I91">
        <v>0.1</v>
      </c>
      <c r="J91">
        <f t="shared" si="12"/>
        <v>96000000</v>
      </c>
      <c r="K91">
        <f t="shared" si="17"/>
        <v>7808.7170932225517</v>
      </c>
      <c r="L91">
        <f t="shared" si="18"/>
        <v>78087.170932225519</v>
      </c>
      <c r="N91">
        <v>20000000046</v>
      </c>
      <c r="O91" s="2">
        <f t="shared" si="19"/>
        <v>0.50368637258002136</v>
      </c>
      <c r="P91" s="2">
        <f t="shared" si="20"/>
        <v>9.8328609679721878E-4</v>
      </c>
      <c r="Q91" s="2">
        <f t="shared" si="13"/>
        <v>1.952179273305638E-3</v>
      </c>
      <c r="R91">
        <v>250000</v>
      </c>
      <c r="S91">
        <f t="shared" si="14"/>
        <v>58800</v>
      </c>
      <c r="T91">
        <f t="shared" si="21"/>
        <v>2598.1089615878213</v>
      </c>
      <c r="U91">
        <f t="shared" si="22"/>
        <v>25981.089615878212</v>
      </c>
      <c r="V91">
        <f t="shared" si="23"/>
        <v>6543160.4071983481</v>
      </c>
    </row>
    <row r="92" spans="5:22" x14ac:dyDescent="0.15">
      <c r="E92" s="1">
        <v>43378</v>
      </c>
      <c r="F92">
        <f t="shared" si="15"/>
        <v>10169727474.77</v>
      </c>
      <c r="G92">
        <f t="shared" si="16"/>
        <v>19743809.152107764</v>
      </c>
      <c r="H92">
        <v>4000000</v>
      </c>
      <c r="I92">
        <v>0.1</v>
      </c>
      <c r="J92">
        <f t="shared" si="12"/>
        <v>96000000</v>
      </c>
      <c r="K92">
        <f t="shared" si="17"/>
        <v>7765.7180887452614</v>
      </c>
      <c r="L92">
        <f t="shared" si="18"/>
        <v>77657.180887452603</v>
      </c>
      <c r="N92">
        <v>20000000047</v>
      </c>
      <c r="O92" s="2">
        <f t="shared" si="19"/>
        <v>0.508486372543557</v>
      </c>
      <c r="P92" s="2">
        <f t="shared" si="20"/>
        <v>9.8719045528549072E-4</v>
      </c>
      <c r="Q92" s="2">
        <f t="shared" si="13"/>
        <v>1.9414295221863152E-3</v>
      </c>
      <c r="R92">
        <v>250000</v>
      </c>
      <c r="S92">
        <f t="shared" si="14"/>
        <v>58800</v>
      </c>
      <c r="T92">
        <f t="shared" si="21"/>
        <v>2606.9298369135008</v>
      </c>
      <c r="U92">
        <f t="shared" si="22"/>
        <v>26069.298369135005</v>
      </c>
      <c r="V92">
        <f t="shared" si="23"/>
        <v>6627941.4968142267</v>
      </c>
    </row>
    <row r="93" spans="5:22" x14ac:dyDescent="0.15">
      <c r="E93" s="1">
        <v>43379</v>
      </c>
      <c r="F93">
        <f t="shared" si="15"/>
        <v>10265727474.77</v>
      </c>
      <c r="G93">
        <f t="shared" si="16"/>
        <v>19821466.332995217</v>
      </c>
      <c r="H93">
        <v>4000000</v>
      </c>
      <c r="I93">
        <v>0.1</v>
      </c>
      <c r="J93">
        <f t="shared" si="12"/>
        <v>96000000</v>
      </c>
      <c r="K93">
        <f t="shared" si="17"/>
        <v>7723.3557511478011</v>
      </c>
      <c r="L93">
        <f t="shared" si="18"/>
        <v>77233.557511478008</v>
      </c>
      <c r="N93">
        <v>20000000048</v>
      </c>
      <c r="O93" s="2">
        <f t="shared" si="19"/>
        <v>0.51328637250661269</v>
      </c>
      <c r="P93" s="2">
        <f t="shared" si="20"/>
        <v>9.910733142711849E-4</v>
      </c>
      <c r="Q93" s="2">
        <f t="shared" si="13"/>
        <v>1.9308389377869501E-3</v>
      </c>
      <c r="R93">
        <v>250000</v>
      </c>
      <c r="S93">
        <f t="shared" si="14"/>
        <v>58800</v>
      </c>
      <c r="T93">
        <f t="shared" si="21"/>
        <v>2615.6201055137631</v>
      </c>
      <c r="U93">
        <f t="shared" si="22"/>
        <v>26156.20105513763</v>
      </c>
      <c r="V93">
        <f t="shared" si="23"/>
        <v>6712810.7951833615</v>
      </c>
    </row>
    <row r="94" spans="5:22" x14ac:dyDescent="0.15">
      <c r="E94" s="1">
        <v>43380</v>
      </c>
      <c r="F94">
        <f t="shared" si="15"/>
        <v>10361727474.77</v>
      </c>
      <c r="G94">
        <f t="shared" si="16"/>
        <v>19898699.890506696</v>
      </c>
      <c r="H94">
        <v>4000000</v>
      </c>
      <c r="I94">
        <v>0.1</v>
      </c>
      <c r="J94">
        <f t="shared" si="12"/>
        <v>96000000</v>
      </c>
      <c r="K94">
        <f t="shared" si="17"/>
        <v>7681.6148422967035</v>
      </c>
      <c r="L94">
        <f t="shared" si="18"/>
        <v>76816.148422967031</v>
      </c>
      <c r="N94">
        <v>20000000049</v>
      </c>
      <c r="O94" s="2">
        <f t="shared" si="19"/>
        <v>0.51808637246918843</v>
      </c>
      <c r="P94" s="2">
        <f t="shared" si="20"/>
        <v>9.9493499208774404E-4</v>
      </c>
      <c r="Q94" s="2">
        <f t="shared" si="13"/>
        <v>1.9204037105741761E-3</v>
      </c>
      <c r="R94">
        <v>250000</v>
      </c>
      <c r="S94">
        <f t="shared" si="14"/>
        <v>58800</v>
      </c>
      <c r="T94">
        <f t="shared" si="21"/>
        <v>2624.1828933604102</v>
      </c>
      <c r="U94">
        <f t="shared" si="22"/>
        <v>26241.828933604102</v>
      </c>
      <c r="V94">
        <f t="shared" si="23"/>
        <v>6797766.9962384989</v>
      </c>
    </row>
    <row r="95" spans="5:22" x14ac:dyDescent="0.15">
      <c r="E95" s="1">
        <v>43381</v>
      </c>
      <c r="F95">
        <f t="shared" si="15"/>
        <v>10457727474.77</v>
      </c>
      <c r="G95">
        <f t="shared" si="16"/>
        <v>19975516.038929664</v>
      </c>
      <c r="H95">
        <v>4000000</v>
      </c>
      <c r="I95">
        <v>0.1</v>
      </c>
      <c r="J95">
        <f t="shared" si="12"/>
        <v>96000000</v>
      </c>
      <c r="K95">
        <f t="shared" si="17"/>
        <v>7640.4806253067864</v>
      </c>
      <c r="L95">
        <f t="shared" si="18"/>
        <v>76404.806253067858</v>
      </c>
      <c r="N95">
        <v>20000000050</v>
      </c>
      <c r="O95" s="2">
        <f t="shared" si="19"/>
        <v>0.52288637243128411</v>
      </c>
      <c r="P95" s="2">
        <f t="shared" si="20"/>
        <v>9.987757994495436E-4</v>
      </c>
      <c r="Q95" s="2">
        <f t="shared" si="13"/>
        <v>1.9101201563266966E-3</v>
      </c>
      <c r="R95">
        <v>250000</v>
      </c>
      <c r="S95">
        <f t="shared" si="14"/>
        <v>58800</v>
      </c>
      <c r="T95">
        <f t="shared" si="21"/>
        <v>2632.6212235984772</v>
      </c>
      <c r="U95">
        <f t="shared" si="22"/>
        <v>26326.212235984771</v>
      </c>
      <c r="V95">
        <f t="shared" si="23"/>
        <v>6882808.825172103</v>
      </c>
    </row>
    <row r="96" spans="5:22" x14ac:dyDescent="0.15">
      <c r="E96" s="1">
        <v>43382</v>
      </c>
      <c r="F96">
        <f t="shared" si="15"/>
        <v>10553727474.77</v>
      </c>
      <c r="G96">
        <f t="shared" si="16"/>
        <v>20051920.845182732</v>
      </c>
      <c r="H96">
        <v>4000000</v>
      </c>
      <c r="I96">
        <v>0.1</v>
      </c>
      <c r="J96">
        <f t="shared" si="12"/>
        <v>96000000</v>
      </c>
      <c r="K96">
        <f t="shared" si="17"/>
        <v>7599.9388436433837</v>
      </c>
      <c r="L96">
        <f t="shared" si="18"/>
        <v>75999.38843643383</v>
      </c>
      <c r="N96">
        <v>20000000051</v>
      </c>
      <c r="O96" s="2">
        <f t="shared" si="19"/>
        <v>0.52768637239289973</v>
      </c>
      <c r="P96" s="2">
        <f t="shared" si="20"/>
        <v>1.0025960397025168E-3</v>
      </c>
      <c r="Q96" s="2">
        <f t="shared" si="13"/>
        <v>1.899984710910846E-3</v>
      </c>
      <c r="R96">
        <v>250000</v>
      </c>
      <c r="S96">
        <f t="shared" si="14"/>
        <v>58800</v>
      </c>
      <c r="T96">
        <f t="shared" si="21"/>
        <v>2640.9380208332282</v>
      </c>
      <c r="U96">
        <f t="shared" si="22"/>
        <v>26409.380208332281</v>
      </c>
      <c r="V96">
        <f t="shared" si="23"/>
        <v>6967935.0374080874</v>
      </c>
    </row>
    <row r="97" spans="5:22" x14ac:dyDescent="0.15">
      <c r="E97" s="1">
        <v>43383</v>
      </c>
      <c r="F97">
        <f t="shared" si="15"/>
        <v>10649727474.77</v>
      </c>
      <c r="G97">
        <f t="shared" si="16"/>
        <v>20127920.233619165</v>
      </c>
      <c r="H97">
        <v>4000000</v>
      </c>
      <c r="I97">
        <v>0.1</v>
      </c>
      <c r="J97">
        <f t="shared" si="12"/>
        <v>96000000</v>
      </c>
      <c r="K97">
        <f t="shared" si="17"/>
        <v>7559.9757012763794</v>
      </c>
      <c r="L97">
        <f t="shared" si="18"/>
        <v>75599.757012763788</v>
      </c>
      <c r="N97">
        <v>20000000052</v>
      </c>
      <c r="O97" s="2">
        <f t="shared" si="19"/>
        <v>0.53248637235403551</v>
      </c>
      <c r="P97" s="2">
        <f t="shared" si="20"/>
        <v>1.0063960090643286E-3</v>
      </c>
      <c r="Q97" s="2">
        <f t="shared" si="13"/>
        <v>1.8899939253190948E-3</v>
      </c>
      <c r="R97">
        <v>250000</v>
      </c>
      <c r="S97">
        <f t="shared" si="14"/>
        <v>58800</v>
      </c>
      <c r="T97">
        <f t="shared" si="21"/>
        <v>2649.1361152013874</v>
      </c>
      <c r="U97">
        <f t="shared" si="22"/>
        <v>26491.361152013873</v>
      </c>
      <c r="V97">
        <f t="shared" si="23"/>
        <v>7053144.4176164195</v>
      </c>
    </row>
    <row r="98" spans="5:22" x14ac:dyDescent="0.15">
      <c r="E98" s="1">
        <v>43384</v>
      </c>
      <c r="F98">
        <f t="shared" si="15"/>
        <v>10745727474.77</v>
      </c>
      <c r="G98">
        <f t="shared" si="16"/>
        <v>20203519.990631927</v>
      </c>
      <c r="H98">
        <v>4000000</v>
      </c>
      <c r="I98">
        <v>0.1</v>
      </c>
      <c r="J98">
        <f t="shared" si="12"/>
        <v>96000000</v>
      </c>
      <c r="K98">
        <f t="shared" si="17"/>
        <v>7520.5778438241505</v>
      </c>
      <c r="L98">
        <f t="shared" si="18"/>
        <v>75205.778438241497</v>
      </c>
      <c r="N98">
        <v>20000000053</v>
      </c>
      <c r="O98" s="2">
        <f t="shared" si="19"/>
        <v>0.53728637231469112</v>
      </c>
      <c r="P98" s="2">
        <f t="shared" si="20"/>
        <v>1.01017599685463E-3</v>
      </c>
      <c r="Q98" s="2">
        <f t="shared" si="13"/>
        <v>1.8801444609560377E-3</v>
      </c>
      <c r="R98">
        <v>250000</v>
      </c>
      <c r="S98">
        <f t="shared" si="14"/>
        <v>58800</v>
      </c>
      <c r="T98">
        <f t="shared" si="21"/>
        <v>2657.2182462392934</v>
      </c>
      <c r="U98">
        <f t="shared" si="22"/>
        <v>26572.182462392931</v>
      </c>
      <c r="V98">
        <f t="shared" si="23"/>
        <v>7138435.7787684333</v>
      </c>
    </row>
    <row r="99" spans="5:22" x14ac:dyDescent="0.15">
      <c r="E99" s="1">
        <v>43385</v>
      </c>
      <c r="F99">
        <f t="shared" si="15"/>
        <v>10841727474.77</v>
      </c>
      <c r="G99">
        <f t="shared" si="16"/>
        <v>20278725.769070167</v>
      </c>
      <c r="H99">
        <v>4000000</v>
      </c>
      <c r="I99">
        <v>0.1</v>
      </c>
      <c r="J99">
        <f t="shared" si="12"/>
        <v>96000000</v>
      </c>
      <c r="K99">
        <f t="shared" si="17"/>
        <v>7481.7323406297355</v>
      </c>
      <c r="L99">
        <f t="shared" si="18"/>
        <v>74817.32340629735</v>
      </c>
      <c r="N99">
        <v>20000000054</v>
      </c>
      <c r="O99" s="2">
        <f t="shared" si="19"/>
        <v>0.54208637227486678</v>
      </c>
      <c r="P99" s="2">
        <f t="shared" si="20"/>
        <v>1.0139362857158804E-3</v>
      </c>
      <c r="Q99" s="2">
        <f t="shared" si="13"/>
        <v>1.870433085157434E-3</v>
      </c>
      <c r="R99">
        <v>250000</v>
      </c>
      <c r="S99">
        <f t="shared" si="14"/>
        <v>58800</v>
      </c>
      <c r="T99">
        <f t="shared" si="21"/>
        <v>2665.187066559824</v>
      </c>
      <c r="U99">
        <f t="shared" si="22"/>
        <v>26651.870665598239</v>
      </c>
      <c r="V99">
        <f t="shared" si="23"/>
        <v>7223807.9612308266</v>
      </c>
    </row>
    <row r="100" spans="5:22" x14ac:dyDescent="0.15">
      <c r="E100" s="1">
        <v>43386</v>
      </c>
      <c r="F100">
        <f t="shared" si="15"/>
        <v>10937727474.77</v>
      </c>
      <c r="G100">
        <f t="shared" si="16"/>
        <v>20353543.092476465</v>
      </c>
      <c r="H100">
        <v>4000000</v>
      </c>
      <c r="I100">
        <v>0.1</v>
      </c>
      <c r="J100">
        <f t="shared" si="12"/>
        <v>96000000</v>
      </c>
      <c r="K100">
        <f t="shared" si="17"/>
        <v>7443.4266677153464</v>
      </c>
      <c r="L100">
        <f t="shared" si="18"/>
        <v>74434.266677153457</v>
      </c>
      <c r="N100">
        <v>20000000055</v>
      </c>
      <c r="O100" s="2">
        <f t="shared" si="19"/>
        <v>0.54688637223456249</v>
      </c>
      <c r="P100" s="2">
        <f t="shared" si="20"/>
        <v>1.0176771518252111E-3</v>
      </c>
      <c r="Q100" s="2">
        <f t="shared" si="13"/>
        <v>1.8608566669288367E-3</v>
      </c>
      <c r="R100">
        <v>250000</v>
      </c>
      <c r="S100">
        <f t="shared" si="14"/>
        <v>58800</v>
      </c>
      <c r="T100">
        <f t="shared" si="21"/>
        <v>2673.0451453491255</v>
      </c>
      <c r="U100">
        <f t="shared" si="22"/>
        <v>26730.451453491252</v>
      </c>
      <c r="V100">
        <f t="shared" si="23"/>
        <v>7309259.8318964252</v>
      </c>
    </row>
    <row r="101" spans="5:22" x14ac:dyDescent="0.15">
      <c r="E101" s="1">
        <v>43387</v>
      </c>
      <c r="F101">
        <f t="shared" si="15"/>
        <v>11033727474.77</v>
      </c>
      <c r="G101">
        <f t="shared" si="16"/>
        <v>20427977.359153617</v>
      </c>
      <c r="H101">
        <v>4000000</v>
      </c>
      <c r="I101">
        <v>0.1</v>
      </c>
      <c r="J101">
        <f t="shared" si="12"/>
        <v>96000000</v>
      </c>
      <c r="K101">
        <f t="shared" si="17"/>
        <v>7405.6486915649293</v>
      </c>
      <c r="L101">
        <f t="shared" si="18"/>
        <v>74056.486915649293</v>
      </c>
      <c r="N101">
        <v>20000000056</v>
      </c>
      <c r="O101" s="2">
        <f t="shared" si="19"/>
        <v>0.55168637219377814</v>
      </c>
      <c r="P101" s="2">
        <f t="shared" si="20"/>
        <v>1.021398865097764E-3</v>
      </c>
      <c r="Q101" s="2">
        <f t="shared" si="13"/>
        <v>1.8514121728912323E-3</v>
      </c>
      <c r="R101">
        <v>250000</v>
      </c>
      <c r="S101">
        <f t="shared" si="14"/>
        <v>58800</v>
      </c>
      <c r="T101">
        <f t="shared" si="21"/>
        <v>2680.7949716934845</v>
      </c>
      <c r="U101">
        <f t="shared" si="22"/>
        <v>26807.949716934843</v>
      </c>
      <c r="V101">
        <f t="shared" si="23"/>
        <v>7394790.2833499163</v>
      </c>
    </row>
    <row r="102" spans="5:22" x14ac:dyDescent="0.15">
      <c r="E102" s="1">
        <v>43388</v>
      </c>
      <c r="F102">
        <f t="shared" si="15"/>
        <v>11129727474.77</v>
      </c>
      <c r="G102">
        <f t="shared" si="16"/>
        <v>20502033.846069265</v>
      </c>
      <c r="H102">
        <v>4000000</v>
      </c>
      <c r="I102">
        <v>0.1</v>
      </c>
      <c r="J102">
        <f t="shared" si="12"/>
        <v>96000000</v>
      </c>
      <c r="K102">
        <f t="shared" si="17"/>
        <v>7368.3866536877431</v>
      </c>
      <c r="L102">
        <f t="shared" si="18"/>
        <v>73683.866536877424</v>
      </c>
      <c r="N102">
        <v>20000000057</v>
      </c>
      <c r="O102" s="2">
        <f t="shared" si="19"/>
        <v>0.55648637215251384</v>
      </c>
      <c r="P102" s="2">
        <f t="shared" si="20"/>
        <v>1.0251016893819233E-3</v>
      </c>
      <c r="Q102" s="2">
        <f t="shared" si="13"/>
        <v>1.8420966634219358E-3</v>
      </c>
      <c r="R102">
        <v>250000</v>
      </c>
      <c r="S102">
        <f t="shared" si="14"/>
        <v>58800</v>
      </c>
      <c r="T102">
        <f t="shared" si="21"/>
        <v>2688.4389577459756</v>
      </c>
      <c r="U102">
        <f t="shared" si="22"/>
        <v>26884.389577459755</v>
      </c>
      <c r="V102">
        <f t="shared" si="23"/>
        <v>7480398.2330668513</v>
      </c>
    </row>
    <row r="103" spans="5:22" x14ac:dyDescent="0.15">
      <c r="E103" s="1">
        <v>43389</v>
      </c>
      <c r="F103">
        <f t="shared" si="15"/>
        <v>11225727474.77</v>
      </c>
      <c r="G103">
        <f t="shared" si="16"/>
        <v>20575717.712606143</v>
      </c>
      <c r="H103">
        <v>4000000</v>
      </c>
      <c r="I103">
        <v>0.1</v>
      </c>
      <c r="J103">
        <f t="shared" si="12"/>
        <v>96000000</v>
      </c>
      <c r="K103">
        <f t="shared" si="17"/>
        <v>7331.6291559189885</v>
      </c>
      <c r="L103">
        <f t="shared" si="18"/>
        <v>73316.291559189878</v>
      </c>
      <c r="N103">
        <v>20000000058</v>
      </c>
      <c r="O103" s="2">
        <f t="shared" si="19"/>
        <v>0.56128637211076959</v>
      </c>
      <c r="P103" s="2">
        <f t="shared" si="20"/>
        <v>1.0287858826468282E-3</v>
      </c>
      <c r="Q103" s="2">
        <f t="shared" si="13"/>
        <v>1.832907288979747E-3</v>
      </c>
      <c r="R103">
        <v>250000</v>
      </c>
      <c r="S103">
        <f t="shared" si="14"/>
        <v>58800</v>
      </c>
      <c r="T103">
        <f t="shared" si="21"/>
        <v>2695.9794417419098</v>
      </c>
      <c r="U103">
        <f t="shared" si="22"/>
        <v>26959.794417419096</v>
      </c>
      <c r="V103">
        <f t="shared" si="23"/>
        <v>7566082.6226443108</v>
      </c>
    </row>
    <row r="104" spans="5:22" x14ac:dyDescent="0.15">
      <c r="E104" s="1">
        <v>43390</v>
      </c>
      <c r="F104">
        <f t="shared" si="15"/>
        <v>11321727474.77</v>
      </c>
      <c r="G104">
        <f t="shared" si="16"/>
        <v>20649034.004165333</v>
      </c>
      <c r="H104">
        <v>4000000</v>
      </c>
      <c r="I104">
        <v>0.1</v>
      </c>
      <c r="J104">
        <f t="shared" si="12"/>
        <v>96000000</v>
      </c>
      <c r="K104">
        <f t="shared" si="17"/>
        <v>7295.3651464163386</v>
      </c>
      <c r="L104">
        <f t="shared" si="18"/>
        <v>72953.651464163384</v>
      </c>
      <c r="N104">
        <v>20000000059</v>
      </c>
      <c r="O104" s="2">
        <f t="shared" si="19"/>
        <v>0.56608637206854517</v>
      </c>
      <c r="P104" s="2">
        <f t="shared" si="20"/>
        <v>1.0324516971625341E-3</v>
      </c>
      <c r="Q104" s="2">
        <f t="shared" si="13"/>
        <v>1.8238412866040847E-3</v>
      </c>
      <c r="R104">
        <v>250000</v>
      </c>
      <c r="S104">
        <f t="shared" si="14"/>
        <v>58800</v>
      </c>
      <c r="T104">
        <f t="shared" si="21"/>
        <v>2703.4186908715274</v>
      </c>
      <c r="U104">
        <f t="shared" si="22"/>
        <v>27034.186908715274</v>
      </c>
      <c r="V104">
        <f t="shared" si="23"/>
        <v>7651842.4170617303</v>
      </c>
    </row>
    <row r="105" spans="5:22" x14ac:dyDescent="0.15">
      <c r="E105" s="1">
        <v>43391</v>
      </c>
      <c r="F105">
        <f t="shared" si="15"/>
        <v>11417727474.77</v>
      </c>
      <c r="G105">
        <f t="shared" si="16"/>
        <v>20721987.655629497</v>
      </c>
      <c r="H105">
        <v>4000000</v>
      </c>
      <c r="I105">
        <v>0.1</v>
      </c>
      <c r="J105">
        <f t="shared" si="12"/>
        <v>96000000</v>
      </c>
      <c r="K105">
        <f t="shared" si="17"/>
        <v>7259.5839063138692</v>
      </c>
      <c r="L105">
        <f t="shared" si="18"/>
        <v>72595.839063138686</v>
      </c>
      <c r="N105">
        <v>20000000060</v>
      </c>
      <c r="O105" s="2">
        <f t="shared" si="19"/>
        <v>0.57088637202584092</v>
      </c>
      <c r="P105" s="2">
        <f t="shared" si="20"/>
        <v>1.0360993796731768E-3</v>
      </c>
      <c r="Q105" s="2">
        <f t="shared" si="13"/>
        <v>1.8148959765784674E-3</v>
      </c>
      <c r="R105">
        <v>250000</v>
      </c>
      <c r="S105">
        <f t="shared" si="14"/>
        <v>58800</v>
      </c>
      <c r="T105">
        <f t="shared" si="21"/>
        <v>2710.7589040178291</v>
      </c>
      <c r="U105">
        <f t="shared" si="22"/>
        <v>27107.589040178289</v>
      </c>
      <c r="V105">
        <f t="shared" si="23"/>
        <v>7737676.6039704457</v>
      </c>
    </row>
    <row r="106" spans="5:22" x14ac:dyDescent="0.15">
      <c r="E106" s="1">
        <v>43392</v>
      </c>
      <c r="F106">
        <f t="shared" si="15"/>
        <v>11513727474.77</v>
      </c>
      <c r="G106">
        <f t="shared" si="16"/>
        <v>20794583.494692635</v>
      </c>
      <c r="H106">
        <v>4000000</v>
      </c>
      <c r="I106">
        <v>0.1</v>
      </c>
      <c r="J106">
        <f t="shared" si="12"/>
        <v>96000000</v>
      </c>
      <c r="K106">
        <f t="shared" si="17"/>
        <v>7224.2750369972719</v>
      </c>
      <c r="L106">
        <f t="shared" si="18"/>
        <v>72242.750369972709</v>
      </c>
      <c r="N106">
        <v>20000000061</v>
      </c>
      <c r="O106" s="2">
        <f t="shared" si="19"/>
        <v>0.5756863719826566</v>
      </c>
      <c r="P106" s="2">
        <f t="shared" si="20"/>
        <v>1.0397291715634578E-3</v>
      </c>
      <c r="Q106" s="2">
        <f t="shared" si="13"/>
        <v>1.8060687592493178E-3</v>
      </c>
      <c r="R106">
        <v>250000</v>
      </c>
      <c r="S106">
        <f t="shared" si="14"/>
        <v>58800</v>
      </c>
      <c r="T106">
        <f t="shared" si="21"/>
        <v>2718.0022143669535</v>
      </c>
      <c r="U106">
        <f t="shared" si="22"/>
        <v>27180.022143669532</v>
      </c>
      <c r="V106">
        <f t="shared" si="23"/>
        <v>7823584.1930106236</v>
      </c>
    </row>
    <row r="107" spans="5:22" x14ac:dyDescent="0.15">
      <c r="E107" s="1">
        <v>43393</v>
      </c>
      <c r="F107">
        <f t="shared" si="15"/>
        <v>11609727474.77</v>
      </c>
      <c r="G107">
        <f t="shared" si="16"/>
        <v>20866826.245062608</v>
      </c>
      <c r="H107">
        <v>4000000</v>
      </c>
      <c r="I107">
        <v>0.1</v>
      </c>
      <c r="J107">
        <f t="shared" si="12"/>
        <v>96000000</v>
      </c>
      <c r="K107">
        <f t="shared" si="17"/>
        <v>7189.4284479665621</v>
      </c>
      <c r="L107">
        <f t="shared" si="18"/>
        <v>71894.284479665614</v>
      </c>
      <c r="N107">
        <v>20000000062</v>
      </c>
      <c r="O107" s="2">
        <f t="shared" si="19"/>
        <v>0.58048637193899222</v>
      </c>
      <c r="P107" s="2">
        <f t="shared" si="20"/>
        <v>1.0433413090187723E-3</v>
      </c>
      <c r="Q107" s="2">
        <f t="shared" si="13"/>
        <v>1.7973571119916404E-3</v>
      </c>
      <c r="R107">
        <v>250000</v>
      </c>
      <c r="S107">
        <f t="shared" si="14"/>
        <v>58800</v>
      </c>
      <c r="T107">
        <f t="shared" si="21"/>
        <v>2725.1506918980417</v>
      </c>
      <c r="U107">
        <f t="shared" si="22"/>
        <v>27251.506918980416</v>
      </c>
      <c r="V107">
        <f t="shared" si="23"/>
        <v>7909564.215154293</v>
      </c>
    </row>
    <row r="108" spans="5:22" x14ac:dyDescent="0.15">
      <c r="E108" s="1">
        <v>43394</v>
      </c>
      <c r="F108">
        <f t="shared" si="15"/>
        <v>11705727474.77</v>
      </c>
      <c r="G108">
        <f t="shared" si="16"/>
        <v>20938720.529542275</v>
      </c>
      <c r="H108">
        <v>4000000</v>
      </c>
      <c r="I108">
        <v>0.1</v>
      </c>
      <c r="J108">
        <f t="shared" si="12"/>
        <v>96000000</v>
      </c>
      <c r="K108">
        <f t="shared" si="17"/>
        <v>7155.034345254544</v>
      </c>
      <c r="L108">
        <f t="shared" si="18"/>
        <v>71550.343452545436</v>
      </c>
      <c r="N108">
        <v>20000000063</v>
      </c>
      <c r="O108" s="2">
        <f t="shared" si="19"/>
        <v>0.585286371894848</v>
      </c>
      <c r="P108" s="2">
        <f t="shared" si="20"/>
        <v>1.0469360231792652E-3</v>
      </c>
      <c r="Q108" s="2">
        <f t="shared" si="13"/>
        <v>1.788758586313636E-3</v>
      </c>
      <c r="R108">
        <v>250000</v>
      </c>
      <c r="S108">
        <f t="shared" si="14"/>
        <v>58800</v>
      </c>
      <c r="T108">
        <f t="shared" si="21"/>
        <v>2732.2063457590875</v>
      </c>
      <c r="U108">
        <f t="shared" si="22"/>
        <v>27322.063457590873</v>
      </c>
      <c r="V108">
        <f t="shared" si="23"/>
        <v>7995615.7220732737</v>
      </c>
    </row>
    <row r="109" spans="5:22" x14ac:dyDescent="0.15">
      <c r="E109" s="1">
        <v>43395</v>
      </c>
      <c r="F109">
        <f t="shared" si="15"/>
        <v>11801727474.77</v>
      </c>
      <c r="G109">
        <f t="shared" si="16"/>
        <v>21010270.872994822</v>
      </c>
      <c r="H109">
        <v>4000000</v>
      </c>
      <c r="I109">
        <v>0.1</v>
      </c>
      <c r="J109">
        <f t="shared" si="12"/>
        <v>96000000</v>
      </c>
      <c r="K109">
        <f t="shared" si="17"/>
        <v>7121.0832203712725</v>
      </c>
      <c r="L109">
        <f t="shared" si="18"/>
        <v>71210.832203712722</v>
      </c>
      <c r="N109">
        <v>20000000064</v>
      </c>
      <c r="O109" s="2">
        <f t="shared" si="19"/>
        <v>0.59008637185022361</v>
      </c>
      <c r="P109" s="2">
        <f t="shared" si="20"/>
        <v>1.0505135402880978E-3</v>
      </c>
      <c r="Q109" s="2">
        <f t="shared" si="13"/>
        <v>1.7802708050928182E-3</v>
      </c>
      <c r="R109">
        <v>250000</v>
      </c>
      <c r="S109">
        <f t="shared" si="14"/>
        <v>58800</v>
      </c>
      <c r="T109">
        <f t="shared" si="21"/>
        <v>2739.1711265348858</v>
      </c>
      <c r="U109">
        <f t="shared" si="22"/>
        <v>27391.711265348858</v>
      </c>
      <c r="V109">
        <f t="shared" si="23"/>
        <v>8081737.7855308643</v>
      </c>
    </row>
    <row r="110" spans="5:22" x14ac:dyDescent="0.15">
      <c r="E110" s="1">
        <v>43396</v>
      </c>
      <c r="F110">
        <f t="shared" si="15"/>
        <v>11897727474.77</v>
      </c>
      <c r="G110">
        <f t="shared" si="16"/>
        <v>21081481.705198534</v>
      </c>
      <c r="H110">
        <v>4000000</v>
      </c>
      <c r="I110">
        <v>0.1</v>
      </c>
      <c r="J110">
        <f t="shared" si="12"/>
        <v>96000000</v>
      </c>
      <c r="K110">
        <f t="shared" si="17"/>
        <v>7087.5658397465759</v>
      </c>
      <c r="L110">
        <f t="shared" si="18"/>
        <v>70875.658397465755</v>
      </c>
      <c r="N110">
        <v>20000000065</v>
      </c>
      <c r="O110" s="2">
        <f t="shared" si="19"/>
        <v>0.59488637180511927</v>
      </c>
      <c r="P110" s="2">
        <f t="shared" si="20"/>
        <v>1.054074081834186E-3</v>
      </c>
      <c r="Q110" s="2">
        <f t="shared" si="13"/>
        <v>1.7718914599366437E-3</v>
      </c>
      <c r="R110">
        <v>250000</v>
      </c>
      <c r="S110">
        <f t="shared" si="14"/>
        <v>58800</v>
      </c>
      <c r="T110">
        <f t="shared" si="21"/>
        <v>2746.0469284128094</v>
      </c>
      <c r="U110">
        <f t="shared" si="22"/>
        <v>27460.469284128092</v>
      </c>
      <c r="V110">
        <f t="shared" si="23"/>
        <v>8167929.4967962131</v>
      </c>
    </row>
    <row r="111" spans="5:22" x14ac:dyDescent="0.15">
      <c r="E111" s="1">
        <v>43397</v>
      </c>
      <c r="F111">
        <f t="shared" si="15"/>
        <v>11993727474.77</v>
      </c>
      <c r="G111">
        <f t="shared" si="16"/>
        <v>21152357.363596</v>
      </c>
      <c r="H111">
        <v>4000000</v>
      </c>
      <c r="I111">
        <v>0.1</v>
      </c>
      <c r="J111">
        <f t="shared" si="12"/>
        <v>96000000</v>
      </c>
      <c r="K111">
        <f t="shared" si="17"/>
        <v>7054.4732346443889</v>
      </c>
      <c r="L111">
        <f t="shared" si="18"/>
        <v>70544.732346443881</v>
      </c>
      <c r="N111">
        <v>20000000066</v>
      </c>
      <c r="O111" s="2">
        <f t="shared" si="19"/>
        <v>0.59968637175953499</v>
      </c>
      <c r="P111" s="2">
        <f t="shared" si="20"/>
        <v>1.0576178646896611E-3</v>
      </c>
      <c r="Q111" s="2">
        <f t="shared" si="13"/>
        <v>1.7636183086610971E-3</v>
      </c>
      <c r="R111">
        <v>250000</v>
      </c>
      <c r="S111">
        <f t="shared" si="14"/>
        <v>58800</v>
      </c>
      <c r="T111">
        <f t="shared" si="21"/>
        <v>2752.8355912517945</v>
      </c>
      <c r="U111">
        <f t="shared" si="22"/>
        <v>27528.355912517945</v>
      </c>
      <c r="V111">
        <f t="shared" si="23"/>
        <v>8254189.9660803415</v>
      </c>
    </row>
    <row r="112" spans="5:22" x14ac:dyDescent="0.15">
      <c r="E112" s="1">
        <v>43398</v>
      </c>
      <c r="F112">
        <f t="shared" si="15"/>
        <v>12089727474.77</v>
      </c>
      <c r="G112">
        <f t="shared" si="16"/>
        <v>21222902.095942445</v>
      </c>
      <c r="H112">
        <v>4000000</v>
      </c>
      <c r="I112">
        <v>0.1</v>
      </c>
      <c r="J112">
        <f t="shared" si="12"/>
        <v>96000000</v>
      </c>
      <c r="K112">
        <f t="shared" si="17"/>
        <v>7021.7966915242469</v>
      </c>
      <c r="L112">
        <f t="shared" si="18"/>
        <v>70217.966915242461</v>
      </c>
      <c r="N112">
        <v>20000000067</v>
      </c>
      <c r="O112" s="2">
        <f t="shared" si="19"/>
        <v>0.60448637171347064</v>
      </c>
      <c r="P112" s="2">
        <f t="shared" si="20"/>
        <v>1.0611451012422861E-3</v>
      </c>
      <c r="Q112" s="2">
        <f t="shared" si="13"/>
        <v>1.7554491728810618E-3</v>
      </c>
      <c r="R112">
        <v>250000</v>
      </c>
      <c r="S112">
        <f t="shared" si="14"/>
        <v>58800</v>
      </c>
      <c r="T112">
        <f t="shared" si="21"/>
        <v>2759.5389025595987</v>
      </c>
      <c r="U112">
        <f t="shared" si="22"/>
        <v>27595.389025595985</v>
      </c>
      <c r="V112">
        <f t="shared" si="23"/>
        <v>8340518.3219928592</v>
      </c>
    </row>
    <row r="113" spans="5:22" x14ac:dyDescent="0.15">
      <c r="E113" s="1">
        <v>43399</v>
      </c>
      <c r="F113">
        <f t="shared" si="15"/>
        <v>12185727474.77</v>
      </c>
      <c r="G113">
        <f t="shared" si="16"/>
        <v>21293120.062857687</v>
      </c>
      <c r="H113">
        <v>4000000</v>
      </c>
      <c r="I113">
        <v>0.1</v>
      </c>
      <c r="J113">
        <f t="shared" si="12"/>
        <v>96000000</v>
      </c>
      <c r="K113">
        <f t="shared" si="17"/>
        <v>6989.5277428267236</v>
      </c>
      <c r="L113">
        <f t="shared" si="18"/>
        <v>69895.277428267233</v>
      </c>
      <c r="N113">
        <v>20000000068</v>
      </c>
      <c r="O113" s="2">
        <f t="shared" si="19"/>
        <v>0.60928637166692634</v>
      </c>
      <c r="P113" s="2">
        <f t="shared" si="20"/>
        <v>1.064655999523054E-3</v>
      </c>
      <c r="Q113" s="2">
        <f t="shared" si="13"/>
        <v>1.7473819357066809E-3</v>
      </c>
      <c r="R113">
        <v>250000</v>
      </c>
      <c r="S113">
        <f t="shared" si="14"/>
        <v>58800</v>
      </c>
      <c r="T113">
        <f t="shared" si="21"/>
        <v>2766.1585993830895</v>
      </c>
      <c r="U113">
        <f t="shared" si="22"/>
        <v>27661.585993830893</v>
      </c>
      <c r="V113">
        <f t="shared" si="23"/>
        <v>8426913.7110184543</v>
      </c>
    </row>
    <row r="114" spans="5:22" x14ac:dyDescent="0.15">
      <c r="E114" s="1">
        <v>43400</v>
      </c>
      <c r="F114">
        <f t="shared" si="15"/>
        <v>12281727474.77</v>
      </c>
      <c r="G114">
        <f t="shared" si="16"/>
        <v>21363015.340285953</v>
      </c>
      <c r="H114">
        <v>4000000</v>
      </c>
      <c r="I114">
        <v>0.1</v>
      </c>
      <c r="J114">
        <f t="shared" si="12"/>
        <v>96000000</v>
      </c>
      <c r="K114">
        <f t="shared" si="17"/>
        <v>6957.658158161018</v>
      </c>
      <c r="L114">
        <f t="shared" si="18"/>
        <v>69576.581581610182</v>
      </c>
      <c r="N114">
        <v>20000000069</v>
      </c>
      <c r="O114" s="2">
        <f t="shared" si="19"/>
        <v>0.61408637161990209</v>
      </c>
      <c r="P114" s="2">
        <f t="shared" si="20"/>
        <v>1.0681507633291776E-3</v>
      </c>
      <c r="Q114" s="2">
        <f t="shared" si="13"/>
        <v>1.7394145395402546E-3</v>
      </c>
      <c r="R114">
        <v>250000</v>
      </c>
      <c r="S114">
        <f t="shared" si="14"/>
        <v>58800</v>
      </c>
      <c r="T114">
        <f t="shared" si="21"/>
        <v>2772.6963701160334</v>
      </c>
      <c r="U114">
        <f t="shared" si="22"/>
        <v>27726.963701160334</v>
      </c>
      <c r="V114">
        <f t="shared" si="23"/>
        <v>8513375.2970122844</v>
      </c>
    </row>
    <row r="115" spans="5:22" x14ac:dyDescent="0.15">
      <c r="E115" s="1">
        <v>43401</v>
      </c>
      <c r="F115">
        <f t="shared" si="15"/>
        <v>12377727474.77</v>
      </c>
      <c r="G115">
        <f t="shared" si="16"/>
        <v>21432591.921867564</v>
      </c>
      <c r="H115">
        <v>4000000</v>
      </c>
      <c r="I115">
        <v>0.1</v>
      </c>
      <c r="J115">
        <f t="shared" si="12"/>
        <v>96000000</v>
      </c>
      <c r="K115">
        <f t="shared" si="17"/>
        <v>6926.1799358741555</v>
      </c>
      <c r="L115">
        <f t="shared" si="18"/>
        <v>69261.799358741555</v>
      </c>
      <c r="N115">
        <v>20000000070</v>
      </c>
      <c r="O115" s="2">
        <f t="shared" si="19"/>
        <v>0.61888637157239768</v>
      </c>
      <c r="P115" s="2">
        <f t="shared" si="20"/>
        <v>1.0716295923426746E-3</v>
      </c>
      <c r="Q115" s="2">
        <f t="shared" si="13"/>
        <v>1.731544983968539E-3</v>
      </c>
      <c r="R115">
        <v>250000</v>
      </c>
      <c r="S115">
        <f t="shared" si="14"/>
        <v>58800</v>
      </c>
      <c r="T115">
        <f t="shared" si="21"/>
        <v>2779.1538562286037</v>
      </c>
      <c r="U115">
        <f t="shared" si="22"/>
        <v>27791.538562286034</v>
      </c>
      <c r="V115">
        <f t="shared" si="23"/>
        <v>8599902.260713445</v>
      </c>
    </row>
    <row r="116" spans="5:22" x14ac:dyDescent="0.15">
      <c r="E116" s="1">
        <v>43402</v>
      </c>
      <c r="F116">
        <f t="shared" si="15"/>
        <v>12473727474.77</v>
      </c>
      <c r="G116">
        <f t="shared" si="16"/>
        <v>21501853.721226305</v>
      </c>
      <c r="H116">
        <v>4000000</v>
      </c>
      <c r="I116">
        <v>0.1</v>
      </c>
      <c r="J116">
        <f t="shared" si="12"/>
        <v>96000000</v>
      </c>
      <c r="K116">
        <f t="shared" si="17"/>
        <v>6895.0852949824512</v>
      </c>
      <c r="L116">
        <f t="shared" si="18"/>
        <v>68950.852949824504</v>
      </c>
      <c r="N116">
        <v>20000000071</v>
      </c>
      <c r="O116" s="2">
        <f t="shared" si="19"/>
        <v>0.62368637152441342</v>
      </c>
      <c r="P116" s="2">
        <f t="shared" si="20"/>
        <v>1.0750926822447361E-3</v>
      </c>
      <c r="Q116" s="2">
        <f t="shared" si="13"/>
        <v>1.7237713237456128E-3</v>
      </c>
      <c r="R116">
        <v>250000</v>
      </c>
      <c r="S116">
        <f t="shared" si="14"/>
        <v>58800</v>
      </c>
      <c r="T116">
        <f t="shared" si="21"/>
        <v>2785.5326539225675</v>
      </c>
      <c r="U116">
        <f t="shared" si="22"/>
        <v>27855.326539225673</v>
      </c>
      <c r="V116">
        <f t="shared" si="23"/>
        <v>8686493.7992757317</v>
      </c>
    </row>
    <row r="117" spans="5:22" x14ac:dyDescent="0.15">
      <c r="E117" s="1">
        <v>43403</v>
      </c>
      <c r="F117">
        <f t="shared" si="15"/>
        <v>12569727474.77</v>
      </c>
      <c r="G117">
        <f t="shared" si="16"/>
        <v>21570804.574176129</v>
      </c>
      <c r="H117">
        <v>4000000</v>
      </c>
      <c r="I117">
        <v>0.1</v>
      </c>
      <c r="J117">
        <f t="shared" si="12"/>
        <v>96000000</v>
      </c>
      <c r="K117">
        <f t="shared" si="17"/>
        <v>6864.366667447046</v>
      </c>
      <c r="L117">
        <f t="shared" si="18"/>
        <v>68643.666674470456</v>
      </c>
      <c r="N117">
        <v>20000000072</v>
      </c>
      <c r="O117" s="2">
        <f t="shared" si="19"/>
        <v>0.6284863714759491</v>
      </c>
      <c r="P117" s="2">
        <f t="shared" si="20"/>
        <v>1.0785402248260616E-3</v>
      </c>
      <c r="Q117" s="2">
        <f t="shared" si="13"/>
        <v>1.7160916668617614E-3</v>
      </c>
      <c r="R117">
        <v>250000</v>
      </c>
      <c r="S117">
        <f t="shared" si="14"/>
        <v>58800</v>
      </c>
      <c r="T117">
        <f t="shared" si="21"/>
        <v>2791.8343157158984</v>
      </c>
      <c r="U117">
        <f t="shared" si="22"/>
        <v>27918.343157158983</v>
      </c>
      <c r="V117">
        <f t="shared" si="23"/>
        <v>8773149.1258149575</v>
      </c>
    </row>
    <row r="118" spans="5:22" x14ac:dyDescent="0.15">
      <c r="E118" s="1">
        <v>43404</v>
      </c>
      <c r="F118">
        <f t="shared" si="15"/>
        <v>12665727474.77</v>
      </c>
      <c r="G118">
        <f t="shared" si="16"/>
        <v>21639448.240850598</v>
      </c>
      <c r="H118">
        <v>4000000</v>
      </c>
      <c r="I118">
        <v>0.1</v>
      </c>
      <c r="J118">
        <f t="shared" si="12"/>
        <v>96000000</v>
      </c>
      <c r="K118">
        <f t="shared" si="17"/>
        <v>6834.0166907763196</v>
      </c>
      <c r="L118">
        <f t="shared" si="18"/>
        <v>68340.166907763196</v>
      </c>
      <c r="N118">
        <v>20000000073</v>
      </c>
      <c r="O118" s="2">
        <f t="shared" si="19"/>
        <v>0.63328637142700472</v>
      </c>
      <c r="P118" s="2">
        <f t="shared" si="20"/>
        <v>1.0819724080933307E-3</v>
      </c>
      <c r="Q118" s="2">
        <f t="shared" si="13"/>
        <v>1.70850417269408E-3</v>
      </c>
      <c r="R118">
        <v>250000</v>
      </c>
      <c r="S118">
        <f t="shared" si="14"/>
        <v>58800</v>
      </c>
      <c r="T118">
        <f t="shared" si="21"/>
        <v>2798.0603519603219</v>
      </c>
      <c r="U118">
        <f t="shared" si="22"/>
        <v>27980.603519603217</v>
      </c>
      <c r="V118">
        <f t="shared" si="23"/>
        <v>8859867.4689721167</v>
      </c>
    </row>
    <row r="119" spans="5:22" x14ac:dyDescent="0.15">
      <c r="E119" s="1">
        <v>43405</v>
      </c>
      <c r="F119">
        <f t="shared" si="15"/>
        <v>12761727474.77</v>
      </c>
      <c r="G119">
        <f t="shared" si="16"/>
        <v>21707788.407758363</v>
      </c>
      <c r="H119">
        <v>4000000</v>
      </c>
      <c r="I119">
        <v>0.1</v>
      </c>
      <c r="J119">
        <f t="shared" si="12"/>
        <v>96000000</v>
      </c>
      <c r="K119">
        <f t="shared" si="17"/>
        <v>6804.0282009390248</v>
      </c>
      <c r="L119">
        <f t="shared" si="18"/>
        <v>68040.282009390241</v>
      </c>
      <c r="N119">
        <v>20000000074</v>
      </c>
      <c r="O119" s="2">
        <f t="shared" si="19"/>
        <v>0.6380863713775804</v>
      </c>
      <c r="P119" s="2">
        <f t="shared" si="20"/>
        <v>1.0853894163719772E-3</v>
      </c>
      <c r="Q119" s="2">
        <f t="shared" si="13"/>
        <v>1.7010070502347563E-3</v>
      </c>
      <c r="R119">
        <v>250000</v>
      </c>
      <c r="S119">
        <f t="shared" si="14"/>
        <v>58800</v>
      </c>
      <c r="T119">
        <f t="shared" si="21"/>
        <v>2804.2122322951304</v>
      </c>
      <c r="U119">
        <f t="shared" si="22"/>
        <v>28042.122322951302</v>
      </c>
      <c r="V119">
        <f t="shared" si="23"/>
        <v>8946648.0724917203</v>
      </c>
    </row>
    <row r="120" spans="5:22" x14ac:dyDescent="0.15">
      <c r="E120" s="1">
        <v>43406</v>
      </c>
      <c r="F120">
        <f t="shared" si="15"/>
        <v>12857727474.77</v>
      </c>
      <c r="G120">
        <f t="shared" si="16"/>
        <v>21775828.689767752</v>
      </c>
      <c r="H120">
        <v>4000000</v>
      </c>
      <c r="I120">
        <v>0.1</v>
      </c>
      <c r="J120">
        <f t="shared" si="12"/>
        <v>96000000</v>
      </c>
      <c r="K120">
        <f t="shared" si="17"/>
        <v>6774.3942255728289</v>
      </c>
      <c r="L120">
        <f t="shared" si="18"/>
        <v>67743.942255728281</v>
      </c>
      <c r="N120">
        <v>20000000075</v>
      </c>
      <c r="O120" s="2">
        <f t="shared" si="19"/>
        <v>0.64288637132767612</v>
      </c>
      <c r="P120" s="2">
        <f t="shared" si="20"/>
        <v>1.0887914304054198E-3</v>
      </c>
      <c r="Q120" s="2">
        <f t="shared" si="13"/>
        <v>1.6935985563932073E-3</v>
      </c>
      <c r="R120">
        <v>250000</v>
      </c>
      <c r="S120">
        <f t="shared" si="14"/>
        <v>58800</v>
      </c>
      <c r="T120">
        <f t="shared" si="21"/>
        <v>2810.2913870403877</v>
      </c>
      <c r="U120">
        <f t="shared" si="22"/>
        <v>28102.913870403874</v>
      </c>
      <c r="V120">
        <f t="shared" si="23"/>
        <v>9033490.1948146708</v>
      </c>
    </row>
    <row r="121" spans="5:22" x14ac:dyDescent="0.15">
      <c r="E121" s="1">
        <v>43407</v>
      </c>
      <c r="F121">
        <f t="shared" si="15"/>
        <v>12953727474.77</v>
      </c>
      <c r="G121">
        <f t="shared" si="16"/>
        <v>21843572.63202348</v>
      </c>
      <c r="H121">
        <v>4000000</v>
      </c>
      <c r="I121">
        <v>0.1</v>
      </c>
      <c r="J121">
        <f t="shared" si="12"/>
        <v>96000000</v>
      </c>
      <c r="K121">
        <f t="shared" si="17"/>
        <v>6745.1079774738964</v>
      </c>
      <c r="L121">
        <f t="shared" si="18"/>
        <v>67451.079774738959</v>
      </c>
      <c r="N121">
        <v>20000000076</v>
      </c>
      <c r="O121" s="2">
        <f t="shared" si="19"/>
        <v>0.64768637127729178</v>
      </c>
      <c r="P121" s="2">
        <f t="shared" si="20"/>
        <v>1.0921786274508951E-3</v>
      </c>
      <c r="Q121" s="2">
        <f t="shared" si="13"/>
        <v>1.6862769943684741E-3</v>
      </c>
      <c r="R121">
        <v>250000</v>
      </c>
      <c r="S121">
        <f t="shared" si="14"/>
        <v>58800</v>
      </c>
      <c r="T121">
        <f t="shared" si="21"/>
        <v>2816.2992085324881</v>
      </c>
      <c r="U121">
        <f t="shared" si="22"/>
        <v>28162.99208532488</v>
      </c>
      <c r="V121">
        <f t="shared" si="23"/>
        <v>9120393.1086850744</v>
      </c>
    </row>
    <row r="122" spans="5:22" x14ac:dyDescent="0.15">
      <c r="E122" s="1">
        <v>43408</v>
      </c>
      <c r="F122">
        <f t="shared" si="15"/>
        <v>13049727474.77</v>
      </c>
      <c r="G122">
        <f t="shared" si="16"/>
        <v>21911023.711798217</v>
      </c>
      <c r="H122">
        <v>4000000</v>
      </c>
      <c r="I122">
        <v>0.1</v>
      </c>
      <c r="J122">
        <f t="shared" si="12"/>
        <v>96000000</v>
      </c>
      <c r="K122">
        <f t="shared" si="17"/>
        <v>6716.162848353857</v>
      </c>
      <c r="L122">
        <f t="shared" si="18"/>
        <v>67161.62848353856</v>
      </c>
      <c r="N122">
        <v>20000000077</v>
      </c>
      <c r="O122" s="2">
        <f t="shared" si="19"/>
        <v>0.6524863712264275</v>
      </c>
      <c r="P122" s="2">
        <f t="shared" si="20"/>
        <v>1.0955511813720389E-3</v>
      </c>
      <c r="Q122" s="2">
        <f t="shared" si="13"/>
        <v>1.6790407120884643E-3</v>
      </c>
      <c r="R122">
        <v>250000</v>
      </c>
      <c r="S122">
        <f t="shared" si="14"/>
        <v>58800</v>
      </c>
      <c r="T122">
        <f t="shared" si="21"/>
        <v>2822.2370524048597</v>
      </c>
      <c r="U122">
        <f t="shared" si="22"/>
        <v>28222.370524048594</v>
      </c>
      <c r="V122">
        <f t="shared" si="23"/>
        <v>9207356.100770399</v>
      </c>
    </row>
    <row r="123" spans="5:22" x14ac:dyDescent="0.15">
      <c r="E123" s="1">
        <v>43409</v>
      </c>
      <c r="F123">
        <f t="shared" si="15"/>
        <v>13145727474.77</v>
      </c>
      <c r="G123">
        <f t="shared" si="16"/>
        <v>21978185.340281755</v>
      </c>
      <c r="H123">
        <v>4000000</v>
      </c>
      <c r="I123">
        <v>0.1</v>
      </c>
      <c r="J123">
        <f t="shared" si="12"/>
        <v>96000000</v>
      </c>
      <c r="K123">
        <f t="shared" si="17"/>
        <v>6687.5524028513419</v>
      </c>
      <c r="L123">
        <f t="shared" si="18"/>
        <v>66875.52402851342</v>
      </c>
      <c r="N123">
        <v>20000000078</v>
      </c>
      <c r="O123" s="2">
        <f t="shared" si="19"/>
        <v>0.65728637117508315</v>
      </c>
      <c r="P123" s="2">
        <f t="shared" si="20"/>
        <v>1.0989092627283416E-3</v>
      </c>
      <c r="Q123" s="2">
        <f t="shared" si="13"/>
        <v>1.6718881007128355E-3</v>
      </c>
      <c r="R123">
        <v>250000</v>
      </c>
      <c r="S123">
        <f t="shared" si="14"/>
        <v>58800</v>
      </c>
      <c r="T123">
        <f t="shared" si="21"/>
        <v>2828.1062388164455</v>
      </c>
      <c r="U123">
        <f t="shared" si="22"/>
        <v>28281.062388164453</v>
      </c>
      <c r="V123">
        <f t="shared" si="23"/>
        <v>9294378.4712944478</v>
      </c>
    </row>
    <row r="124" spans="5:22" x14ac:dyDescent="0.15">
      <c r="E124" s="1">
        <v>43410</v>
      </c>
      <c r="F124">
        <f t="shared" si="15"/>
        <v>13241727474.77</v>
      </c>
      <c r="G124">
        <f t="shared" si="16"/>
        <v>22045060.864310268</v>
      </c>
      <c r="H124">
        <v>4000000</v>
      </c>
      <c r="I124">
        <v>0.1</v>
      </c>
      <c r="J124">
        <f t="shared" si="12"/>
        <v>96000000</v>
      </c>
      <c r="K124">
        <f t="shared" si="17"/>
        <v>6659.2703727859125</v>
      </c>
      <c r="L124">
        <f t="shared" si="18"/>
        <v>66592.703727859116</v>
      </c>
      <c r="N124">
        <v>20000000079</v>
      </c>
      <c r="O124" s="2">
        <f t="shared" si="19"/>
        <v>0.66208637112325885</v>
      </c>
      <c r="P124" s="2">
        <f t="shared" si="20"/>
        <v>1.1022530388616139E-3</v>
      </c>
      <c r="Q124" s="2">
        <f t="shared" si="13"/>
        <v>1.6648175931964779E-3</v>
      </c>
      <c r="R124">
        <v>250000</v>
      </c>
      <c r="S124">
        <f t="shared" si="14"/>
        <v>58800</v>
      </c>
      <c r="T124">
        <f t="shared" si="21"/>
        <v>2833.9080536304609</v>
      </c>
      <c r="U124">
        <f t="shared" si="22"/>
        <v>28339.080536304609</v>
      </c>
      <c r="V124">
        <f t="shared" si="23"/>
        <v>9381459.5336826127</v>
      </c>
    </row>
    <row r="125" spans="5:22" x14ac:dyDescent="0.15">
      <c r="E125" s="1">
        <v>43411</v>
      </c>
      <c r="F125">
        <f t="shared" si="15"/>
        <v>13337727474.77</v>
      </c>
      <c r="G125">
        <f t="shared" si="16"/>
        <v>22111653.568038128</v>
      </c>
      <c r="H125">
        <v>4000000</v>
      </c>
      <c r="I125">
        <v>0.1</v>
      </c>
      <c r="J125">
        <f t="shared" si="12"/>
        <v>96000000</v>
      </c>
      <c r="K125">
        <f t="shared" si="17"/>
        <v>6631.3106516429043</v>
      </c>
      <c r="L125">
        <f t="shared" si="18"/>
        <v>66313.106516429034</v>
      </c>
      <c r="N125">
        <v>20000000080</v>
      </c>
      <c r="O125" s="2">
        <f t="shared" si="19"/>
        <v>0.6668863710709545</v>
      </c>
      <c r="P125" s="2">
        <f t="shared" si="20"/>
        <v>1.1055826739795756E-3</v>
      </c>
      <c r="Q125" s="2">
        <f t="shared" si="13"/>
        <v>1.6578276629107261E-3</v>
      </c>
      <c r="R125">
        <v>250000</v>
      </c>
      <c r="S125">
        <f t="shared" si="14"/>
        <v>58800</v>
      </c>
      <c r="T125">
        <f t="shared" si="21"/>
        <v>2839.6437495457812</v>
      </c>
      <c r="U125">
        <f t="shared" si="22"/>
        <v>28396.437495457812</v>
      </c>
      <c r="V125">
        <f t="shared" si="23"/>
        <v>9468598.6142189167</v>
      </c>
    </row>
    <row r="126" spans="5:22" x14ac:dyDescent="0.15">
      <c r="E126" s="1">
        <v>43412</v>
      </c>
      <c r="F126">
        <f t="shared" si="15"/>
        <v>13433727474.77</v>
      </c>
      <c r="G126">
        <f t="shared" si="16"/>
        <v>22177966.674554557</v>
      </c>
      <c r="H126">
        <v>4000000</v>
      </c>
      <c r="I126">
        <v>0.1</v>
      </c>
      <c r="J126">
        <f t="shared" si="12"/>
        <v>96000000</v>
      </c>
      <c r="K126">
        <f t="shared" si="17"/>
        <v>6603.667289278329</v>
      </c>
      <c r="L126">
        <f t="shared" si="18"/>
        <v>66036.672892783288</v>
      </c>
      <c r="N126">
        <v>20000000081</v>
      </c>
      <c r="O126" s="2">
        <f t="shared" si="19"/>
        <v>0.67168637101817019</v>
      </c>
      <c r="P126" s="2">
        <f t="shared" si="20"/>
        <v>1.1088983292366896E-3</v>
      </c>
      <c r="Q126" s="2">
        <f t="shared" si="13"/>
        <v>1.6509168223195823E-3</v>
      </c>
      <c r="R126">
        <v>250000</v>
      </c>
      <c r="S126">
        <f t="shared" si="14"/>
        <v>58800</v>
      </c>
      <c r="T126">
        <f t="shared" si="21"/>
        <v>2845.3145471831835</v>
      </c>
      <c r="U126">
        <f t="shared" si="22"/>
        <v>28453.145471831835</v>
      </c>
      <c r="V126">
        <f t="shared" si="23"/>
        <v>9555795.0517143738</v>
      </c>
    </row>
    <row r="127" spans="5:22" x14ac:dyDescent="0.15">
      <c r="E127" s="1">
        <v>43413</v>
      </c>
      <c r="F127">
        <f t="shared" si="15"/>
        <v>13529727474.77</v>
      </c>
      <c r="G127">
        <f t="shared" si="16"/>
        <v>22244003.347447339</v>
      </c>
      <c r="H127">
        <v>4000000</v>
      </c>
      <c r="I127">
        <v>0.1</v>
      </c>
      <c r="J127">
        <f t="shared" si="12"/>
        <v>96000000</v>
      </c>
      <c r="K127">
        <f t="shared" si="17"/>
        <v>6576.3344868335507</v>
      </c>
      <c r="L127">
        <f t="shared" si="18"/>
        <v>65763.344868335509</v>
      </c>
      <c r="N127">
        <v>20000000082</v>
      </c>
      <c r="O127" s="2">
        <f t="shared" si="19"/>
        <v>0.67648637096490594</v>
      </c>
      <c r="P127" s="2">
        <f t="shared" si="20"/>
        <v>1.1122001628123463E-3</v>
      </c>
      <c r="Q127" s="2">
        <f t="shared" si="13"/>
        <v>1.6440836217083876E-3</v>
      </c>
      <c r="R127">
        <v>250000</v>
      </c>
      <c r="S127">
        <f t="shared" si="14"/>
        <v>58800</v>
      </c>
      <c r="T127">
        <f t="shared" si="21"/>
        <v>2850.9216361285603</v>
      </c>
      <c r="U127">
        <f t="shared" si="22"/>
        <v>28509.216361285602</v>
      </c>
      <c r="V127">
        <f t="shared" si="23"/>
        <v>9643048.1971862055</v>
      </c>
    </row>
    <row r="128" spans="5:22" x14ac:dyDescent="0.15">
      <c r="E128" s="1">
        <v>43414</v>
      </c>
      <c r="F128">
        <f t="shared" si="15"/>
        <v>13625727474.77</v>
      </c>
      <c r="G128">
        <f t="shared" si="16"/>
        <v>22309766.692315675</v>
      </c>
      <c r="H128">
        <v>4000000</v>
      </c>
      <c r="I128">
        <v>0.1</v>
      </c>
      <c r="J128">
        <f t="shared" si="12"/>
        <v>96000000</v>
      </c>
      <c r="K128">
        <f t="shared" si="17"/>
        <v>6549.3065918499915</v>
      </c>
      <c r="L128">
        <f t="shared" si="18"/>
        <v>65493.065918499909</v>
      </c>
      <c r="N128">
        <v>20000000083</v>
      </c>
      <c r="O128" s="2">
        <f t="shared" si="19"/>
        <v>0.68128637091116162</v>
      </c>
      <c r="P128" s="2">
        <f t="shared" si="20"/>
        <v>1.1154883299865073E-3</v>
      </c>
      <c r="Q128" s="2">
        <f t="shared" si="13"/>
        <v>1.6373266479624978E-3</v>
      </c>
      <c r="R128">
        <v>250000</v>
      </c>
      <c r="S128">
        <f t="shared" si="14"/>
        <v>58800</v>
      </c>
      <c r="T128">
        <f t="shared" si="21"/>
        <v>2856.4661759350911</v>
      </c>
      <c r="U128">
        <f t="shared" si="22"/>
        <v>28564.661759350911</v>
      </c>
      <c r="V128">
        <f t="shared" si="23"/>
        <v>9730357.4135474917</v>
      </c>
    </row>
    <row r="129" spans="5:22" x14ac:dyDescent="0.15">
      <c r="E129" s="1">
        <v>43415</v>
      </c>
      <c r="F129">
        <f t="shared" si="15"/>
        <v>13721727474.77</v>
      </c>
      <c r="G129">
        <f t="shared" si="16"/>
        <v>22375259.758234177</v>
      </c>
      <c r="H129">
        <v>4000000</v>
      </c>
      <c r="I129">
        <v>0.1</v>
      </c>
      <c r="J129">
        <f t="shared" si="12"/>
        <v>96000000</v>
      </c>
      <c r="K129">
        <f t="shared" si="17"/>
        <v>6522.5780935746861</v>
      </c>
      <c r="L129">
        <f t="shared" si="18"/>
        <v>65225.780935746858</v>
      </c>
      <c r="N129">
        <v>20000000084</v>
      </c>
      <c r="O129" s="2">
        <f t="shared" si="19"/>
        <v>0.68608637085693724</v>
      </c>
      <c r="P129" s="2">
        <f t="shared" si="20"/>
        <v>1.1187629832129042E-3</v>
      </c>
      <c r="Q129" s="2">
        <f t="shared" si="13"/>
        <v>1.6306445233936716E-3</v>
      </c>
      <c r="R129">
        <v>250000</v>
      </c>
      <c r="S129">
        <f t="shared" si="14"/>
        <v>58800</v>
      </c>
      <c r="T129">
        <f t="shared" si="21"/>
        <v>2861.9492970862702</v>
      </c>
      <c r="U129">
        <f t="shared" si="22"/>
        <v>28619.492970862702</v>
      </c>
      <c r="V129">
        <f t="shared" si="23"/>
        <v>9817722.0753068421</v>
      </c>
    </row>
    <row r="130" spans="5:22" x14ac:dyDescent="0.15">
      <c r="E130" s="1">
        <v>43416</v>
      </c>
      <c r="F130">
        <f t="shared" si="15"/>
        <v>13817727474.77</v>
      </c>
      <c r="G130">
        <f t="shared" si="16"/>
        <v>22440485.539169922</v>
      </c>
      <c r="H130">
        <v>4000000</v>
      </c>
      <c r="I130">
        <v>0.1</v>
      </c>
      <c r="J130">
        <f t="shared" si="12"/>
        <v>96000000</v>
      </c>
      <c r="K130">
        <f t="shared" si="17"/>
        <v>6496.1436184479244</v>
      </c>
      <c r="L130">
        <f t="shared" si="18"/>
        <v>64961.436184479244</v>
      </c>
      <c r="N130">
        <v>20000000085</v>
      </c>
      <c r="O130" s="2">
        <f t="shared" si="19"/>
        <v>0.69088637080223292</v>
      </c>
      <c r="P130" s="2">
        <f t="shared" si="20"/>
        <v>1.1220242721898929E-3</v>
      </c>
      <c r="Q130" s="2">
        <f t="shared" si="13"/>
        <v>1.624035904611981E-3</v>
      </c>
      <c r="R130">
        <v>250000</v>
      </c>
      <c r="S130">
        <f t="shared" si="14"/>
        <v>58800</v>
      </c>
      <c r="T130">
        <f t="shared" si="21"/>
        <v>2867.37210192158</v>
      </c>
      <c r="U130">
        <f t="shared" si="22"/>
        <v>28673.721019215798</v>
      </c>
      <c r="V130">
        <f t="shared" si="23"/>
        <v>9905141.5682777055</v>
      </c>
    </row>
    <row r="131" spans="5:22" x14ac:dyDescent="0.15">
      <c r="E131" s="1">
        <v>43417</v>
      </c>
      <c r="F131">
        <f t="shared" si="15"/>
        <v>13913727474.77</v>
      </c>
      <c r="G131">
        <f t="shared" si="16"/>
        <v>22505446.975354403</v>
      </c>
      <c r="H131">
        <v>4000000</v>
      </c>
      <c r="I131">
        <v>0.1</v>
      </c>
      <c r="J131">
        <f t="shared" si="12"/>
        <v>96000000</v>
      </c>
      <c r="K131">
        <f t="shared" si="17"/>
        <v>6469.9979257647283</v>
      </c>
      <c r="L131">
        <f t="shared" si="18"/>
        <v>64699.979257647283</v>
      </c>
      <c r="N131">
        <v>20000000086</v>
      </c>
      <c r="O131" s="2">
        <f t="shared" si="19"/>
        <v>0.69568637074704864</v>
      </c>
      <c r="P131" s="2">
        <f t="shared" si="20"/>
        <v>1.1252723439290492E-3</v>
      </c>
      <c r="Q131" s="2">
        <f t="shared" si="13"/>
        <v>1.6174994814411819E-3</v>
      </c>
      <c r="R131">
        <v>250000</v>
      </c>
      <c r="S131">
        <f t="shared" si="14"/>
        <v>58800</v>
      </c>
      <c r="T131">
        <f t="shared" si="21"/>
        <v>2872.7356655264957</v>
      </c>
      <c r="U131">
        <f t="shared" si="22"/>
        <v>28727.356655264957</v>
      </c>
      <c r="V131">
        <f t="shared" si="23"/>
        <v>9992615.2892969213</v>
      </c>
    </row>
    <row r="132" spans="5:22" x14ac:dyDescent="0.15">
      <c r="E132" s="1">
        <v>43418</v>
      </c>
      <c r="F132">
        <f t="shared" si="15"/>
        <v>14009727474.77</v>
      </c>
      <c r="G132">
        <f t="shared" si="16"/>
        <v>22570146.95461205</v>
      </c>
      <c r="H132">
        <v>4000000</v>
      </c>
      <c r="I132">
        <v>0.1</v>
      </c>
      <c r="J132">
        <f t="shared" si="12"/>
        <v>96000000</v>
      </c>
      <c r="K132">
        <f t="shared" si="17"/>
        <v>6444.1359035023161</v>
      </c>
      <c r="L132">
        <f t="shared" si="18"/>
        <v>64441.359035023161</v>
      </c>
      <c r="N132">
        <v>20000000087</v>
      </c>
      <c r="O132" s="2">
        <f t="shared" si="19"/>
        <v>0.70048637069138431</v>
      </c>
      <c r="P132" s="2">
        <f t="shared" si="20"/>
        <v>1.1285073428215955E-3</v>
      </c>
      <c r="Q132" s="2">
        <f t="shared" si="13"/>
        <v>1.6110339758755791E-3</v>
      </c>
      <c r="R132">
        <v>250000</v>
      </c>
      <c r="S132">
        <f t="shared" si="14"/>
        <v>58800</v>
      </c>
      <c r="T132">
        <f t="shared" si="21"/>
        <v>2878.04103658845</v>
      </c>
      <c r="U132">
        <f t="shared" si="22"/>
        <v>28780.410365884498</v>
      </c>
      <c r="V132">
        <f t="shared" si="23"/>
        <v>10080142.645952186</v>
      </c>
    </row>
    <row r="133" spans="5:22" x14ac:dyDescent="0.15">
      <c r="E133" s="1">
        <v>43419</v>
      </c>
      <c r="F133">
        <f t="shared" si="15"/>
        <v>14105727474.77</v>
      </c>
      <c r="G133">
        <f t="shared" si="16"/>
        <v>22634588.313647073</v>
      </c>
      <c r="H133">
        <v>4000000</v>
      </c>
      <c r="I133">
        <v>0.1</v>
      </c>
      <c r="J133">
        <f t="shared" si="12"/>
        <v>96000000</v>
      </c>
      <c r="K133">
        <f t="shared" si="17"/>
        <v>6418.552564306121</v>
      </c>
      <c r="L133">
        <f t="shared" si="18"/>
        <v>64185.525643061206</v>
      </c>
      <c r="N133">
        <v>20000000088</v>
      </c>
      <c r="O133" s="2">
        <f t="shared" si="19"/>
        <v>0.70528637063524002</v>
      </c>
      <c r="P133" s="2">
        <f t="shared" si="20"/>
        <v>1.1317294107027443E-3</v>
      </c>
      <c r="Q133" s="2">
        <f t="shared" si="13"/>
        <v>1.6046381410765303E-3</v>
      </c>
      <c r="R133">
        <v>250000</v>
      </c>
      <c r="S133">
        <f t="shared" si="14"/>
        <v>58800</v>
      </c>
      <c r="T133">
        <f t="shared" si="21"/>
        <v>2883.2892382202667</v>
      </c>
      <c r="U133">
        <f t="shared" si="22"/>
        <v>28832.892382202666</v>
      </c>
      <c r="V133">
        <f t="shared" si="23"/>
        <v>10167723.056318071</v>
      </c>
    </row>
    <row r="134" spans="5:22" x14ac:dyDescent="0.15">
      <c r="E134" s="1">
        <v>43420</v>
      </c>
      <c r="F134">
        <f t="shared" si="15"/>
        <v>14201727474.77</v>
      </c>
      <c r="G134">
        <f t="shared" si="16"/>
        <v>22698773.839290135</v>
      </c>
      <c r="H134">
        <v>4000000</v>
      </c>
      <c r="I134">
        <v>0.1</v>
      </c>
      <c r="J134">
        <f t="shared" si="12"/>
        <v>96000000</v>
      </c>
      <c r="K134">
        <f t="shared" si="17"/>
        <v>6393.2430416272982</v>
      </c>
      <c r="L134">
        <f t="shared" si="18"/>
        <v>63932.430416272982</v>
      </c>
      <c r="N134">
        <v>20000000089</v>
      </c>
      <c r="O134" s="2">
        <f t="shared" si="19"/>
        <v>0.71008637057861568</v>
      </c>
      <c r="P134" s="2">
        <f t="shared" si="20"/>
        <v>1.1349386869140296E-3</v>
      </c>
      <c r="Q134" s="2">
        <f t="shared" si="13"/>
        <v>1.5983107604068247E-3</v>
      </c>
      <c r="R134">
        <v>250000</v>
      </c>
      <c r="S134">
        <f t="shared" si="14"/>
        <v>58800</v>
      </c>
      <c r="T134">
        <f t="shared" si="21"/>
        <v>2888.4812687525146</v>
      </c>
      <c r="U134">
        <f t="shared" si="22"/>
        <v>28884.812687525144</v>
      </c>
      <c r="V134">
        <f t="shared" si="23"/>
        <v>10255355.948700273</v>
      </c>
    </row>
    <row r="135" spans="5:22" x14ac:dyDescent="0.15">
      <c r="E135" s="1">
        <v>43421</v>
      </c>
      <c r="F135">
        <f t="shared" si="15"/>
        <v>14297727474.77</v>
      </c>
      <c r="G135">
        <f t="shared" si="16"/>
        <v>22762706.269706409</v>
      </c>
      <c r="H135">
        <v>4000000</v>
      </c>
      <c r="I135">
        <v>0.1</v>
      </c>
      <c r="J135">
        <f t="shared" si="12"/>
        <v>96000000</v>
      </c>
      <c r="K135">
        <f t="shared" si="17"/>
        <v>6368.2025860050408</v>
      </c>
      <c r="L135">
        <f t="shared" si="18"/>
        <v>63682.025860050402</v>
      </c>
      <c r="N135">
        <v>20000000090</v>
      </c>
      <c r="O135" s="2">
        <f t="shared" si="19"/>
        <v>0.71488637052151138</v>
      </c>
      <c r="P135" s="2">
        <f t="shared" si="20"/>
        <v>1.1381353083637115E-3</v>
      </c>
      <c r="Q135" s="2">
        <f t="shared" si="13"/>
        <v>1.5920506465012601E-3</v>
      </c>
      <c r="R135">
        <v>250000</v>
      </c>
      <c r="S135">
        <f t="shared" si="14"/>
        <v>58800</v>
      </c>
      <c r="T135">
        <f t="shared" si="21"/>
        <v>2893.6181024961611</v>
      </c>
      <c r="U135">
        <f t="shared" si="22"/>
        <v>28936.18102496161</v>
      </c>
      <c r="V135">
        <f t="shared" si="23"/>
        <v>10343040.761387799</v>
      </c>
    </row>
    <row r="136" spans="5:22" x14ac:dyDescent="0.15">
      <c r="E136" s="1">
        <v>43422</v>
      </c>
      <c r="F136">
        <f t="shared" si="15"/>
        <v>14393727474.77</v>
      </c>
      <c r="G136">
        <f t="shared" si="16"/>
        <v>22826388.295566458</v>
      </c>
      <c r="H136">
        <v>4000000</v>
      </c>
      <c r="I136">
        <v>0.1</v>
      </c>
      <c r="J136">
        <f t="shared" ref="J136:J199" si="24">H136*2.4/I136</f>
        <v>96000000</v>
      </c>
      <c r="K136">
        <f t="shared" si="17"/>
        <v>6343.4265614873202</v>
      </c>
      <c r="L136">
        <f t="shared" si="18"/>
        <v>63434.265614873199</v>
      </c>
      <c r="N136">
        <v>20000000091</v>
      </c>
      <c r="O136" s="2">
        <f t="shared" si="19"/>
        <v>0.71968637046392703</v>
      </c>
      <c r="P136" s="2">
        <f t="shared" si="20"/>
        <v>1.1413194095853197E-3</v>
      </c>
      <c r="Q136" s="2">
        <f t="shared" ref="Q136:Q199" si="25">G136/F136</f>
        <v>1.5858566403718301E-3</v>
      </c>
      <c r="R136">
        <v>250000</v>
      </c>
      <c r="S136">
        <f t="shared" ref="S136:S199" si="26">J136*49%/200000000*R136</f>
        <v>58800</v>
      </c>
      <c r="T136">
        <f t="shared" si="21"/>
        <v>2898.7006904768245</v>
      </c>
      <c r="U136">
        <f t="shared" si="22"/>
        <v>28987.006904768245</v>
      </c>
      <c r="V136">
        <f t="shared" si="23"/>
        <v>10430776.94241276</v>
      </c>
    </row>
    <row r="137" spans="5:22" x14ac:dyDescent="0.15">
      <c r="E137" s="1">
        <v>43423</v>
      </c>
      <c r="F137">
        <f t="shared" ref="F137:F200" si="27">F136+J136</f>
        <v>14489727474.77</v>
      </c>
      <c r="G137">
        <f t="shared" ref="G137:G200" si="28">G136+L136</f>
        <v>22889822.561181333</v>
      </c>
      <c r="H137">
        <v>4000000</v>
      </c>
      <c r="I137">
        <v>0.1</v>
      </c>
      <c r="J137">
        <f t="shared" si="24"/>
        <v>96000000</v>
      </c>
      <c r="K137">
        <f t="shared" ref="K137:K200" si="29">H137*G137/F137</f>
        <v>6318.910442184053</v>
      </c>
      <c r="L137">
        <f t="shared" ref="L137:L200" si="30">K137/I137</f>
        <v>63189.10442184053</v>
      </c>
      <c r="N137">
        <v>20000000092</v>
      </c>
      <c r="O137" s="2">
        <f t="shared" ref="O137:O200" si="31">F137/N137</f>
        <v>0.72448637040586272</v>
      </c>
      <c r="P137" s="2">
        <f t="shared" ref="P137:P200" si="32">G137/N137</f>
        <v>1.1444911227944075E-3</v>
      </c>
      <c r="Q137" s="2">
        <f t="shared" si="25"/>
        <v>1.5797276105460134E-3</v>
      </c>
      <c r="R137">
        <v>250000</v>
      </c>
      <c r="S137">
        <f t="shared" si="26"/>
        <v>58800</v>
      </c>
      <c r="T137">
        <f t="shared" ref="T137:T200" si="33">V137/F137*H137</f>
        <v>2903.7299611418653</v>
      </c>
      <c r="U137">
        <f t="shared" ref="U137:U200" si="34">T137/I137</f>
        <v>29037.29961141865</v>
      </c>
      <c r="V137">
        <f t="shared" ref="V137:V200" si="35">V136+U136+S137</f>
        <v>10518563.949317528</v>
      </c>
    </row>
    <row r="138" spans="5:22" x14ac:dyDescent="0.15">
      <c r="E138" s="1">
        <v>43424</v>
      </c>
      <c r="F138">
        <f t="shared" si="27"/>
        <v>14585727474.77</v>
      </c>
      <c r="G138">
        <f t="shared" si="28"/>
        <v>22953011.665603172</v>
      </c>
      <c r="H138">
        <v>4000000</v>
      </c>
      <c r="I138">
        <v>0.1</v>
      </c>
      <c r="J138">
        <f t="shared" si="24"/>
        <v>96000000</v>
      </c>
      <c r="K138">
        <f t="shared" si="29"/>
        <v>6294.6498089469105</v>
      </c>
      <c r="L138">
        <f t="shared" si="30"/>
        <v>62946.498089469103</v>
      </c>
      <c r="N138">
        <v>20000000093</v>
      </c>
      <c r="O138" s="2">
        <f t="shared" si="31"/>
        <v>0.72928637034731836</v>
      </c>
      <c r="P138" s="2">
        <f t="shared" si="32"/>
        <v>1.1476505779435835E-3</v>
      </c>
      <c r="Q138" s="2">
        <f t="shared" si="25"/>
        <v>1.5736624522367276E-3</v>
      </c>
      <c r="R138">
        <v>250000</v>
      </c>
      <c r="S138">
        <f t="shared" si="26"/>
        <v>58800</v>
      </c>
      <c r="T138">
        <f t="shared" si="33"/>
        <v>2908.7068210414914</v>
      </c>
      <c r="U138">
        <f t="shared" si="34"/>
        <v>29087.068210414913</v>
      </c>
      <c r="V138">
        <f t="shared" si="35"/>
        <v>10606401.248928947</v>
      </c>
    </row>
    <row r="139" spans="5:22" x14ac:dyDescent="0.15">
      <c r="E139" s="1">
        <v>43425</v>
      </c>
      <c r="F139">
        <f t="shared" si="27"/>
        <v>14681727474.77</v>
      </c>
      <c r="G139">
        <f t="shared" si="28"/>
        <v>23015958.163692642</v>
      </c>
      <c r="H139">
        <v>4000000</v>
      </c>
      <c r="I139">
        <v>0.1</v>
      </c>
      <c r="J139">
        <f t="shared" si="24"/>
        <v>96000000</v>
      </c>
      <c r="K139">
        <f t="shared" si="29"/>
        <v>6270.6403461703549</v>
      </c>
      <c r="L139">
        <f t="shared" si="30"/>
        <v>62706.403461703543</v>
      </c>
      <c r="N139">
        <v>20000000094</v>
      </c>
      <c r="O139" s="2">
        <f t="shared" si="31"/>
        <v>0.73408637028829404</v>
      </c>
      <c r="P139" s="2">
        <f t="shared" si="32"/>
        <v>1.1507979027758819E-3</v>
      </c>
      <c r="Q139" s="2">
        <f t="shared" si="25"/>
        <v>1.5676600865425887E-3</v>
      </c>
      <c r="R139">
        <v>250000</v>
      </c>
      <c r="S139">
        <f t="shared" si="26"/>
        <v>58800</v>
      </c>
      <c r="T139">
        <f t="shared" si="33"/>
        <v>2913.6321554849992</v>
      </c>
      <c r="U139">
        <f t="shared" si="34"/>
        <v>29136.32155484999</v>
      </c>
      <c r="V139">
        <f t="shared" si="35"/>
        <v>10694288.317139363</v>
      </c>
    </row>
    <row r="140" spans="5:22" x14ac:dyDescent="0.15">
      <c r="E140" s="1">
        <v>43426</v>
      </c>
      <c r="F140">
        <f t="shared" si="27"/>
        <v>14777727474.77</v>
      </c>
      <c r="G140">
        <f t="shared" si="28"/>
        <v>23078664.567154344</v>
      </c>
      <c r="H140">
        <v>4000000</v>
      </c>
      <c r="I140">
        <v>0.1</v>
      </c>
      <c r="J140">
        <f t="shared" si="24"/>
        <v>96000000</v>
      </c>
      <c r="K140">
        <f t="shared" si="29"/>
        <v>6246.8778387086986</v>
      </c>
      <c r="L140">
        <f t="shared" si="30"/>
        <v>62468.778387086983</v>
      </c>
      <c r="N140">
        <v>20000000095</v>
      </c>
      <c r="O140" s="2">
        <f t="shared" si="31"/>
        <v>0.73888637022878978</v>
      </c>
      <c r="P140" s="2">
        <f t="shared" si="32"/>
        <v>1.1539332228765345E-3</v>
      </c>
      <c r="Q140" s="2">
        <f t="shared" si="25"/>
        <v>1.5617194596771746E-3</v>
      </c>
      <c r="R140">
        <v>250000</v>
      </c>
      <c r="S140">
        <f t="shared" si="26"/>
        <v>58800</v>
      </c>
      <c r="T140">
        <f t="shared" si="33"/>
        <v>2918.5068291732123</v>
      </c>
      <c r="U140">
        <f t="shared" si="34"/>
        <v>29185.068291732121</v>
      </c>
      <c r="V140">
        <f t="shared" si="35"/>
        <v>10782224.638694214</v>
      </c>
    </row>
    <row r="141" spans="5:22" x14ac:dyDescent="0.15">
      <c r="E141" s="1">
        <v>43427</v>
      </c>
      <c r="F141">
        <f t="shared" si="27"/>
        <v>14873727474.77</v>
      </c>
      <c r="G141">
        <f t="shared" si="28"/>
        <v>23141133.345541432</v>
      </c>
      <c r="H141">
        <v>4000000</v>
      </c>
      <c r="I141">
        <v>0.1</v>
      </c>
      <c r="J141">
        <f t="shared" si="24"/>
        <v>96000000</v>
      </c>
      <c r="K141">
        <f t="shared" si="29"/>
        <v>6223.3581689042685</v>
      </c>
      <c r="L141">
        <f t="shared" si="30"/>
        <v>62233.581689042679</v>
      </c>
      <c r="N141">
        <v>20000000096</v>
      </c>
      <c r="O141" s="2">
        <f t="shared" si="31"/>
        <v>0.74368637016880546</v>
      </c>
      <c r="P141" s="2">
        <f t="shared" si="32"/>
        <v>1.1570566617231997E-3</v>
      </c>
      <c r="Q141" s="2">
        <f t="shared" si="25"/>
        <v>1.555839542226067E-3</v>
      </c>
      <c r="R141">
        <v>250000</v>
      </c>
      <c r="S141">
        <f t="shared" si="26"/>
        <v>58800</v>
      </c>
      <c r="T141">
        <f t="shared" si="33"/>
        <v>2923.3316868081283</v>
      </c>
      <c r="U141">
        <f t="shared" si="34"/>
        <v>29233.316868081281</v>
      </c>
      <c r="V141">
        <f t="shared" si="35"/>
        <v>10870209.706985947</v>
      </c>
    </row>
    <row r="142" spans="5:22" x14ac:dyDescent="0.15">
      <c r="E142" s="1">
        <v>43428</v>
      </c>
      <c r="F142">
        <f t="shared" si="27"/>
        <v>14969727474.77</v>
      </c>
      <c r="G142">
        <f t="shared" si="28"/>
        <v>23203366.927230474</v>
      </c>
      <c r="H142">
        <v>4000000</v>
      </c>
      <c r="I142">
        <v>0.1</v>
      </c>
      <c r="J142">
        <f t="shared" si="24"/>
        <v>96000000</v>
      </c>
      <c r="K142">
        <f t="shared" si="29"/>
        <v>6200.0773137219658</v>
      </c>
      <c r="L142">
        <f t="shared" si="30"/>
        <v>62000.773137219658</v>
      </c>
      <c r="N142">
        <v>20000000097</v>
      </c>
      <c r="O142" s="2">
        <f t="shared" si="31"/>
        <v>0.74848637010834118</v>
      </c>
      <c r="P142" s="2">
        <f t="shared" si="32"/>
        <v>1.1601683407347072E-3</v>
      </c>
      <c r="Q142" s="2">
        <f t="shared" si="25"/>
        <v>1.5500193284304915E-3</v>
      </c>
      <c r="R142">
        <v>250000</v>
      </c>
      <c r="S142">
        <f t="shared" si="26"/>
        <v>58800</v>
      </c>
      <c r="T142">
        <f t="shared" si="33"/>
        <v>2928.1075536807375</v>
      </c>
      <c r="U142">
        <f t="shared" si="34"/>
        <v>29281.075536807373</v>
      </c>
      <c r="V142">
        <f t="shared" si="35"/>
        <v>10958243.023854028</v>
      </c>
    </row>
    <row r="143" spans="5:22" x14ac:dyDescent="0.15">
      <c r="E143" s="1">
        <v>43429</v>
      </c>
      <c r="F143">
        <f t="shared" si="27"/>
        <v>15065727474.77</v>
      </c>
      <c r="G143">
        <f t="shared" si="28"/>
        <v>23265367.700367693</v>
      </c>
      <c r="H143">
        <v>4000000</v>
      </c>
      <c r="I143">
        <v>0.1</v>
      </c>
      <c r="J143">
        <f t="shared" si="24"/>
        <v>96000000</v>
      </c>
      <c r="K143">
        <f t="shared" si="29"/>
        <v>6177.031341985793</v>
      </c>
      <c r="L143">
        <f t="shared" si="30"/>
        <v>61770.313419857928</v>
      </c>
      <c r="N143">
        <v>20000000098</v>
      </c>
      <c r="O143" s="2">
        <f t="shared" si="31"/>
        <v>0.75328637004739685</v>
      </c>
      <c r="P143" s="2">
        <f t="shared" si="32"/>
        <v>1.1632683793183695E-3</v>
      </c>
      <c r="Q143" s="2">
        <f t="shared" si="25"/>
        <v>1.5442578354964483E-3</v>
      </c>
      <c r="R143">
        <v>250000</v>
      </c>
      <c r="S143">
        <f t="shared" si="26"/>
        <v>58800</v>
      </c>
      <c r="T143">
        <f t="shared" si="33"/>
        <v>2932.8352362379296</v>
      </c>
      <c r="U143">
        <f t="shared" si="34"/>
        <v>29328.352362379293</v>
      </c>
      <c r="V143">
        <f t="shared" si="35"/>
        <v>11046324.099390836</v>
      </c>
    </row>
    <row r="144" spans="5:22" x14ac:dyDescent="0.15">
      <c r="E144" s="1">
        <v>43430</v>
      </c>
      <c r="F144">
        <f t="shared" si="27"/>
        <v>15161727474.77</v>
      </c>
      <c r="G144">
        <f t="shared" si="28"/>
        <v>23327138.013787549</v>
      </c>
      <c r="H144">
        <v>4000000</v>
      </c>
      <c r="I144">
        <v>0.1</v>
      </c>
      <c r="J144">
        <f t="shared" si="24"/>
        <v>96000000</v>
      </c>
      <c r="K144">
        <f t="shared" si="29"/>
        <v>6154.2164117130505</v>
      </c>
      <c r="L144">
        <f t="shared" si="30"/>
        <v>61542.164117130502</v>
      </c>
      <c r="N144">
        <v>20000000099</v>
      </c>
      <c r="O144" s="2">
        <f t="shared" si="31"/>
        <v>0.75808636998597245</v>
      </c>
      <c r="P144" s="2">
        <f t="shared" si="32"/>
        <v>1.1663568949159108E-3</v>
      </c>
      <c r="Q144" s="2">
        <f t="shared" si="25"/>
        <v>1.5385541029282626E-3</v>
      </c>
      <c r="R144">
        <v>250000</v>
      </c>
      <c r="S144">
        <f t="shared" si="26"/>
        <v>58800</v>
      </c>
      <c r="T144">
        <f t="shared" si="33"/>
        <v>2937.5155226293559</v>
      </c>
      <c r="U144">
        <f t="shared" si="34"/>
        <v>29375.155226293558</v>
      </c>
      <c r="V144">
        <f t="shared" si="35"/>
        <v>11134452.451753216</v>
      </c>
    </row>
    <row r="145" spans="5:22" x14ac:dyDescent="0.15">
      <c r="E145" s="1">
        <v>43431</v>
      </c>
      <c r="F145">
        <f t="shared" si="27"/>
        <v>15257727474.77</v>
      </c>
      <c r="G145">
        <f t="shared" si="28"/>
        <v>23388680.17790468</v>
      </c>
      <c r="H145">
        <v>4000000</v>
      </c>
      <c r="I145">
        <v>0.1</v>
      </c>
      <c r="J145">
        <f t="shared" si="24"/>
        <v>96000000</v>
      </c>
      <c r="K145">
        <f t="shared" si="29"/>
        <v>6131.6287675421981</v>
      </c>
      <c r="L145">
        <f t="shared" si="30"/>
        <v>61316.287675421976</v>
      </c>
      <c r="N145">
        <v>20000000100</v>
      </c>
      <c r="O145" s="2">
        <f t="shared" si="31"/>
        <v>0.76288636992406822</v>
      </c>
      <c r="P145" s="2">
        <f t="shared" si="32"/>
        <v>1.169434003048064E-3</v>
      </c>
      <c r="Q145" s="2">
        <f t="shared" si="25"/>
        <v>1.5329071918855496E-3</v>
      </c>
      <c r="R145">
        <v>250000</v>
      </c>
      <c r="S145">
        <f t="shared" si="26"/>
        <v>58800</v>
      </c>
      <c r="T145">
        <f t="shared" si="33"/>
        <v>2942.1491832350825</v>
      </c>
      <c r="U145">
        <f t="shared" si="34"/>
        <v>29421.491832350825</v>
      </c>
      <c r="V145">
        <f t="shared" si="35"/>
        <v>11222627.60697951</v>
      </c>
    </row>
    <row r="146" spans="5:22" x14ac:dyDescent="0.15">
      <c r="E146" s="1">
        <v>43432</v>
      </c>
      <c r="F146">
        <f t="shared" si="27"/>
        <v>15353727474.77</v>
      </c>
      <c r="G146">
        <f t="shared" si="28"/>
        <v>23449996.465580102</v>
      </c>
      <c r="H146">
        <v>4000000</v>
      </c>
      <c r="I146">
        <v>0.1</v>
      </c>
      <c r="J146">
        <f t="shared" si="24"/>
        <v>96000000</v>
      </c>
      <c r="K146">
        <f t="shared" si="29"/>
        <v>6109.2647382505093</v>
      </c>
      <c r="L146">
        <f t="shared" si="30"/>
        <v>61092.647382505093</v>
      </c>
      <c r="N146">
        <v>20000000101</v>
      </c>
      <c r="O146" s="2">
        <f t="shared" si="31"/>
        <v>0.76768636986168381</v>
      </c>
      <c r="P146" s="2">
        <f t="shared" si="32"/>
        <v>1.1724998173578811E-3</v>
      </c>
      <c r="Q146" s="2">
        <f t="shared" si="25"/>
        <v>1.5273161845626275E-3</v>
      </c>
      <c r="R146">
        <v>250000</v>
      </c>
      <c r="S146">
        <f t="shared" si="26"/>
        <v>58800</v>
      </c>
      <c r="T146">
        <f t="shared" si="33"/>
        <v>2946.7369711748247</v>
      </c>
      <c r="U146">
        <f t="shared" si="34"/>
        <v>29467.369711748244</v>
      </c>
      <c r="V146">
        <f t="shared" si="35"/>
        <v>11310849.098811861</v>
      </c>
    </row>
    <row r="147" spans="5:22" x14ac:dyDescent="0.15">
      <c r="E147" s="1">
        <v>43433</v>
      </c>
      <c r="F147">
        <f t="shared" si="27"/>
        <v>15449727474.77</v>
      </c>
      <c r="G147">
        <f t="shared" si="28"/>
        <v>23511089.112962607</v>
      </c>
      <c r="H147">
        <v>4000000</v>
      </c>
      <c r="I147">
        <v>0.1</v>
      </c>
      <c r="J147">
        <f t="shared" si="24"/>
        <v>96000000</v>
      </c>
      <c r="K147">
        <f t="shared" si="29"/>
        <v>6087.1207343578371</v>
      </c>
      <c r="L147">
        <f t="shared" si="30"/>
        <v>60871.207343578368</v>
      </c>
      <c r="N147">
        <v>20000000102</v>
      </c>
      <c r="O147" s="2">
        <f t="shared" si="31"/>
        <v>0.77248636979881957</v>
      </c>
      <c r="P147" s="2">
        <f t="shared" si="32"/>
        <v>1.1755544496528027E-3</v>
      </c>
      <c r="Q147" s="2">
        <f t="shared" si="25"/>
        <v>1.5217801835894595E-3</v>
      </c>
      <c r="R147">
        <v>250000</v>
      </c>
      <c r="S147">
        <f t="shared" si="26"/>
        <v>58800</v>
      </c>
      <c r="T147">
        <f t="shared" si="33"/>
        <v>2951.27962279951</v>
      </c>
      <c r="U147">
        <f t="shared" si="34"/>
        <v>29512.796227995099</v>
      </c>
      <c r="V147">
        <f t="shared" si="35"/>
        <v>11399116.468523609</v>
      </c>
    </row>
    <row r="148" spans="5:22" x14ac:dyDescent="0.15">
      <c r="E148" s="1">
        <v>43434</v>
      </c>
      <c r="F148">
        <f t="shared" si="27"/>
        <v>15545727474.77</v>
      </c>
      <c r="G148">
        <f t="shared" si="28"/>
        <v>23571960.320306186</v>
      </c>
      <c r="H148">
        <v>4000000</v>
      </c>
      <c r="I148">
        <v>0.1</v>
      </c>
      <c r="J148">
        <f t="shared" si="24"/>
        <v>96000000</v>
      </c>
      <c r="K148">
        <f t="shared" si="29"/>
        <v>6065.1932458130104</v>
      </c>
      <c r="L148">
        <f t="shared" si="30"/>
        <v>60651.932458130104</v>
      </c>
      <c r="N148">
        <v>20000000103</v>
      </c>
      <c r="O148" s="2">
        <f t="shared" si="31"/>
        <v>0.77728636973547527</v>
      </c>
      <c r="P148" s="2">
        <f t="shared" si="32"/>
        <v>1.1785980099455295E-3</v>
      </c>
      <c r="Q148" s="2">
        <f t="shared" si="25"/>
        <v>1.5162983114532524E-3</v>
      </c>
      <c r="R148">
        <v>250000</v>
      </c>
      <c r="S148">
        <f t="shared" si="26"/>
        <v>58800</v>
      </c>
      <c r="T148">
        <f t="shared" si="33"/>
        <v>2955.7778581658972</v>
      </c>
      <c r="U148">
        <f t="shared" si="34"/>
        <v>29557.778581658971</v>
      </c>
      <c r="V148">
        <f t="shared" si="35"/>
        <v>11487429.264751604</v>
      </c>
    </row>
    <row r="149" spans="5:22" x14ac:dyDescent="0.15">
      <c r="E149" s="1">
        <v>43435</v>
      </c>
      <c r="F149">
        <f t="shared" si="27"/>
        <v>15641727474.77</v>
      </c>
      <c r="G149">
        <f t="shared" si="28"/>
        <v>23632612.252764314</v>
      </c>
      <c r="H149">
        <v>4000000</v>
      </c>
      <c r="I149">
        <v>0.1</v>
      </c>
      <c r="J149">
        <f t="shared" si="24"/>
        <v>96000000</v>
      </c>
      <c r="K149">
        <f t="shared" si="29"/>
        <v>6043.4788397594966</v>
      </c>
      <c r="L149">
        <f t="shared" si="30"/>
        <v>60434.788397594966</v>
      </c>
      <c r="N149">
        <v>20000000104</v>
      </c>
      <c r="O149" s="2">
        <f t="shared" si="31"/>
        <v>0.78208636967165091</v>
      </c>
      <c r="P149" s="2">
        <f t="shared" si="32"/>
        <v>1.1816306064937367E-3</v>
      </c>
      <c r="Q149" s="2">
        <f t="shared" si="25"/>
        <v>1.5108697099398744E-3</v>
      </c>
      <c r="R149">
        <v>250000</v>
      </c>
      <c r="S149">
        <f t="shared" si="26"/>
        <v>58800</v>
      </c>
      <c r="T149">
        <f t="shared" si="33"/>
        <v>2960.2323814949282</v>
      </c>
      <c r="U149">
        <f t="shared" si="34"/>
        <v>29602.323814949279</v>
      </c>
      <c r="V149">
        <f t="shared" si="35"/>
        <v>11575787.043333262</v>
      </c>
    </row>
    <row r="150" spans="5:22" x14ac:dyDescent="0.15">
      <c r="E150" s="1">
        <v>43436</v>
      </c>
      <c r="F150">
        <f t="shared" si="27"/>
        <v>15737727474.77</v>
      </c>
      <c r="G150">
        <f t="shared" si="28"/>
        <v>23693047.04116191</v>
      </c>
      <c r="H150">
        <v>4000000</v>
      </c>
      <c r="I150">
        <v>0.1</v>
      </c>
      <c r="J150">
        <f t="shared" si="24"/>
        <v>96000000</v>
      </c>
      <c r="K150">
        <f t="shared" si="29"/>
        <v>6021.9741583771893</v>
      </c>
      <c r="L150">
        <f t="shared" si="30"/>
        <v>60219.741583771887</v>
      </c>
      <c r="N150">
        <v>20000000105</v>
      </c>
      <c r="O150" s="2">
        <f t="shared" si="31"/>
        <v>0.78688636960734659</v>
      </c>
      <c r="P150" s="2">
        <f t="shared" si="32"/>
        <v>1.1846523458386706E-3</v>
      </c>
      <c r="Q150" s="2">
        <f t="shared" si="25"/>
        <v>1.5054935395942973E-3</v>
      </c>
      <c r="R150">
        <v>250000</v>
      </c>
      <c r="S150">
        <f t="shared" si="26"/>
        <v>58800</v>
      </c>
      <c r="T150">
        <f t="shared" si="33"/>
        <v>2964.6438816144714</v>
      </c>
      <c r="U150">
        <f t="shared" si="34"/>
        <v>29646.438816144713</v>
      </c>
      <c r="V150">
        <f t="shared" si="35"/>
        <v>11664189.367148211</v>
      </c>
    </row>
    <row r="151" spans="5:22" x14ac:dyDescent="0.15">
      <c r="E151" s="1">
        <v>43437</v>
      </c>
      <c r="F151">
        <f t="shared" si="27"/>
        <v>15833727474.77</v>
      </c>
      <c r="G151">
        <f t="shared" si="28"/>
        <v>23753266.782745682</v>
      </c>
      <c r="H151">
        <v>4000000</v>
      </c>
      <c r="I151">
        <v>0.1</v>
      </c>
      <c r="J151">
        <f t="shared" si="24"/>
        <v>96000000</v>
      </c>
      <c r="K151">
        <f t="shared" si="29"/>
        <v>6000.6759167972159</v>
      </c>
      <c r="L151">
        <f t="shared" si="30"/>
        <v>60006.759167972159</v>
      </c>
      <c r="N151">
        <v>20000000106</v>
      </c>
      <c r="O151" s="2">
        <f t="shared" si="31"/>
        <v>0.79168636954256222</v>
      </c>
      <c r="P151" s="2">
        <f t="shared" si="32"/>
        <v>1.1876633328426684E-3</v>
      </c>
      <c r="Q151" s="2">
        <f t="shared" si="25"/>
        <v>1.5001689791993037E-3</v>
      </c>
      <c r="R151">
        <v>250000</v>
      </c>
      <c r="S151">
        <f t="shared" si="26"/>
        <v>58800</v>
      </c>
      <c r="T151">
        <f t="shared" si="33"/>
        <v>2969.0130323870753</v>
      </c>
      <c r="U151">
        <f t="shared" si="34"/>
        <v>29690.130323870751</v>
      </c>
      <c r="V151">
        <f t="shared" si="35"/>
        <v>11752635.805964356</v>
      </c>
    </row>
    <row r="152" spans="5:22" x14ac:dyDescent="0.15">
      <c r="E152" s="1">
        <v>43438</v>
      </c>
      <c r="F152">
        <f t="shared" si="27"/>
        <v>15929727474.77</v>
      </c>
      <c r="G152">
        <f t="shared" si="28"/>
        <v>23813273.541913655</v>
      </c>
      <c r="H152">
        <v>4000000</v>
      </c>
      <c r="I152">
        <v>0.1</v>
      </c>
      <c r="J152">
        <f t="shared" si="24"/>
        <v>96000000</v>
      </c>
      <c r="K152">
        <f t="shared" si="29"/>
        <v>5979.5809010869425</v>
      </c>
      <c r="L152">
        <f t="shared" si="30"/>
        <v>59795.809010869423</v>
      </c>
      <c r="N152">
        <v>20000000107</v>
      </c>
      <c r="O152" s="2">
        <f t="shared" si="31"/>
        <v>0.7964863694772979</v>
      </c>
      <c r="P152" s="2">
        <f t="shared" si="32"/>
        <v>1.1906636707256322E-3</v>
      </c>
      <c r="Q152" s="2">
        <f t="shared" si="25"/>
        <v>1.4948952252717355E-3</v>
      </c>
      <c r="R152">
        <v>250000</v>
      </c>
      <c r="S152">
        <f t="shared" si="26"/>
        <v>58800</v>
      </c>
      <c r="T152">
        <f t="shared" si="33"/>
        <v>2973.3404931233308</v>
      </c>
      <c r="U152">
        <f t="shared" si="34"/>
        <v>29733.404931233308</v>
      </c>
      <c r="V152">
        <f t="shared" si="35"/>
        <v>11841125.936288226</v>
      </c>
    </row>
    <row r="153" spans="5:22" x14ac:dyDescent="0.15">
      <c r="E153" s="1">
        <v>43439</v>
      </c>
      <c r="F153">
        <f t="shared" si="27"/>
        <v>16025727474.77</v>
      </c>
      <c r="G153">
        <f t="shared" si="28"/>
        <v>23873069.350924525</v>
      </c>
      <c r="H153">
        <v>4000000</v>
      </c>
      <c r="I153">
        <v>0.1</v>
      </c>
      <c r="J153">
        <f t="shared" si="24"/>
        <v>96000000</v>
      </c>
      <c r="K153">
        <f t="shared" si="29"/>
        <v>5958.685966302357</v>
      </c>
      <c r="L153">
        <f t="shared" si="30"/>
        <v>59586.85966302357</v>
      </c>
      <c r="N153">
        <v>20000000108</v>
      </c>
      <c r="O153" s="2">
        <f t="shared" si="31"/>
        <v>0.80128636941155362</v>
      </c>
      <c r="P153" s="2">
        <f t="shared" si="32"/>
        <v>1.1936534611004977E-3</v>
      </c>
      <c r="Q153" s="2">
        <f t="shared" si="25"/>
        <v>1.4896714915755892E-3</v>
      </c>
      <c r="R153">
        <v>250000</v>
      </c>
      <c r="S153">
        <f t="shared" si="26"/>
        <v>58800</v>
      </c>
      <c r="T153">
        <f t="shared" si="33"/>
        <v>2977.6269089814095</v>
      </c>
      <c r="U153">
        <f t="shared" si="34"/>
        <v>29776.269089814094</v>
      </c>
      <c r="V153">
        <f t="shared" si="35"/>
        <v>11929659.341219461</v>
      </c>
    </row>
    <row r="154" spans="5:22" x14ac:dyDescent="0.15">
      <c r="E154" s="1">
        <v>43440</v>
      </c>
      <c r="F154">
        <f t="shared" si="27"/>
        <v>16121727474.77</v>
      </c>
      <c r="G154">
        <f t="shared" si="28"/>
        <v>23932656.21058755</v>
      </c>
      <c r="H154">
        <v>4000000</v>
      </c>
      <c r="I154">
        <v>0.1</v>
      </c>
      <c r="J154">
        <f t="shared" si="24"/>
        <v>96000000</v>
      </c>
      <c r="K154">
        <f t="shared" si="29"/>
        <v>5937.9880346052023</v>
      </c>
      <c r="L154">
        <f t="shared" si="30"/>
        <v>59379.880346052021</v>
      </c>
      <c r="N154">
        <v>20000000109</v>
      </c>
      <c r="O154" s="2">
        <f t="shared" si="31"/>
        <v>0.80608636934532929</v>
      </c>
      <c r="P154" s="2">
        <f t="shared" si="32"/>
        <v>1.1966328040077287E-3</v>
      </c>
      <c r="Q154" s="2">
        <f t="shared" si="25"/>
        <v>1.4844970086513006E-3</v>
      </c>
      <c r="R154">
        <v>250000</v>
      </c>
      <c r="S154">
        <f t="shared" si="26"/>
        <v>58800</v>
      </c>
      <c r="T154">
        <f t="shared" si="33"/>
        <v>2981.8729113533118</v>
      </c>
      <c r="U154">
        <f t="shared" si="34"/>
        <v>29818.729113533118</v>
      </c>
      <c r="V154">
        <f t="shared" si="35"/>
        <v>12018235.610309275</v>
      </c>
    </row>
    <row r="155" spans="5:22" x14ac:dyDescent="0.15">
      <c r="E155" s="1">
        <v>43441</v>
      </c>
      <c r="F155">
        <f t="shared" si="27"/>
        <v>16217727474.77</v>
      </c>
      <c r="G155">
        <f t="shared" si="28"/>
        <v>23992036.090933602</v>
      </c>
      <c r="H155">
        <v>4000000</v>
      </c>
      <c r="I155">
        <v>0.1</v>
      </c>
      <c r="J155">
        <f t="shared" si="24"/>
        <v>96000000</v>
      </c>
      <c r="K155">
        <f t="shared" si="29"/>
        <v>5917.4840934423473</v>
      </c>
      <c r="L155">
        <f t="shared" si="30"/>
        <v>59174.840934423468</v>
      </c>
      <c r="N155">
        <v>20000000110</v>
      </c>
      <c r="O155" s="2">
        <f t="shared" si="31"/>
        <v>0.81088636927862501</v>
      </c>
      <c r="P155" s="2">
        <f t="shared" si="32"/>
        <v>1.1996017979488702E-3</v>
      </c>
      <c r="Q155" s="2">
        <f t="shared" si="25"/>
        <v>1.4793710233605868E-3</v>
      </c>
      <c r="R155">
        <v>250000</v>
      </c>
      <c r="S155">
        <f t="shared" si="26"/>
        <v>58800</v>
      </c>
      <c r="T155">
        <f t="shared" si="33"/>
        <v>2986.07911823836</v>
      </c>
      <c r="U155">
        <f t="shared" si="34"/>
        <v>29860.7911823836</v>
      </c>
      <c r="V155">
        <f t="shared" si="35"/>
        <v>12106854.339422807</v>
      </c>
    </row>
    <row r="156" spans="5:22" x14ac:dyDescent="0.15">
      <c r="E156" s="1">
        <v>43442</v>
      </c>
      <c r="F156">
        <f t="shared" si="27"/>
        <v>16313727474.77</v>
      </c>
      <c r="G156">
        <f t="shared" si="28"/>
        <v>24051210.931868024</v>
      </c>
      <c r="H156">
        <v>4000000</v>
      </c>
      <c r="I156">
        <v>0.1</v>
      </c>
      <c r="J156">
        <f t="shared" si="24"/>
        <v>96000000</v>
      </c>
      <c r="K156">
        <f t="shared" si="29"/>
        <v>5897.1711937849714</v>
      </c>
      <c r="L156">
        <f t="shared" si="30"/>
        <v>58971.711937849708</v>
      </c>
      <c r="N156">
        <v>20000000111</v>
      </c>
      <c r="O156" s="2">
        <f t="shared" si="31"/>
        <v>0.81568636921144066</v>
      </c>
      <c r="P156" s="2">
        <f t="shared" si="32"/>
        <v>1.2025605399191902E-3</v>
      </c>
      <c r="Q156" s="2">
        <f t="shared" si="25"/>
        <v>1.474292798446243E-3</v>
      </c>
      <c r="R156">
        <v>250000</v>
      </c>
      <c r="S156">
        <f t="shared" si="26"/>
        <v>58800</v>
      </c>
      <c r="T156">
        <f t="shared" si="33"/>
        <v>2990.2461346044101</v>
      </c>
      <c r="U156">
        <f t="shared" si="34"/>
        <v>29902.4613460441</v>
      </c>
      <c r="V156">
        <f t="shared" si="35"/>
        <v>12195515.130605191</v>
      </c>
    </row>
    <row r="157" spans="5:22" x14ac:dyDescent="0.15">
      <c r="E157" s="1">
        <v>43443</v>
      </c>
      <c r="F157">
        <f t="shared" si="27"/>
        <v>16409727474.77</v>
      </c>
      <c r="G157">
        <f t="shared" si="28"/>
        <v>24110182.643805873</v>
      </c>
      <c r="H157">
        <v>4000000</v>
      </c>
      <c r="I157">
        <v>0.1</v>
      </c>
      <c r="J157">
        <f t="shared" si="24"/>
        <v>96000000</v>
      </c>
      <c r="K157">
        <f t="shared" si="29"/>
        <v>5877.0464484252625</v>
      </c>
      <c r="L157">
        <f t="shared" si="30"/>
        <v>58770.464484252625</v>
      </c>
      <c r="N157">
        <v>20000000112</v>
      </c>
      <c r="O157" s="2">
        <f t="shared" si="31"/>
        <v>0.82048636914377637</v>
      </c>
      <c r="P157" s="2">
        <f t="shared" si="32"/>
        <v>1.2055091254394425E-3</v>
      </c>
      <c r="Q157" s="2">
        <f t="shared" si="25"/>
        <v>1.4692616121063159E-3</v>
      </c>
      <c r="R157">
        <v>250000</v>
      </c>
      <c r="S157">
        <f t="shared" si="26"/>
        <v>58800</v>
      </c>
      <c r="T157">
        <f t="shared" si="33"/>
        <v>2994.3745527372716</v>
      </c>
      <c r="U157">
        <f t="shared" si="34"/>
        <v>29943.745527372714</v>
      </c>
      <c r="V157">
        <f t="shared" si="35"/>
        <v>12284217.591951234</v>
      </c>
    </row>
    <row r="158" spans="5:22" x14ac:dyDescent="0.15">
      <c r="E158" s="1">
        <v>43444</v>
      </c>
      <c r="F158">
        <f t="shared" si="27"/>
        <v>16505727474.77</v>
      </c>
      <c r="G158">
        <f t="shared" si="28"/>
        <v>24168953.108290125</v>
      </c>
      <c r="H158">
        <v>4000000</v>
      </c>
      <c r="I158">
        <v>0.1</v>
      </c>
      <c r="J158">
        <f t="shared" si="24"/>
        <v>96000000</v>
      </c>
      <c r="K158">
        <f t="shared" si="29"/>
        <v>5857.1070303284305</v>
      </c>
      <c r="L158">
        <f t="shared" si="30"/>
        <v>58571.070303284301</v>
      </c>
      <c r="N158">
        <v>20000000113</v>
      </c>
      <c r="O158" s="2">
        <f t="shared" si="31"/>
        <v>0.82528636907563202</v>
      </c>
      <c r="P158" s="2">
        <f t="shared" si="32"/>
        <v>1.208447648586777E-3</v>
      </c>
      <c r="Q158" s="2">
        <f t="shared" si="25"/>
        <v>1.4642767575821075E-3</v>
      </c>
      <c r="R158">
        <v>250000</v>
      </c>
      <c r="S158">
        <f t="shared" si="26"/>
        <v>58800</v>
      </c>
      <c r="T158">
        <f t="shared" si="33"/>
        <v>2998.4649525787759</v>
      </c>
      <c r="U158">
        <f t="shared" si="34"/>
        <v>29984.649525787758</v>
      </c>
      <c r="V158">
        <f t="shared" si="35"/>
        <v>12372961.337478608</v>
      </c>
    </row>
    <row r="159" spans="5:22" x14ac:dyDescent="0.15">
      <c r="E159" s="1">
        <v>43445</v>
      </c>
      <c r="F159">
        <f t="shared" si="27"/>
        <v>16601727474.77</v>
      </c>
      <c r="G159">
        <f t="shared" si="28"/>
        <v>24227524.178593408</v>
      </c>
      <c r="H159">
        <v>4000000</v>
      </c>
      <c r="I159">
        <v>0.1</v>
      </c>
      <c r="J159">
        <f t="shared" si="24"/>
        <v>96000000</v>
      </c>
      <c r="K159">
        <f t="shared" si="29"/>
        <v>5837.3501710379223</v>
      </c>
      <c r="L159">
        <f t="shared" si="30"/>
        <v>58373.50171037922</v>
      </c>
      <c r="N159">
        <v>20000000114</v>
      </c>
      <c r="O159" s="2">
        <f t="shared" si="31"/>
        <v>0.83008636900700772</v>
      </c>
      <c r="P159" s="2">
        <f t="shared" si="32"/>
        <v>1.211376202024826E-3</v>
      </c>
      <c r="Q159" s="2">
        <f t="shared" si="25"/>
        <v>1.4593375427594806E-3</v>
      </c>
      <c r="R159">
        <v>250000</v>
      </c>
      <c r="S159">
        <f t="shared" si="26"/>
        <v>58800</v>
      </c>
      <c r="T159">
        <f t="shared" si="33"/>
        <v>3002.5179020539344</v>
      </c>
      <c r="U159">
        <f t="shared" si="34"/>
        <v>30025.179020539344</v>
      </c>
      <c r="V159">
        <f t="shared" si="35"/>
        <v>12461745.987004396</v>
      </c>
    </row>
    <row r="160" spans="5:22" x14ac:dyDescent="0.15">
      <c r="E160" s="1">
        <v>43446</v>
      </c>
      <c r="F160">
        <f t="shared" si="27"/>
        <v>16697727474.77</v>
      </c>
      <c r="G160">
        <f t="shared" si="28"/>
        <v>24285897.680303786</v>
      </c>
      <c r="H160">
        <v>4000000</v>
      </c>
      <c r="I160">
        <v>0.1</v>
      </c>
      <c r="J160">
        <f t="shared" si="24"/>
        <v>96000000</v>
      </c>
      <c r="K160">
        <f t="shared" si="29"/>
        <v>5817.773159131837</v>
      </c>
      <c r="L160">
        <f t="shared" si="30"/>
        <v>58177.73159131837</v>
      </c>
      <c r="N160">
        <v>20000000115</v>
      </c>
      <c r="O160" s="2">
        <f t="shared" si="31"/>
        <v>0.83488636893790336</v>
      </c>
      <c r="P160" s="2">
        <f t="shared" si="32"/>
        <v>1.2142948770329938E-3</v>
      </c>
      <c r="Q160" s="2">
        <f t="shared" si="25"/>
        <v>1.4544432897829593E-3</v>
      </c>
      <c r="R160">
        <v>250000</v>
      </c>
      <c r="S160">
        <f t="shared" si="26"/>
        <v>58800</v>
      </c>
      <c r="T160">
        <f t="shared" si="33"/>
        <v>3006.5339573875899</v>
      </c>
      <c r="U160">
        <f t="shared" si="34"/>
        <v>30065.339573875899</v>
      </c>
      <c r="V160">
        <f t="shared" si="35"/>
        <v>12550571.166024935</v>
      </c>
    </row>
    <row r="161" spans="5:22" x14ac:dyDescent="0.15">
      <c r="E161" s="1">
        <v>43447</v>
      </c>
      <c r="F161">
        <f t="shared" si="27"/>
        <v>16793727474.77</v>
      </c>
      <c r="G161">
        <f t="shared" si="28"/>
        <v>24344075.411895104</v>
      </c>
      <c r="H161">
        <v>4000000</v>
      </c>
      <c r="I161">
        <v>0.1</v>
      </c>
      <c r="J161">
        <f t="shared" si="24"/>
        <v>96000000</v>
      </c>
      <c r="K161">
        <f t="shared" si="29"/>
        <v>5798.3733387286047</v>
      </c>
      <c r="L161">
        <f t="shared" si="30"/>
        <v>57983.733387286047</v>
      </c>
      <c r="N161">
        <v>20000000116</v>
      </c>
      <c r="O161" s="2">
        <f t="shared" si="31"/>
        <v>0.83968636886831904</v>
      </c>
      <c r="P161" s="2">
        <f t="shared" si="32"/>
        <v>1.2172037635349733E-3</v>
      </c>
      <c r="Q161" s="2">
        <f t="shared" si="25"/>
        <v>1.449593334682151E-3</v>
      </c>
      <c r="R161">
        <v>250000</v>
      </c>
      <c r="S161">
        <f t="shared" si="26"/>
        <v>58800</v>
      </c>
      <c r="T161">
        <f t="shared" si="33"/>
        <v>3010.5136634109667</v>
      </c>
      <c r="U161">
        <f t="shared" si="34"/>
        <v>30105.136634109665</v>
      </c>
      <c r="V161">
        <f t="shared" si="35"/>
        <v>12639436.50559881</v>
      </c>
    </row>
    <row r="162" spans="5:22" x14ac:dyDescent="0.15">
      <c r="E162" s="1">
        <v>43448</v>
      </c>
      <c r="F162">
        <f t="shared" si="27"/>
        <v>16889727474.77</v>
      </c>
      <c r="G162">
        <f t="shared" si="28"/>
        <v>24402059.145282391</v>
      </c>
      <c r="H162">
        <v>4000000</v>
      </c>
      <c r="I162">
        <v>0.1</v>
      </c>
      <c r="J162">
        <f t="shared" si="24"/>
        <v>96000000</v>
      </c>
      <c r="K162">
        <f t="shared" si="29"/>
        <v>5779.1481080400772</v>
      </c>
      <c r="L162">
        <f t="shared" si="30"/>
        <v>57791.481080400772</v>
      </c>
      <c r="N162">
        <v>20000000117</v>
      </c>
      <c r="O162" s="2">
        <f t="shared" si="31"/>
        <v>0.84448636879825478</v>
      </c>
      <c r="P162" s="2">
        <f t="shared" si="32"/>
        <v>1.2201029501265172E-3</v>
      </c>
      <c r="Q162" s="2">
        <f t="shared" si="25"/>
        <v>1.4447870270100193E-3</v>
      </c>
      <c r="R162">
        <v>250000</v>
      </c>
      <c r="S162">
        <f t="shared" si="26"/>
        <v>58800</v>
      </c>
      <c r="T162">
        <f t="shared" si="33"/>
        <v>3014.4575538584882</v>
      </c>
      <c r="U162">
        <f t="shared" si="34"/>
        <v>30144.575538584879</v>
      </c>
      <c r="V162">
        <f t="shared" si="35"/>
        <v>12728341.642232919</v>
      </c>
    </row>
    <row r="163" spans="5:22" x14ac:dyDescent="0.15">
      <c r="E163" s="1">
        <v>43449</v>
      </c>
      <c r="F163">
        <f t="shared" si="27"/>
        <v>16985727474.77</v>
      </c>
      <c r="G163">
        <f t="shared" si="28"/>
        <v>24459850.626362793</v>
      </c>
      <c r="H163">
        <v>4000000</v>
      </c>
      <c r="I163">
        <v>0.1</v>
      </c>
      <c r="J163">
        <f t="shared" si="24"/>
        <v>96000000</v>
      </c>
      <c r="K163">
        <f t="shared" si="29"/>
        <v>5760.0949179702993</v>
      </c>
      <c r="L163">
        <f t="shared" si="30"/>
        <v>57600.949179702991</v>
      </c>
      <c r="N163">
        <v>20000000118</v>
      </c>
      <c r="O163" s="2">
        <f t="shared" si="31"/>
        <v>0.84928636872771046</v>
      </c>
      <c r="P163" s="2">
        <f t="shared" si="32"/>
        <v>1.2229925241024839E-3</v>
      </c>
      <c r="Q163" s="2">
        <f t="shared" si="25"/>
        <v>1.440023729492575E-3</v>
      </c>
      <c r="R163">
        <v>250000</v>
      </c>
      <c r="S163">
        <f t="shared" si="26"/>
        <v>58800</v>
      </c>
      <c r="T163">
        <f t="shared" si="33"/>
        <v>3018.3661516552288</v>
      </c>
      <c r="U163">
        <f t="shared" si="34"/>
        <v>30183.661516552285</v>
      </c>
      <c r="V163">
        <f t="shared" si="35"/>
        <v>12817286.217771504</v>
      </c>
    </row>
    <row r="164" spans="5:22" x14ac:dyDescent="0.15">
      <c r="E164" s="1">
        <v>43450</v>
      </c>
      <c r="F164">
        <f t="shared" si="27"/>
        <v>17081727474.77</v>
      </c>
      <c r="G164">
        <f t="shared" si="28"/>
        <v>24517451.575542495</v>
      </c>
      <c r="H164">
        <v>4000000</v>
      </c>
      <c r="I164">
        <v>0.1</v>
      </c>
      <c r="J164">
        <f t="shared" si="24"/>
        <v>96000000</v>
      </c>
      <c r="K164">
        <f t="shared" si="29"/>
        <v>5741.2112707582264</v>
      </c>
      <c r="L164">
        <f t="shared" si="30"/>
        <v>57412.112707582259</v>
      </c>
      <c r="N164">
        <v>20000000119</v>
      </c>
      <c r="O164" s="2">
        <f t="shared" si="31"/>
        <v>0.85408636865668608</v>
      </c>
      <c r="P164" s="2">
        <f t="shared" si="32"/>
        <v>1.2258725714831829E-3</v>
      </c>
      <c r="Q164" s="2">
        <f t="shared" si="25"/>
        <v>1.4353028176895565E-3</v>
      </c>
      <c r="R164">
        <v>250000</v>
      </c>
      <c r="S164">
        <f t="shared" si="26"/>
        <v>58800</v>
      </c>
      <c r="T164">
        <f t="shared" si="33"/>
        <v>3022.2399691953487</v>
      </c>
      <c r="U164">
        <f t="shared" si="34"/>
        <v>30222.399691953487</v>
      </c>
      <c r="V164">
        <f t="shared" si="35"/>
        <v>12906269.879288057</v>
      </c>
    </row>
    <row r="165" spans="5:22" x14ac:dyDescent="0.15">
      <c r="E165" s="1">
        <v>43451</v>
      </c>
      <c r="F165">
        <f t="shared" si="27"/>
        <v>17177727474.77</v>
      </c>
      <c r="G165">
        <f t="shared" si="28"/>
        <v>24574863.688250076</v>
      </c>
      <c r="H165">
        <v>4000000</v>
      </c>
      <c r="I165">
        <v>0.1</v>
      </c>
      <c r="J165">
        <f t="shared" si="24"/>
        <v>96000000</v>
      </c>
      <c r="K165">
        <f t="shared" si="29"/>
        <v>5722.4947186628051</v>
      </c>
      <c r="L165">
        <f t="shared" si="30"/>
        <v>57224.947186628051</v>
      </c>
      <c r="N165">
        <v>20000000120</v>
      </c>
      <c r="O165" s="2">
        <f t="shared" si="31"/>
        <v>0.85888636858518186</v>
      </c>
      <c r="P165" s="2">
        <f t="shared" si="32"/>
        <v>1.2287431770400448E-3</v>
      </c>
      <c r="Q165" s="2">
        <f t="shared" si="25"/>
        <v>1.4306236796657015E-3</v>
      </c>
      <c r="R165">
        <v>250000</v>
      </c>
      <c r="S165">
        <f t="shared" si="26"/>
        <v>58800</v>
      </c>
      <c r="T165">
        <f t="shared" si="33"/>
        <v>3026.0795086118364</v>
      </c>
      <c r="U165">
        <f t="shared" si="34"/>
        <v>30260.795086118364</v>
      </c>
      <c r="V165">
        <f t="shared" si="35"/>
        <v>12995292.278980011</v>
      </c>
    </row>
    <row r="166" spans="5:22" x14ac:dyDescent="0.15">
      <c r="E166" s="1">
        <v>43452</v>
      </c>
      <c r="F166">
        <f t="shared" si="27"/>
        <v>17273727474.77</v>
      </c>
      <c r="G166">
        <f t="shared" si="28"/>
        <v>24632088.635436703</v>
      </c>
      <c r="H166">
        <v>4000000</v>
      </c>
      <c r="I166">
        <v>0.1</v>
      </c>
      <c r="J166">
        <f t="shared" si="24"/>
        <v>96000000</v>
      </c>
      <c r="K166">
        <f t="shared" si="29"/>
        <v>5703.9428626888603</v>
      </c>
      <c r="L166">
        <f t="shared" si="30"/>
        <v>57039.428626888599</v>
      </c>
      <c r="N166">
        <v>20000000121</v>
      </c>
      <c r="O166" s="2">
        <f t="shared" si="31"/>
        <v>0.86368636851319747</v>
      </c>
      <c r="P166" s="2">
        <f t="shared" si="32"/>
        <v>1.2316044243206284E-3</v>
      </c>
      <c r="Q166" s="2">
        <f t="shared" si="25"/>
        <v>1.4259857156722149E-3</v>
      </c>
      <c r="R166">
        <v>250000</v>
      </c>
      <c r="S166">
        <f t="shared" si="26"/>
        <v>58800</v>
      </c>
      <c r="T166">
        <f t="shared" si="33"/>
        <v>3029.8852620378848</v>
      </c>
      <c r="U166">
        <f t="shared" si="34"/>
        <v>30298.852620378846</v>
      </c>
      <c r="V166">
        <f t="shared" si="35"/>
        <v>13084353.074066129</v>
      </c>
    </row>
    <row r="167" spans="5:22" x14ac:dyDescent="0.15">
      <c r="E167" s="1">
        <v>43453</v>
      </c>
      <c r="F167">
        <f t="shared" si="27"/>
        <v>17369727474.77</v>
      </c>
      <c r="G167">
        <f t="shared" si="28"/>
        <v>24689128.06406359</v>
      </c>
      <c r="H167">
        <v>4000000</v>
      </c>
      <c r="I167">
        <v>0.1</v>
      </c>
      <c r="J167">
        <f t="shared" si="24"/>
        <v>96000000</v>
      </c>
      <c r="K167">
        <f t="shared" si="29"/>
        <v>5685.5533513522805</v>
      </c>
      <c r="L167">
        <f t="shared" si="30"/>
        <v>56855.533513522802</v>
      </c>
      <c r="N167">
        <v>20000000122</v>
      </c>
      <c r="O167" s="2">
        <f t="shared" si="31"/>
        <v>0.86848636844073313</v>
      </c>
      <c r="P167" s="2">
        <f t="shared" si="32"/>
        <v>1.2344563956729955E-3</v>
      </c>
      <c r="Q167" s="2">
        <f t="shared" si="25"/>
        <v>1.4213883378380702E-3</v>
      </c>
      <c r="R167">
        <v>250000</v>
      </c>
      <c r="S167">
        <f t="shared" si="26"/>
        <v>58800</v>
      </c>
      <c r="T167">
        <f t="shared" si="33"/>
        <v>3033.6577118602008</v>
      </c>
      <c r="U167">
        <f t="shared" si="34"/>
        <v>30336.577118602007</v>
      </c>
      <c r="V167">
        <f t="shared" si="35"/>
        <v>13173451.926686507</v>
      </c>
    </row>
    <row r="168" spans="5:22" x14ac:dyDescent="0.15">
      <c r="E168" s="1">
        <v>43454</v>
      </c>
      <c r="F168">
        <f t="shared" si="27"/>
        <v>17465727474.77</v>
      </c>
      <c r="G168">
        <f t="shared" si="28"/>
        <v>24745983.597577114</v>
      </c>
      <c r="H168">
        <v>4000000</v>
      </c>
      <c r="I168">
        <v>0.1</v>
      </c>
      <c r="J168">
        <f t="shared" si="24"/>
        <v>96000000</v>
      </c>
      <c r="K168">
        <f t="shared" si="29"/>
        <v>5667.3238794831213</v>
      </c>
      <c r="L168">
        <f t="shared" si="30"/>
        <v>56673.23879483121</v>
      </c>
      <c r="N168">
        <v>20000000123</v>
      </c>
      <c r="O168" s="2">
        <f t="shared" si="31"/>
        <v>0.87328636836778883</v>
      </c>
      <c r="P168" s="2">
        <f t="shared" si="32"/>
        <v>1.2372991722694657E-3</v>
      </c>
      <c r="Q168" s="2">
        <f t="shared" si="25"/>
        <v>1.4168309698707803E-3</v>
      </c>
      <c r="R168">
        <v>250000</v>
      </c>
      <c r="S168">
        <f t="shared" si="26"/>
        <v>58800</v>
      </c>
      <c r="T168">
        <f t="shared" si="33"/>
        <v>3037.3973309645398</v>
      </c>
      <c r="U168">
        <f t="shared" si="34"/>
        <v>30373.973309645397</v>
      </c>
      <c r="V168">
        <f t="shared" si="35"/>
        <v>13262588.503805108</v>
      </c>
    </row>
    <row r="169" spans="5:22" x14ac:dyDescent="0.15">
      <c r="E169" s="1">
        <v>43455</v>
      </c>
      <c r="F169">
        <f t="shared" si="27"/>
        <v>17561727474.77</v>
      </c>
      <c r="G169">
        <f t="shared" si="28"/>
        <v>24802656.836371943</v>
      </c>
      <c r="H169">
        <v>4000000</v>
      </c>
      <c r="I169">
        <v>0.1</v>
      </c>
      <c r="J169">
        <f t="shared" si="24"/>
        <v>96000000</v>
      </c>
      <c r="K169">
        <f t="shared" si="29"/>
        <v>5649.252187065219</v>
      </c>
      <c r="L169">
        <f t="shared" si="30"/>
        <v>56492.521870652185</v>
      </c>
      <c r="N169">
        <v>20000000124</v>
      </c>
      <c r="O169" s="2">
        <f t="shared" si="31"/>
        <v>0.87808636829436459</v>
      </c>
      <c r="P169" s="2">
        <f t="shared" si="32"/>
        <v>1.2401328341297736E-3</v>
      </c>
      <c r="Q169" s="2">
        <f t="shared" si="25"/>
        <v>1.4123130467663047E-3</v>
      </c>
      <c r="R169">
        <v>250000</v>
      </c>
      <c r="S169">
        <f t="shared" si="26"/>
        <v>58800</v>
      </c>
      <c r="T169">
        <f t="shared" si="33"/>
        <v>3041.1045829737468</v>
      </c>
      <c r="U169">
        <f t="shared" si="34"/>
        <v>30411.045829737468</v>
      </c>
      <c r="V169">
        <f t="shared" si="35"/>
        <v>13351762.477114754</v>
      </c>
    </row>
    <row r="170" spans="5:22" x14ac:dyDescent="0.15">
      <c r="E170" s="1">
        <v>43456</v>
      </c>
      <c r="F170">
        <f t="shared" si="27"/>
        <v>17657727474.77</v>
      </c>
      <c r="G170">
        <f t="shared" si="28"/>
        <v>24859149.358242594</v>
      </c>
      <c r="H170">
        <v>4000000</v>
      </c>
      <c r="I170">
        <v>0.1</v>
      </c>
      <c r="J170">
        <f t="shared" si="24"/>
        <v>96000000</v>
      </c>
      <c r="K170">
        <f t="shared" si="29"/>
        <v>5631.3360581110437</v>
      </c>
      <c r="L170">
        <f t="shared" si="30"/>
        <v>56313.360581110435</v>
      </c>
      <c r="N170">
        <v>20000000125</v>
      </c>
      <c r="O170" s="2">
        <f t="shared" si="31"/>
        <v>0.88288636822046018</v>
      </c>
      <c r="P170" s="2">
        <f t="shared" si="32"/>
        <v>1.2429574601436455E-3</v>
      </c>
      <c r="Q170" s="2">
        <f t="shared" si="25"/>
        <v>1.4078340145277611E-3</v>
      </c>
      <c r="R170">
        <v>250000</v>
      </c>
      <c r="S170">
        <f t="shared" si="26"/>
        <v>58800</v>
      </c>
      <c r="T170">
        <f t="shared" si="33"/>
        <v>3044.7799224785726</v>
      </c>
      <c r="U170">
        <f t="shared" si="34"/>
        <v>30447.799224785726</v>
      </c>
      <c r="V170">
        <f t="shared" si="35"/>
        <v>13440973.522944491</v>
      </c>
    </row>
    <row r="171" spans="5:22" x14ac:dyDescent="0.15">
      <c r="E171" s="1">
        <v>43457</v>
      </c>
      <c r="F171">
        <f t="shared" si="27"/>
        <v>17753727474.77</v>
      </c>
      <c r="G171">
        <f t="shared" si="28"/>
        <v>24915462.718823705</v>
      </c>
      <c r="H171">
        <v>4000000</v>
      </c>
      <c r="I171">
        <v>0.1</v>
      </c>
      <c r="J171">
        <f t="shared" si="24"/>
        <v>96000000</v>
      </c>
      <c r="K171">
        <f t="shared" si="29"/>
        <v>5613.5733195705106</v>
      </c>
      <c r="L171">
        <f t="shared" si="30"/>
        <v>56135.733195705106</v>
      </c>
      <c r="N171">
        <v>20000000126</v>
      </c>
      <c r="O171" s="2">
        <f t="shared" si="31"/>
        <v>0.88768636814607593</v>
      </c>
      <c r="P171" s="2">
        <f t="shared" si="32"/>
        <v>1.2457731280928145E-3</v>
      </c>
      <c r="Q171" s="2">
        <f t="shared" si="25"/>
        <v>1.4033933298926277E-3</v>
      </c>
      <c r="R171">
        <v>250000</v>
      </c>
      <c r="S171">
        <f t="shared" si="26"/>
        <v>58800</v>
      </c>
      <c r="T171">
        <f t="shared" si="33"/>
        <v>3048.4237952615213</v>
      </c>
      <c r="U171">
        <f t="shared" si="34"/>
        <v>30484.237952615211</v>
      </c>
      <c r="V171">
        <f t="shared" si="35"/>
        <v>13530221.322169278</v>
      </c>
    </row>
    <row r="172" spans="5:22" x14ac:dyDescent="0.15">
      <c r="E172" s="1">
        <v>43458</v>
      </c>
      <c r="F172">
        <f t="shared" si="27"/>
        <v>17849727474.77</v>
      </c>
      <c r="G172">
        <f t="shared" si="28"/>
        <v>24971598.452019408</v>
      </c>
      <c r="H172">
        <v>4000000</v>
      </c>
      <c r="I172">
        <v>0.1</v>
      </c>
      <c r="J172">
        <f t="shared" si="24"/>
        <v>96000000</v>
      </c>
      <c r="K172">
        <f t="shared" si="29"/>
        <v>5595.9618402725619</v>
      </c>
      <c r="L172">
        <f t="shared" si="30"/>
        <v>55959.618402725617</v>
      </c>
      <c r="N172">
        <v>20000000127</v>
      </c>
      <c r="O172" s="2">
        <f t="shared" si="31"/>
        <v>0.89248636807121162</v>
      </c>
      <c r="P172" s="2">
        <f t="shared" si="32"/>
        <v>1.248579914672488E-3</v>
      </c>
      <c r="Q172" s="2">
        <f t="shared" si="25"/>
        <v>1.3989904600681404E-3</v>
      </c>
      <c r="R172">
        <v>250000</v>
      </c>
      <c r="S172">
        <f t="shared" si="26"/>
        <v>58800</v>
      </c>
      <c r="T172">
        <f t="shared" si="33"/>
        <v>3052.036638513975</v>
      </c>
      <c r="U172">
        <f t="shared" si="34"/>
        <v>30520.36638513975</v>
      </c>
      <c r="V172">
        <f t="shared" si="35"/>
        <v>13619505.560121894</v>
      </c>
    </row>
    <row r="173" spans="5:22" x14ac:dyDescent="0.15">
      <c r="E173" s="1">
        <v>43459</v>
      </c>
      <c r="F173">
        <f t="shared" si="27"/>
        <v>17945727474.77</v>
      </c>
      <c r="G173">
        <f t="shared" si="28"/>
        <v>25027558.070422135</v>
      </c>
      <c r="H173">
        <v>4000000</v>
      </c>
      <c r="I173">
        <v>0.1</v>
      </c>
      <c r="J173">
        <f t="shared" si="24"/>
        <v>96000000</v>
      </c>
      <c r="K173">
        <f t="shared" si="29"/>
        <v>5578.4995298983613</v>
      </c>
      <c r="L173">
        <f t="shared" si="30"/>
        <v>55784.995298983609</v>
      </c>
      <c r="N173">
        <v>20000000128</v>
      </c>
      <c r="O173" s="2">
        <f t="shared" si="31"/>
        <v>0.89728636799586725</v>
      </c>
      <c r="P173" s="2">
        <f t="shared" si="32"/>
        <v>1.2513778955122882E-3</v>
      </c>
      <c r="Q173" s="2">
        <f t="shared" si="25"/>
        <v>1.3946248824745901E-3</v>
      </c>
      <c r="R173">
        <v>250000</v>
      </c>
      <c r="S173">
        <f t="shared" si="26"/>
        <v>58800</v>
      </c>
      <c r="T173">
        <f t="shared" si="33"/>
        <v>3055.6188810468338</v>
      </c>
      <c r="U173">
        <f t="shared" si="34"/>
        <v>30556.188810468338</v>
      </c>
      <c r="V173">
        <f t="shared" si="35"/>
        <v>13708825.926507033</v>
      </c>
    </row>
    <row r="174" spans="5:22" x14ac:dyDescent="0.15">
      <c r="E174" s="1">
        <v>43460</v>
      </c>
      <c r="F174">
        <f t="shared" si="27"/>
        <v>18041727474.77</v>
      </c>
      <c r="G174">
        <f t="shared" si="28"/>
        <v>25083343.065721121</v>
      </c>
      <c r="H174">
        <v>4000000</v>
      </c>
      <c r="I174">
        <v>0.1</v>
      </c>
      <c r="J174">
        <f t="shared" si="24"/>
        <v>96000000</v>
      </c>
      <c r="K174">
        <f t="shared" si="29"/>
        <v>5561.1843379849943</v>
      </c>
      <c r="L174">
        <f t="shared" si="30"/>
        <v>55611.843379849939</v>
      </c>
      <c r="N174">
        <v>20000000129</v>
      </c>
      <c r="O174" s="2">
        <f t="shared" si="31"/>
        <v>0.90208636792004293</v>
      </c>
      <c r="P174" s="2">
        <f t="shared" si="32"/>
        <v>1.2541671451966779E-3</v>
      </c>
      <c r="Q174" s="2">
        <f t="shared" si="25"/>
        <v>1.3902960844962486E-3</v>
      </c>
      <c r="R174">
        <v>250000</v>
      </c>
      <c r="S174">
        <f t="shared" si="26"/>
        <v>58800</v>
      </c>
      <c r="T174">
        <f t="shared" si="33"/>
        <v>3059.1709434949003</v>
      </c>
      <c r="U174">
        <f t="shared" si="34"/>
        <v>30591.709434949</v>
      </c>
      <c r="V174">
        <f t="shared" si="35"/>
        <v>13798182.115317501</v>
      </c>
    </row>
    <row r="175" spans="5:22" x14ac:dyDescent="0.15">
      <c r="E175" s="1">
        <v>43461</v>
      </c>
      <c r="F175">
        <f t="shared" si="27"/>
        <v>18137727474.77</v>
      </c>
      <c r="G175">
        <f t="shared" si="28"/>
        <v>25138954.909100972</v>
      </c>
      <c r="H175">
        <v>4000000</v>
      </c>
      <c r="I175">
        <v>0.1</v>
      </c>
      <c r="J175">
        <f t="shared" si="24"/>
        <v>96000000</v>
      </c>
      <c r="K175">
        <f t="shared" si="29"/>
        <v>5544.0142529586119</v>
      </c>
      <c r="L175">
        <f t="shared" si="30"/>
        <v>55440.142529586119</v>
      </c>
      <c r="N175">
        <v>20000000130</v>
      </c>
      <c r="O175" s="2">
        <f t="shared" si="31"/>
        <v>0.90688636784373866</v>
      </c>
      <c r="P175" s="2">
        <f t="shared" si="32"/>
        <v>1.2569477372848883E-3</v>
      </c>
      <c r="Q175" s="2">
        <f t="shared" si="25"/>
        <v>1.3860035632396529E-3</v>
      </c>
      <c r="R175">
        <v>250000</v>
      </c>
      <c r="S175">
        <f t="shared" si="26"/>
        <v>58800</v>
      </c>
      <c r="T175">
        <f t="shared" si="33"/>
        <v>3062.6932385152195</v>
      </c>
      <c r="U175">
        <f t="shared" si="34"/>
        <v>30626.932385152195</v>
      </c>
      <c r="V175">
        <f t="shared" si="35"/>
        <v>13887573.82475245</v>
      </c>
    </row>
    <row r="176" spans="5:22" x14ac:dyDescent="0.15">
      <c r="E176" s="1">
        <v>43462</v>
      </c>
      <c r="F176">
        <f t="shared" si="27"/>
        <v>18233727474.77</v>
      </c>
      <c r="G176">
        <f t="shared" si="28"/>
        <v>25194395.051630557</v>
      </c>
      <c r="H176">
        <v>4000000</v>
      </c>
      <c r="I176">
        <v>0.1</v>
      </c>
      <c r="J176">
        <f t="shared" si="24"/>
        <v>96000000</v>
      </c>
      <c r="K176">
        <f t="shared" si="29"/>
        <v>5526.9873011959899</v>
      </c>
      <c r="L176">
        <f t="shared" si="30"/>
        <v>55269.873011959899</v>
      </c>
      <c r="N176">
        <v>20000000131</v>
      </c>
      <c r="O176" s="2">
        <f t="shared" si="31"/>
        <v>0.91168636776695433</v>
      </c>
      <c r="P176" s="2">
        <f t="shared" si="32"/>
        <v>1.2597197443303635E-3</v>
      </c>
      <c r="Q176" s="2">
        <f t="shared" si="25"/>
        <v>1.3817468252989976E-3</v>
      </c>
      <c r="R176">
        <v>250000</v>
      </c>
      <c r="S176">
        <f t="shared" si="26"/>
        <v>58800</v>
      </c>
      <c r="T176">
        <f t="shared" si="33"/>
        <v>3066.1861709795917</v>
      </c>
      <c r="U176">
        <f t="shared" si="34"/>
        <v>30661.861709795914</v>
      </c>
      <c r="V176">
        <f t="shared" si="35"/>
        <v>13977000.757137602</v>
      </c>
    </row>
    <row r="177" spans="5:22" x14ac:dyDescent="0.15">
      <c r="E177" s="1">
        <v>43463</v>
      </c>
      <c r="F177">
        <f t="shared" si="27"/>
        <v>18329727474.77</v>
      </c>
      <c r="G177">
        <f t="shared" si="28"/>
        <v>25249664.924642518</v>
      </c>
      <c r="H177">
        <v>4000000</v>
      </c>
      <c r="I177">
        <v>0.1</v>
      </c>
      <c r="J177">
        <f t="shared" si="24"/>
        <v>96000000</v>
      </c>
      <c r="K177">
        <f t="shared" si="29"/>
        <v>5510.1015461135439</v>
      </c>
      <c r="L177">
        <f t="shared" si="30"/>
        <v>55101.015461135437</v>
      </c>
      <c r="N177">
        <v>20000000132</v>
      </c>
      <c r="O177" s="2">
        <f t="shared" si="31"/>
        <v>0.91648636768969005</v>
      </c>
      <c r="P177" s="2">
        <f t="shared" si="32"/>
        <v>1.2624832378997366E-3</v>
      </c>
      <c r="Q177" s="2">
        <f t="shared" si="25"/>
        <v>1.3775253865283858E-3</v>
      </c>
      <c r="R177">
        <v>250000</v>
      </c>
      <c r="S177">
        <f t="shared" si="26"/>
        <v>58800</v>
      </c>
      <c r="T177">
        <f t="shared" si="33"/>
        <v>3069.6501381614571</v>
      </c>
      <c r="U177">
        <f t="shared" si="34"/>
        <v>30696.501381614569</v>
      </c>
      <c r="V177">
        <f t="shared" si="35"/>
        <v>14066462.618847398</v>
      </c>
    </row>
    <row r="178" spans="5:22" x14ac:dyDescent="0.15">
      <c r="E178" s="1">
        <v>43464</v>
      </c>
      <c r="F178">
        <f t="shared" si="27"/>
        <v>18425727474.77</v>
      </c>
      <c r="G178">
        <f t="shared" si="28"/>
        <v>25304765.940103654</v>
      </c>
      <c r="H178">
        <v>4000000</v>
      </c>
      <c r="I178">
        <v>0.1</v>
      </c>
      <c r="J178">
        <f t="shared" si="24"/>
        <v>96000000</v>
      </c>
      <c r="K178">
        <f t="shared" si="29"/>
        <v>5493.35508728282</v>
      </c>
      <c r="L178">
        <f t="shared" si="30"/>
        <v>54933.5508728282</v>
      </c>
      <c r="N178">
        <v>20000000133</v>
      </c>
      <c r="O178" s="2">
        <f t="shared" si="31"/>
        <v>0.92128636761194571</v>
      </c>
      <c r="P178" s="2">
        <f t="shared" si="32"/>
        <v>1.265238288591348E-3</v>
      </c>
      <c r="Q178" s="2">
        <f t="shared" si="25"/>
        <v>1.373338771820705E-3</v>
      </c>
      <c r="R178">
        <v>250000</v>
      </c>
      <c r="S178">
        <f t="shared" si="26"/>
        <v>58800</v>
      </c>
      <c r="T178">
        <f t="shared" si="33"/>
        <v>3073.08552991734</v>
      </c>
      <c r="U178">
        <f t="shared" si="34"/>
        <v>30730.8552991734</v>
      </c>
      <c r="V178">
        <f t="shared" si="35"/>
        <v>14155959.120229013</v>
      </c>
    </row>
    <row r="179" spans="5:22" x14ac:dyDescent="0.15">
      <c r="E179" s="1">
        <v>43465</v>
      </c>
      <c r="F179">
        <f t="shared" si="27"/>
        <v>18521727474.77</v>
      </c>
      <c r="G179">
        <f t="shared" si="28"/>
        <v>25359699.490976483</v>
      </c>
      <c r="H179">
        <v>4000000</v>
      </c>
      <c r="I179">
        <v>0.1</v>
      </c>
      <c r="J179">
        <f t="shared" si="24"/>
        <v>96000000</v>
      </c>
      <c r="K179">
        <f t="shared" si="29"/>
        <v>5476.7460595716157</v>
      </c>
      <c r="L179">
        <f t="shared" si="30"/>
        <v>54767.460595716155</v>
      </c>
      <c r="N179">
        <v>20000000134</v>
      </c>
      <c r="O179" s="2">
        <f t="shared" si="31"/>
        <v>0.92608636753372131</v>
      </c>
      <c r="P179" s="2">
        <f t="shared" si="32"/>
        <v>1.2679849660533248E-3</v>
      </c>
      <c r="Q179" s="2">
        <f t="shared" si="25"/>
        <v>1.3691865148929038E-3</v>
      </c>
      <c r="R179">
        <v>250000</v>
      </c>
      <c r="S179">
        <f t="shared" si="26"/>
        <v>58800</v>
      </c>
      <c r="T179">
        <f t="shared" si="33"/>
        <v>3076.4927288630424</v>
      </c>
      <c r="U179">
        <f t="shared" si="34"/>
        <v>30764.927288630424</v>
      </c>
      <c r="V179">
        <f t="shared" si="35"/>
        <v>14245489.975528186</v>
      </c>
    </row>
    <row r="180" spans="5:22" x14ac:dyDescent="0.15">
      <c r="E180" s="1">
        <v>43466</v>
      </c>
      <c r="F180">
        <f t="shared" si="27"/>
        <v>18617727474.77</v>
      </c>
      <c r="G180">
        <f t="shared" si="28"/>
        <v>25414466.951572198</v>
      </c>
      <c r="H180">
        <v>4000000</v>
      </c>
      <c r="I180">
        <v>0.1</v>
      </c>
      <c r="J180">
        <f t="shared" si="24"/>
        <v>96000000</v>
      </c>
      <c r="K180">
        <f t="shared" si="29"/>
        <v>5460.2726323097959</v>
      </c>
      <c r="L180">
        <f t="shared" si="30"/>
        <v>54602.726323097959</v>
      </c>
      <c r="N180">
        <v>20000000135</v>
      </c>
      <c r="O180" s="2">
        <f t="shared" si="31"/>
        <v>0.93088636745501707</v>
      </c>
      <c r="P180" s="2">
        <f t="shared" si="32"/>
        <v>1.2707233390012273E-3</v>
      </c>
      <c r="Q180" s="2">
        <f t="shared" si="25"/>
        <v>1.3650681580774488E-3</v>
      </c>
      <c r="R180">
        <v>250000</v>
      </c>
      <c r="S180">
        <f t="shared" si="26"/>
        <v>58800</v>
      </c>
      <c r="T180">
        <f t="shared" si="33"/>
        <v>3079.8721105447721</v>
      </c>
      <c r="U180">
        <f t="shared" si="34"/>
        <v>30798.721105447719</v>
      </c>
      <c r="V180">
        <f t="shared" si="35"/>
        <v>14335054.902816817</v>
      </c>
    </row>
    <row r="181" spans="5:22" x14ac:dyDescent="0.15">
      <c r="E181" s="1">
        <v>43467</v>
      </c>
      <c r="F181">
        <f t="shared" si="27"/>
        <v>18713727474.77</v>
      </c>
      <c r="G181">
        <f t="shared" si="28"/>
        <v>25469069.677895296</v>
      </c>
      <c r="H181">
        <v>4000000</v>
      </c>
      <c r="I181">
        <v>0.1</v>
      </c>
      <c r="J181">
        <f t="shared" si="24"/>
        <v>96000000</v>
      </c>
      <c r="K181">
        <f t="shared" si="29"/>
        <v>5443.9330084790226</v>
      </c>
      <c r="L181">
        <f t="shared" si="30"/>
        <v>54439.330084790221</v>
      </c>
      <c r="N181">
        <v>20000000136</v>
      </c>
      <c r="O181" s="2">
        <f t="shared" si="31"/>
        <v>0.93568636737583277</v>
      </c>
      <c r="P181" s="2">
        <f t="shared" si="32"/>
        <v>1.2734534752352812E-3</v>
      </c>
      <c r="Q181" s="2">
        <f t="shared" si="25"/>
        <v>1.3609832521197555E-3</v>
      </c>
      <c r="R181">
        <v>250000</v>
      </c>
      <c r="S181">
        <f t="shared" si="26"/>
        <v>58800</v>
      </c>
      <c r="T181">
        <f t="shared" si="33"/>
        <v>3083.2240436053589</v>
      </c>
      <c r="U181">
        <f t="shared" si="34"/>
        <v>30832.240436053587</v>
      </c>
      <c r="V181">
        <f t="shared" si="35"/>
        <v>14424653.623922264</v>
      </c>
    </row>
    <row r="182" spans="5:22" x14ac:dyDescent="0.15">
      <c r="E182" s="1">
        <v>43468</v>
      </c>
      <c r="F182">
        <f t="shared" si="27"/>
        <v>18809727474.77</v>
      </c>
      <c r="G182">
        <f t="shared" si="28"/>
        <v>25523509.007980086</v>
      </c>
      <c r="H182">
        <v>4000000</v>
      </c>
      <c r="I182">
        <v>0.1</v>
      </c>
      <c r="J182">
        <f t="shared" si="24"/>
        <v>96000000</v>
      </c>
      <c r="K182">
        <f t="shared" si="29"/>
        <v>5427.7254239255644</v>
      </c>
      <c r="L182">
        <f t="shared" si="30"/>
        <v>54277.254239255642</v>
      </c>
      <c r="N182">
        <v>20000000137</v>
      </c>
      <c r="O182" s="2">
        <f t="shared" si="31"/>
        <v>0.94048636729616841</v>
      </c>
      <c r="P182" s="2">
        <f t="shared" si="32"/>
        <v>1.2761754416572026E-3</v>
      </c>
      <c r="Q182" s="2">
        <f t="shared" si="25"/>
        <v>1.3569313559813911E-3</v>
      </c>
      <c r="R182">
        <v>250000</v>
      </c>
      <c r="S182">
        <f t="shared" si="26"/>
        <v>58800</v>
      </c>
      <c r="T182">
        <f t="shared" si="33"/>
        <v>3086.5488899457418</v>
      </c>
      <c r="U182">
        <f t="shared" si="34"/>
        <v>30865.488899457418</v>
      </c>
      <c r="V182">
        <f t="shared" si="35"/>
        <v>14514285.864358317</v>
      </c>
    </row>
    <row r="183" spans="5:22" x14ac:dyDescent="0.15">
      <c r="E183" s="1">
        <v>43469</v>
      </c>
      <c r="F183">
        <f t="shared" si="27"/>
        <v>18905727474.77</v>
      </c>
      <c r="G183">
        <f t="shared" si="28"/>
        <v>25577786.262219343</v>
      </c>
      <c r="H183">
        <v>4000000</v>
      </c>
      <c r="I183">
        <v>0.1</v>
      </c>
      <c r="J183">
        <f t="shared" si="24"/>
        <v>96000000</v>
      </c>
      <c r="K183">
        <f t="shared" si="29"/>
        <v>5411.6481465954303</v>
      </c>
      <c r="L183">
        <f t="shared" si="30"/>
        <v>54116.481465954297</v>
      </c>
      <c r="N183">
        <v>20000000138</v>
      </c>
      <c r="O183" s="2">
        <f t="shared" si="31"/>
        <v>0.9452863672160241</v>
      </c>
      <c r="P183" s="2">
        <f t="shared" si="32"/>
        <v>1.2788893042866309E-3</v>
      </c>
      <c r="Q183" s="2">
        <f t="shared" si="25"/>
        <v>1.3529120366488575E-3</v>
      </c>
      <c r="R183">
        <v>250000</v>
      </c>
      <c r="S183">
        <f t="shared" si="26"/>
        <v>58800</v>
      </c>
      <c r="T183">
        <f t="shared" si="33"/>
        <v>3089.8470048818772</v>
      </c>
      <c r="U183">
        <f t="shared" si="34"/>
        <v>30898.47004881877</v>
      </c>
      <c r="V183">
        <f t="shared" si="35"/>
        <v>14603951.353257775</v>
      </c>
    </row>
    <row r="184" spans="5:22" x14ac:dyDescent="0.15">
      <c r="E184" s="1">
        <v>43470</v>
      </c>
      <c r="F184">
        <f t="shared" si="27"/>
        <v>19001727474.77</v>
      </c>
      <c r="G184">
        <f t="shared" si="28"/>
        <v>25631902.743685298</v>
      </c>
      <c r="H184">
        <v>4000000</v>
      </c>
      <c r="I184">
        <v>0.1</v>
      </c>
      <c r="J184">
        <f t="shared" si="24"/>
        <v>96000000</v>
      </c>
      <c r="K184">
        <f t="shared" si="29"/>
        <v>5395.6994757910661</v>
      </c>
      <c r="L184">
        <f t="shared" si="30"/>
        <v>53956.994757910659</v>
      </c>
      <c r="N184">
        <v>20000000139</v>
      </c>
      <c r="O184" s="2">
        <f t="shared" si="31"/>
        <v>0.95008636713539973</v>
      </c>
      <c r="P184" s="2">
        <f t="shared" si="32"/>
        <v>1.2815951282771788E-3</v>
      </c>
      <c r="Q184" s="2">
        <f t="shared" si="25"/>
        <v>1.3489248689477664E-3</v>
      </c>
      <c r="R184">
        <v>250000</v>
      </c>
      <c r="S184">
        <f t="shared" si="26"/>
        <v>58800</v>
      </c>
      <c r="T184">
        <f t="shared" si="33"/>
        <v>3093.1187372972149</v>
      </c>
      <c r="U184">
        <f t="shared" si="34"/>
        <v>30931.187372972148</v>
      </c>
      <c r="V184">
        <f t="shared" si="35"/>
        <v>14693649.823306594</v>
      </c>
    </row>
    <row r="185" spans="5:22" x14ac:dyDescent="0.15">
      <c r="E185" s="1">
        <v>43471</v>
      </c>
      <c r="F185">
        <f t="shared" si="27"/>
        <v>19097727474.77</v>
      </c>
      <c r="G185">
        <f t="shared" si="28"/>
        <v>25685859.738443207</v>
      </c>
      <c r="H185">
        <v>4000000</v>
      </c>
      <c r="I185">
        <v>0.1</v>
      </c>
      <c r="J185">
        <f t="shared" si="24"/>
        <v>96000000</v>
      </c>
      <c r="K185">
        <f t="shared" si="29"/>
        <v>5379.8777414489314</v>
      </c>
      <c r="L185">
        <f t="shared" si="30"/>
        <v>53798.777414489312</v>
      </c>
      <c r="N185">
        <v>20000000140</v>
      </c>
      <c r="O185" s="2">
        <f t="shared" si="31"/>
        <v>0.95488636705429542</v>
      </c>
      <c r="P185" s="2">
        <f t="shared" si="32"/>
        <v>1.2842929779321095E-3</v>
      </c>
      <c r="Q185" s="2">
        <f t="shared" si="25"/>
        <v>1.3449694353622327E-3</v>
      </c>
      <c r="R185">
        <v>250000</v>
      </c>
      <c r="S185">
        <f t="shared" si="26"/>
        <v>58800</v>
      </c>
      <c r="T185">
        <f t="shared" si="33"/>
        <v>3096.3644297909022</v>
      </c>
      <c r="U185">
        <f t="shared" si="34"/>
        <v>30963.644297909021</v>
      </c>
      <c r="V185">
        <f t="shared" si="35"/>
        <v>14783381.010679565</v>
      </c>
    </row>
    <row r="186" spans="5:22" x14ac:dyDescent="0.15">
      <c r="E186" s="1">
        <v>43472</v>
      </c>
      <c r="F186">
        <f t="shared" si="27"/>
        <v>19193727474.77</v>
      </c>
      <c r="G186">
        <f t="shared" si="28"/>
        <v>25739658.515857697</v>
      </c>
      <c r="H186">
        <v>4000000</v>
      </c>
      <c r="I186">
        <v>0.1</v>
      </c>
      <c r="J186">
        <f t="shared" si="24"/>
        <v>96000000</v>
      </c>
      <c r="K186">
        <f t="shared" si="29"/>
        <v>5364.1813034372335</v>
      </c>
      <c r="L186">
        <f t="shared" si="30"/>
        <v>53641.813034372331</v>
      </c>
      <c r="N186">
        <v>20000000141</v>
      </c>
      <c r="O186" s="2">
        <f t="shared" si="31"/>
        <v>0.95968636697271115</v>
      </c>
      <c r="P186" s="2">
        <f t="shared" si="32"/>
        <v>1.2869829167196554E-3</v>
      </c>
      <c r="Q186" s="2">
        <f t="shared" si="25"/>
        <v>1.3410453258593084E-3</v>
      </c>
      <c r="R186">
        <v>250000</v>
      </c>
      <c r="S186">
        <f t="shared" si="26"/>
        <v>58800</v>
      </c>
      <c r="T186">
        <f t="shared" si="33"/>
        <v>3099.5844188218471</v>
      </c>
      <c r="U186">
        <f t="shared" si="34"/>
        <v>30995.844188218471</v>
      </c>
      <c r="V186">
        <f t="shared" si="35"/>
        <v>14873144.654977474</v>
      </c>
    </row>
    <row r="187" spans="5:22" x14ac:dyDescent="0.15">
      <c r="E187" s="1">
        <v>43473</v>
      </c>
      <c r="F187">
        <f t="shared" si="27"/>
        <v>19289727474.77</v>
      </c>
      <c r="G187">
        <f t="shared" si="28"/>
        <v>25793300.328892067</v>
      </c>
      <c r="H187">
        <v>4000000</v>
      </c>
      <c r="I187">
        <v>0.1</v>
      </c>
      <c r="J187">
        <f t="shared" si="24"/>
        <v>96000000</v>
      </c>
      <c r="K187">
        <f t="shared" si="29"/>
        <v>5348.6085508731867</v>
      </c>
      <c r="L187">
        <f t="shared" si="30"/>
        <v>53486.085508731863</v>
      </c>
      <c r="N187">
        <v>20000000142</v>
      </c>
      <c r="O187" s="2">
        <f t="shared" si="31"/>
        <v>0.96448636689064682</v>
      </c>
      <c r="P187" s="2">
        <f t="shared" si="32"/>
        <v>1.2896650072879818E-3</v>
      </c>
      <c r="Q187" s="2">
        <f t="shared" si="25"/>
        <v>1.3371521377182967E-3</v>
      </c>
      <c r="R187">
        <v>250000</v>
      </c>
      <c r="S187">
        <f t="shared" si="26"/>
        <v>58800</v>
      </c>
      <c r="T187">
        <f t="shared" si="33"/>
        <v>3102.7790348487756</v>
      </c>
      <c r="U187">
        <f t="shared" si="34"/>
        <v>31027.790348487753</v>
      </c>
      <c r="V187">
        <f t="shared" si="35"/>
        <v>14962940.499165693</v>
      </c>
    </row>
    <row r="188" spans="5:22" x14ac:dyDescent="0.15">
      <c r="E188" s="1">
        <v>43474</v>
      </c>
      <c r="F188">
        <f t="shared" si="27"/>
        <v>19385727474.77</v>
      </c>
      <c r="G188">
        <f t="shared" si="28"/>
        <v>25846786.414400797</v>
      </c>
      <c r="H188">
        <v>4000000</v>
      </c>
      <c r="I188">
        <v>0.1</v>
      </c>
      <c r="J188">
        <f t="shared" si="24"/>
        <v>96000000</v>
      </c>
      <c r="K188">
        <f t="shared" si="29"/>
        <v>5333.1579014591407</v>
      </c>
      <c r="L188">
        <f t="shared" si="30"/>
        <v>53331.579014591407</v>
      </c>
      <c r="N188">
        <v>20000000143</v>
      </c>
      <c r="O188" s="2">
        <f t="shared" si="31"/>
        <v>0.96928636680810254</v>
      </c>
      <c r="P188" s="2">
        <f t="shared" si="32"/>
        <v>1.2923393114798137E-3</v>
      </c>
      <c r="Q188" s="2">
        <f t="shared" si="25"/>
        <v>1.3332894753647852E-3</v>
      </c>
      <c r="R188">
        <v>250000</v>
      </c>
      <c r="S188">
        <f t="shared" si="26"/>
        <v>58800</v>
      </c>
      <c r="T188">
        <f t="shared" si="33"/>
        <v>3105.9486024664179</v>
      </c>
      <c r="U188">
        <f t="shared" si="34"/>
        <v>31059.486024664177</v>
      </c>
      <c r="V188">
        <f t="shared" si="35"/>
        <v>15052768.28951418</v>
      </c>
    </row>
    <row r="189" spans="5:22" x14ac:dyDescent="0.15">
      <c r="E189" s="1">
        <v>43475</v>
      </c>
      <c r="F189">
        <f t="shared" si="27"/>
        <v>19481727474.77</v>
      </c>
      <c r="G189">
        <f t="shared" si="28"/>
        <v>25900117.993415389</v>
      </c>
      <c r="H189">
        <v>4000000</v>
      </c>
      <c r="I189">
        <v>0.1</v>
      </c>
      <c r="J189">
        <f t="shared" si="24"/>
        <v>96000000</v>
      </c>
      <c r="K189">
        <f t="shared" si="29"/>
        <v>5317.8278008369816</v>
      </c>
      <c r="L189">
        <f t="shared" si="30"/>
        <v>53178.278008369816</v>
      </c>
      <c r="N189">
        <v>20000000144</v>
      </c>
      <c r="O189" s="2">
        <f t="shared" si="31"/>
        <v>0.9740863667250782</v>
      </c>
      <c r="P189" s="2">
        <f t="shared" si="32"/>
        <v>1.295005890346727E-3</v>
      </c>
      <c r="Q189" s="2">
        <f t="shared" si="25"/>
        <v>1.3294569502092454E-3</v>
      </c>
      <c r="R189">
        <v>250000</v>
      </c>
      <c r="S189">
        <f t="shared" si="26"/>
        <v>58800</v>
      </c>
      <c r="T189">
        <f t="shared" si="33"/>
        <v>3109.0934405379508</v>
      </c>
      <c r="U189">
        <f t="shared" si="34"/>
        <v>31090.934405379507</v>
      </c>
      <c r="V189">
        <f t="shared" si="35"/>
        <v>15142627.775538845</v>
      </c>
    </row>
    <row r="190" spans="5:22" x14ac:dyDescent="0.15">
      <c r="E190" s="1">
        <v>43476</v>
      </c>
      <c r="F190">
        <f t="shared" si="27"/>
        <v>19577727474.77</v>
      </c>
      <c r="G190">
        <f t="shared" si="28"/>
        <v>25953296.271423761</v>
      </c>
      <c r="H190">
        <v>4000000</v>
      </c>
      <c r="I190">
        <v>0.1</v>
      </c>
      <c r="J190">
        <f t="shared" si="24"/>
        <v>96000000</v>
      </c>
      <c r="K190">
        <f t="shared" si="29"/>
        <v>5302.6167219602003</v>
      </c>
      <c r="L190">
        <f t="shared" si="30"/>
        <v>53026.167219602001</v>
      </c>
      <c r="N190">
        <v>20000000145</v>
      </c>
      <c r="O190" s="2">
        <f t="shared" si="31"/>
        <v>0.97888636664157391</v>
      </c>
      <c r="P190" s="2">
        <f t="shared" si="32"/>
        <v>1.2976648041631183E-3</v>
      </c>
      <c r="Q190" s="2">
        <f t="shared" si="25"/>
        <v>1.3256541804900499E-3</v>
      </c>
      <c r="R190">
        <v>250000</v>
      </c>
      <c r="S190">
        <f t="shared" si="26"/>
        <v>58800</v>
      </c>
      <c r="T190">
        <f t="shared" si="33"/>
        <v>3112.2138623238093</v>
      </c>
      <c r="U190">
        <f t="shared" si="34"/>
        <v>31122.13862323809</v>
      </c>
      <c r="V190">
        <f t="shared" si="35"/>
        <v>15232518.709944224</v>
      </c>
    </row>
    <row r="191" spans="5:22" x14ac:dyDescent="0.15">
      <c r="E191" s="1">
        <v>43477</v>
      </c>
      <c r="F191">
        <f t="shared" si="27"/>
        <v>19673727474.77</v>
      </c>
      <c r="G191">
        <f t="shared" si="28"/>
        <v>26006322.438643362</v>
      </c>
      <c r="H191">
        <v>4000000</v>
      </c>
      <c r="I191">
        <v>0.1</v>
      </c>
      <c r="J191">
        <f t="shared" si="24"/>
        <v>96000000</v>
      </c>
      <c r="K191">
        <f t="shared" si="29"/>
        <v>5287.5231644830728</v>
      </c>
      <c r="L191">
        <f t="shared" si="30"/>
        <v>52875.231644830725</v>
      </c>
      <c r="N191">
        <v>20000000146</v>
      </c>
      <c r="O191" s="2">
        <f t="shared" si="31"/>
        <v>0.98368636655758956</v>
      </c>
      <c r="P191" s="2">
        <f t="shared" si="32"/>
        <v>1.3003161124398605E-3</v>
      </c>
      <c r="Q191" s="2">
        <f t="shared" si="25"/>
        <v>1.3218807911207682E-3</v>
      </c>
      <c r="R191">
        <v>250000</v>
      </c>
      <c r="S191">
        <f t="shared" si="26"/>
        <v>58800</v>
      </c>
      <c r="T191">
        <f t="shared" si="33"/>
        <v>3115.3101756069927</v>
      </c>
      <c r="U191">
        <f t="shared" si="34"/>
        <v>31153.101756069926</v>
      </c>
      <c r="V191">
        <f t="shared" si="35"/>
        <v>15322440.848567462</v>
      </c>
    </row>
    <row r="192" spans="5:22" x14ac:dyDescent="0.15">
      <c r="E192" s="1">
        <v>43478</v>
      </c>
      <c r="F192">
        <f t="shared" si="27"/>
        <v>19769727474.77</v>
      </c>
      <c r="G192">
        <f t="shared" si="28"/>
        <v>26059197.670288194</v>
      </c>
      <c r="H192">
        <v>4000000</v>
      </c>
      <c r="I192">
        <v>0.1</v>
      </c>
      <c r="J192">
        <f t="shared" si="24"/>
        <v>96000000</v>
      </c>
      <c r="K192">
        <f t="shared" si="29"/>
        <v>5272.5456541664071</v>
      </c>
      <c r="L192">
        <f t="shared" si="30"/>
        <v>52725.456541664069</v>
      </c>
      <c r="N192">
        <v>20000000147</v>
      </c>
      <c r="O192" s="2">
        <f t="shared" si="31"/>
        <v>0.98848636647312527</v>
      </c>
      <c r="P192" s="2">
        <f t="shared" si="32"/>
        <v>1.3029598739376547E-3</v>
      </c>
      <c r="Q192" s="2">
        <f t="shared" si="25"/>
        <v>1.3181364135416017E-3</v>
      </c>
      <c r="R192">
        <v>250000</v>
      </c>
      <c r="S192">
        <f t="shared" si="26"/>
        <v>58800</v>
      </c>
      <c r="T192">
        <f t="shared" si="33"/>
        <v>3118.3826828149713</v>
      </c>
      <c r="U192">
        <f t="shared" si="34"/>
        <v>31183.826828149711</v>
      </c>
      <c r="V192">
        <f t="shared" si="35"/>
        <v>15412393.950323531</v>
      </c>
    </row>
    <row r="193" spans="5:22" x14ac:dyDescent="0.15">
      <c r="E193" s="1">
        <v>43479</v>
      </c>
      <c r="F193">
        <f t="shared" si="27"/>
        <v>19865727474.77</v>
      </c>
      <c r="G193">
        <f t="shared" si="28"/>
        <v>26111923.126829859</v>
      </c>
      <c r="H193">
        <v>4000000</v>
      </c>
      <c r="I193">
        <v>0.1</v>
      </c>
      <c r="J193">
        <f t="shared" si="24"/>
        <v>96000000</v>
      </c>
      <c r="K193">
        <f t="shared" si="29"/>
        <v>5257.6827422993074</v>
      </c>
      <c r="L193">
        <f t="shared" si="30"/>
        <v>52576.827422993068</v>
      </c>
      <c r="N193">
        <v>20000000148</v>
      </c>
      <c r="O193" s="2">
        <f t="shared" si="31"/>
        <v>0.99328636638818091</v>
      </c>
      <c r="P193" s="2">
        <f t="shared" si="32"/>
        <v>1.3055961466800815E-3</v>
      </c>
      <c r="Q193" s="2">
        <f t="shared" si="25"/>
        <v>1.3144206855748269E-3</v>
      </c>
      <c r="R193">
        <v>250000</v>
      </c>
      <c r="S193">
        <f t="shared" si="26"/>
        <v>58800</v>
      </c>
      <c r="T193">
        <f t="shared" si="33"/>
        <v>3121.4316811383046</v>
      </c>
      <c r="U193">
        <f t="shared" si="34"/>
        <v>31214.316811383043</v>
      </c>
      <c r="V193">
        <f t="shared" si="35"/>
        <v>15502377.777151681</v>
      </c>
    </row>
    <row r="194" spans="5:22" x14ac:dyDescent="0.15">
      <c r="E194" s="1">
        <v>43480</v>
      </c>
      <c r="F194">
        <f t="shared" si="27"/>
        <v>19961727474.77</v>
      </c>
      <c r="G194">
        <f t="shared" si="28"/>
        <v>26164499.95425285</v>
      </c>
      <c r="H194">
        <v>4000000</v>
      </c>
      <c r="I194">
        <v>0.1</v>
      </c>
      <c r="J194">
        <f t="shared" si="24"/>
        <v>96000000</v>
      </c>
      <c r="K194">
        <f t="shared" si="29"/>
        <v>5242.9330051364841</v>
      </c>
      <c r="L194">
        <f t="shared" si="30"/>
        <v>52429.330051364836</v>
      </c>
      <c r="N194">
        <v>20000000149</v>
      </c>
      <c r="O194" s="2">
        <f t="shared" si="31"/>
        <v>0.9980863663027566</v>
      </c>
      <c r="P194" s="2">
        <f t="shared" si="32"/>
        <v>1.3082249879663662E-3</v>
      </c>
      <c r="Q194" s="2">
        <f t="shared" si="25"/>
        <v>1.310733251284121E-3</v>
      </c>
      <c r="R194">
        <v>250000</v>
      </c>
      <c r="S194">
        <f t="shared" si="26"/>
        <v>58800</v>
      </c>
      <c r="T194">
        <f t="shared" si="33"/>
        <v>3124.4574626460717</v>
      </c>
      <c r="U194">
        <f t="shared" si="34"/>
        <v>31244.574626460715</v>
      </c>
      <c r="V194">
        <f t="shared" si="35"/>
        <v>15592392.093963064</v>
      </c>
    </row>
    <row r="195" spans="5:22" x14ac:dyDescent="0.15">
      <c r="E195" s="1">
        <v>43481</v>
      </c>
      <c r="F195">
        <f t="shared" si="27"/>
        <v>20057727474.77</v>
      </c>
      <c r="G195">
        <f t="shared" si="28"/>
        <v>26216929.284304217</v>
      </c>
      <c r="H195">
        <v>4000000</v>
      </c>
      <c r="I195">
        <v>0.1</v>
      </c>
      <c r="J195">
        <f t="shared" si="24"/>
        <v>96000000</v>
      </c>
      <c r="K195">
        <f t="shared" si="29"/>
        <v>5228.2950433505857</v>
      </c>
      <c r="L195">
        <f t="shared" si="30"/>
        <v>52282.950433505852</v>
      </c>
      <c r="N195">
        <v>20000000150</v>
      </c>
      <c r="O195" s="2">
        <f t="shared" si="31"/>
        <v>1.0028863662168523</v>
      </c>
      <c r="P195" s="2">
        <f t="shared" si="32"/>
        <v>1.3108464543838624E-3</v>
      </c>
      <c r="Q195" s="2">
        <f t="shared" si="25"/>
        <v>1.3070737608376465E-3</v>
      </c>
      <c r="R195">
        <v>250000</v>
      </c>
      <c r="S195">
        <f t="shared" si="26"/>
        <v>58800</v>
      </c>
      <c r="T195">
        <f t="shared" si="33"/>
        <v>3127.4603143982249</v>
      </c>
      <c r="U195">
        <f t="shared" si="34"/>
        <v>31274.603143982247</v>
      </c>
      <c r="V195">
        <f t="shared" si="35"/>
        <v>15682436.668589525</v>
      </c>
    </row>
    <row r="196" spans="5:22" x14ac:dyDescent="0.15">
      <c r="E196" s="1">
        <v>43482</v>
      </c>
      <c r="F196">
        <f t="shared" si="27"/>
        <v>20153727474.77</v>
      </c>
      <c r="G196">
        <f t="shared" si="28"/>
        <v>26269212.234737724</v>
      </c>
      <c r="H196">
        <v>4000000</v>
      </c>
      <c r="I196">
        <v>0.1</v>
      </c>
      <c r="J196">
        <f t="shared" si="24"/>
        <v>96000000</v>
      </c>
      <c r="K196">
        <f t="shared" si="29"/>
        <v>5213.7674814991042</v>
      </c>
      <c r="L196">
        <f t="shared" si="30"/>
        <v>52137.674814991042</v>
      </c>
      <c r="N196">
        <v>20000000151</v>
      </c>
      <c r="O196" s="2">
        <f t="shared" si="31"/>
        <v>1.007686366130468</v>
      </c>
      <c r="P196" s="2">
        <f t="shared" si="32"/>
        <v>1.3134606018202586E-3</v>
      </c>
      <c r="Q196" s="2">
        <f t="shared" si="25"/>
        <v>1.3034418703747762E-3</v>
      </c>
      <c r="R196">
        <v>250000</v>
      </c>
      <c r="S196">
        <f t="shared" si="26"/>
        <v>58800</v>
      </c>
      <c r="T196">
        <f t="shared" si="33"/>
        <v>3130.440518554944</v>
      </c>
      <c r="U196">
        <f t="shared" si="34"/>
        <v>31304.40518554944</v>
      </c>
      <c r="V196">
        <f t="shared" si="35"/>
        <v>15772511.271733508</v>
      </c>
    </row>
    <row r="197" spans="5:22" x14ac:dyDescent="0.15">
      <c r="E197" s="1">
        <v>43483</v>
      </c>
      <c r="F197">
        <f t="shared" si="27"/>
        <v>20249727474.77</v>
      </c>
      <c r="G197">
        <f t="shared" si="28"/>
        <v>26321349.909552716</v>
      </c>
      <c r="H197">
        <v>4000000</v>
      </c>
      <c r="I197">
        <v>0.1</v>
      </c>
      <c r="J197">
        <f t="shared" si="24"/>
        <v>96000000</v>
      </c>
      <c r="K197">
        <f t="shared" si="29"/>
        <v>5199.3489675053861</v>
      </c>
      <c r="L197">
        <f t="shared" si="30"/>
        <v>51993.489675053861</v>
      </c>
      <c r="N197">
        <v>20000000152</v>
      </c>
      <c r="O197" s="2">
        <f t="shared" si="31"/>
        <v>1.0124863660436036</v>
      </c>
      <c r="P197" s="2">
        <f t="shared" si="32"/>
        <v>1.3160674854755228E-3</v>
      </c>
      <c r="Q197" s="2">
        <f t="shared" si="25"/>
        <v>1.2998372418763467E-3</v>
      </c>
      <c r="R197">
        <v>250000</v>
      </c>
      <c r="S197">
        <f t="shared" si="26"/>
        <v>58800</v>
      </c>
      <c r="T197">
        <f t="shared" si="33"/>
        <v>3133.3983524831069</v>
      </c>
      <c r="U197">
        <f t="shared" si="34"/>
        <v>31333.983524831066</v>
      </c>
      <c r="V197">
        <f t="shared" si="35"/>
        <v>15862615.676919056</v>
      </c>
    </row>
    <row r="198" spans="5:22" x14ac:dyDescent="0.15">
      <c r="E198" s="1">
        <v>43484</v>
      </c>
      <c r="F198">
        <f t="shared" si="27"/>
        <v>20345727474.77</v>
      </c>
      <c r="G198">
        <f t="shared" si="28"/>
        <v>26373343.399227768</v>
      </c>
      <c r="H198">
        <v>4000000</v>
      </c>
      <c r="I198">
        <v>0.1</v>
      </c>
      <c r="J198">
        <f t="shared" si="24"/>
        <v>96000000</v>
      </c>
      <c r="K198">
        <f t="shared" si="29"/>
        <v>5185.0381721533222</v>
      </c>
      <c r="L198">
        <f t="shared" si="30"/>
        <v>51850.381721533216</v>
      </c>
      <c r="N198">
        <v>20000000153</v>
      </c>
      <c r="O198" s="2">
        <f t="shared" si="31"/>
        <v>1.0172863659562594</v>
      </c>
      <c r="P198" s="2">
        <f t="shared" si="32"/>
        <v>1.3186671598735846E-3</v>
      </c>
      <c r="Q198" s="2">
        <f t="shared" si="25"/>
        <v>1.2962595430383306E-3</v>
      </c>
      <c r="R198">
        <v>250000</v>
      </c>
      <c r="S198">
        <f t="shared" si="26"/>
        <v>58800</v>
      </c>
      <c r="T198">
        <f t="shared" si="33"/>
        <v>3136.3340888599464</v>
      </c>
      <c r="U198">
        <f t="shared" si="34"/>
        <v>31363.340888599461</v>
      </c>
      <c r="V198">
        <f t="shared" si="35"/>
        <v>15952749.660443887</v>
      </c>
    </row>
    <row r="199" spans="5:22" x14ac:dyDescent="0.15">
      <c r="E199" s="1">
        <v>43485</v>
      </c>
      <c r="F199">
        <f t="shared" si="27"/>
        <v>20441727474.77</v>
      </c>
      <c r="G199">
        <f t="shared" si="28"/>
        <v>26425193.780949302</v>
      </c>
      <c r="H199">
        <v>4000000</v>
      </c>
      <c r="I199">
        <v>0.1</v>
      </c>
      <c r="J199">
        <f t="shared" si="24"/>
        <v>96000000</v>
      </c>
      <c r="K199">
        <f t="shared" si="29"/>
        <v>5170.8337885952806</v>
      </c>
      <c r="L199">
        <f t="shared" si="30"/>
        <v>51708.337885952802</v>
      </c>
      <c r="N199">
        <v>20000000154</v>
      </c>
      <c r="O199" s="2">
        <f t="shared" si="31"/>
        <v>1.0220863658684349</v>
      </c>
      <c r="P199" s="2">
        <f t="shared" si="32"/>
        <v>1.3212596788737656E-3</v>
      </c>
      <c r="Q199" s="2">
        <f t="shared" si="25"/>
        <v>1.2927084471488202E-3</v>
      </c>
      <c r="R199">
        <v>250000</v>
      </c>
      <c r="S199">
        <f t="shared" si="26"/>
        <v>58800</v>
      </c>
      <c r="T199">
        <f t="shared" si="33"/>
        <v>3139.2479957739956</v>
      </c>
      <c r="U199">
        <f t="shared" si="34"/>
        <v>31392.479957739954</v>
      </c>
      <c r="V199">
        <f t="shared" si="35"/>
        <v>16042913.001332486</v>
      </c>
    </row>
    <row r="200" spans="5:22" x14ac:dyDescent="0.15">
      <c r="E200" s="1">
        <v>43486</v>
      </c>
      <c r="F200">
        <f t="shared" si="27"/>
        <v>20537727474.77</v>
      </c>
      <c r="G200">
        <f t="shared" si="28"/>
        <v>26476902.118835256</v>
      </c>
      <c r="H200">
        <v>4000000</v>
      </c>
      <c r="I200">
        <v>0.1</v>
      </c>
      <c r="J200">
        <f t="shared" ref="J200:J226" si="36">H200*2.4/I200</f>
        <v>96000000</v>
      </c>
      <c r="K200">
        <f t="shared" si="29"/>
        <v>5156.7345318728876</v>
      </c>
      <c r="L200">
        <f t="shared" si="30"/>
        <v>51567.345318728876</v>
      </c>
      <c r="N200">
        <v>20000000155</v>
      </c>
      <c r="O200" s="2">
        <f t="shared" si="31"/>
        <v>1.0268863657801306</v>
      </c>
      <c r="P200" s="2">
        <f t="shared" si="32"/>
        <v>1.3238450956819634E-3</v>
      </c>
      <c r="Q200" s="2">
        <f t="shared" ref="Q200:Q226" si="37">G200/F200</f>
        <v>1.2891836329682218E-3</v>
      </c>
      <c r="R200">
        <v>250000</v>
      </c>
      <c r="S200">
        <f t="shared" ref="S200:S226" si="38">J200*49%/200000000*R200</f>
        <v>58800</v>
      </c>
      <c r="T200">
        <f t="shared" si="33"/>
        <v>3142.1403368233955</v>
      </c>
      <c r="U200">
        <f t="shared" si="34"/>
        <v>31421.403368233954</v>
      </c>
      <c r="V200">
        <f t="shared" si="35"/>
        <v>16133105.481290227</v>
      </c>
    </row>
    <row r="201" spans="5:22" x14ac:dyDescent="0.15">
      <c r="E201" s="1">
        <v>43487</v>
      </c>
      <c r="F201">
        <f t="shared" ref="F201:F226" si="39">F200+J200</f>
        <v>20633727474.77</v>
      </c>
      <c r="G201">
        <f t="shared" ref="G201:G226" si="40">G200+L200</f>
        <v>26528469.464153983</v>
      </c>
      <c r="H201">
        <v>4000000</v>
      </c>
      <c r="I201">
        <v>0.1</v>
      </c>
      <c r="J201">
        <f t="shared" si="36"/>
        <v>96000000</v>
      </c>
      <c r="K201">
        <f t="shared" ref="K201:K226" si="41">H201*G201/F201</f>
        <v>5142.7391384502507</v>
      </c>
      <c r="L201">
        <f t="shared" ref="L201:L226" si="42">K201/I201</f>
        <v>51427.391384502502</v>
      </c>
      <c r="N201">
        <v>20000000156</v>
      </c>
      <c r="O201" s="2">
        <f t="shared" ref="O201:O226" si="43">F201/N201</f>
        <v>1.0316863656913464</v>
      </c>
      <c r="P201" s="2">
        <f t="shared" ref="P201:P226" si="44">G201/N201</f>
        <v>1.326423462861596E-3</v>
      </c>
      <c r="Q201" s="2">
        <f t="shared" si="37"/>
        <v>1.2856847846125625E-3</v>
      </c>
      <c r="R201">
        <v>250000</v>
      </c>
      <c r="S201">
        <f t="shared" si="38"/>
        <v>58800</v>
      </c>
      <c r="T201">
        <f t="shared" ref="T201:T226" si="45">V201/F201*H201</f>
        <v>3145.0113712116477</v>
      </c>
      <c r="U201">
        <f t="shared" ref="U201:U226" si="46">T201/I201</f>
        <v>31450.113712116476</v>
      </c>
      <c r="V201">
        <f t="shared" ref="V201:V226" si="47">V200+U200+S201</f>
        <v>16223326.884658461</v>
      </c>
    </row>
    <row r="202" spans="5:22" x14ac:dyDescent="0.15">
      <c r="E202" s="1">
        <v>43488</v>
      </c>
      <c r="F202">
        <f t="shared" si="39"/>
        <v>20729727474.77</v>
      </c>
      <c r="G202">
        <f t="shared" si="40"/>
        <v>26579896.855538484</v>
      </c>
      <c r="H202">
        <v>4000000</v>
      </c>
      <c r="I202">
        <v>0.1</v>
      </c>
      <c r="J202">
        <f t="shared" si="36"/>
        <v>96000000</v>
      </c>
      <c r="K202">
        <f t="shared" si="41"/>
        <v>5128.8463657592574</v>
      </c>
      <c r="L202">
        <f t="shared" si="42"/>
        <v>51288.463657592569</v>
      </c>
      <c r="N202">
        <v>20000000157</v>
      </c>
      <c r="O202" s="2">
        <f t="shared" si="43"/>
        <v>1.036486365602082</v>
      </c>
      <c r="P202" s="2">
        <f t="shared" si="44"/>
        <v>1.3289948323443148E-3</v>
      </c>
      <c r="Q202" s="2">
        <f t="shared" si="37"/>
        <v>1.2822115914398141E-3</v>
      </c>
      <c r="R202">
        <v>250000</v>
      </c>
      <c r="S202">
        <f t="shared" si="38"/>
        <v>58800</v>
      </c>
      <c r="T202">
        <f t="shared" si="45"/>
        <v>3147.8613538408963</v>
      </c>
      <c r="U202">
        <f t="shared" si="46"/>
        <v>31478.613538408961</v>
      </c>
      <c r="V202">
        <f t="shared" si="47"/>
        <v>16313576.998370579</v>
      </c>
    </row>
    <row r="203" spans="5:22" x14ac:dyDescent="0.15">
      <c r="E203" s="1">
        <v>43489</v>
      </c>
      <c r="F203">
        <f t="shared" si="39"/>
        <v>20825727474.77</v>
      </c>
      <c r="G203">
        <f t="shared" si="40"/>
        <v>26631185.319196075</v>
      </c>
      <c r="H203">
        <v>4000000</v>
      </c>
      <c r="I203">
        <v>0.1</v>
      </c>
      <c r="J203">
        <f t="shared" si="36"/>
        <v>96000000</v>
      </c>
      <c r="K203">
        <f t="shared" si="41"/>
        <v>5115.0549917565731</v>
      </c>
      <c r="L203">
        <f t="shared" si="42"/>
        <v>51150.549917565731</v>
      </c>
      <c r="N203">
        <v>20000000158</v>
      </c>
      <c r="O203" s="2">
        <f t="shared" si="43"/>
        <v>1.0412863655123377</v>
      </c>
      <c r="P203" s="2">
        <f t="shared" si="44"/>
        <v>1.3315592554404856E-3</v>
      </c>
      <c r="Q203" s="2">
        <f t="shared" si="37"/>
        <v>1.2787637479391432E-3</v>
      </c>
      <c r="R203">
        <v>250000</v>
      </c>
      <c r="S203">
        <f t="shared" si="38"/>
        <v>58800</v>
      </c>
      <c r="T203">
        <f t="shared" si="45"/>
        <v>3150.6905354028027</v>
      </c>
      <c r="U203">
        <f t="shared" si="46"/>
        <v>31506.905354028026</v>
      </c>
      <c r="V203">
        <f t="shared" si="47"/>
        <v>16403855.611908987</v>
      </c>
    </row>
    <row r="204" spans="5:22" x14ac:dyDescent="0.15">
      <c r="E204" s="1">
        <v>43490</v>
      </c>
      <c r="F204">
        <f t="shared" si="39"/>
        <v>20921727474.77</v>
      </c>
      <c r="G204">
        <f t="shared" si="40"/>
        <v>26682335.869113643</v>
      </c>
      <c r="H204">
        <v>4000000</v>
      </c>
      <c r="I204">
        <v>0.1</v>
      </c>
      <c r="J204">
        <f t="shared" si="36"/>
        <v>96000000</v>
      </c>
      <c r="K204">
        <f t="shared" si="41"/>
        <v>5101.3638144919905</v>
      </c>
      <c r="L204">
        <f t="shared" si="42"/>
        <v>51013.638144919903</v>
      </c>
      <c r="N204">
        <v>20000000159</v>
      </c>
      <c r="O204" s="2">
        <f t="shared" si="43"/>
        <v>1.0460863654221133</v>
      </c>
      <c r="P204" s="2">
        <f t="shared" si="44"/>
        <v>1.3341167828494537E-3</v>
      </c>
      <c r="Q204" s="2">
        <f t="shared" si="37"/>
        <v>1.2753409536229976E-3</v>
      </c>
      <c r="R204">
        <v>250000</v>
      </c>
      <c r="S204">
        <f t="shared" si="38"/>
        <v>58800</v>
      </c>
      <c r="T204">
        <f t="shared" si="45"/>
        <v>3153.4991624670974</v>
      </c>
      <c r="U204">
        <f t="shared" si="46"/>
        <v>31534.991624670973</v>
      </c>
      <c r="V204">
        <f t="shared" si="47"/>
        <v>16494162.517263016</v>
      </c>
    </row>
    <row r="205" spans="5:22" x14ac:dyDescent="0.15">
      <c r="E205" s="1">
        <v>43491</v>
      </c>
      <c r="F205">
        <f t="shared" si="39"/>
        <v>21017727474.77</v>
      </c>
      <c r="G205">
        <f t="shared" si="40"/>
        <v>26733349.507258564</v>
      </c>
      <c r="H205">
        <v>4000000</v>
      </c>
      <c r="I205">
        <v>0.1</v>
      </c>
      <c r="J205">
        <f t="shared" si="36"/>
        <v>96000000</v>
      </c>
      <c r="K205">
        <f t="shared" si="41"/>
        <v>5087.7716516877827</v>
      </c>
      <c r="L205">
        <f t="shared" si="42"/>
        <v>50877.716516877823</v>
      </c>
      <c r="N205">
        <v>20000000160</v>
      </c>
      <c r="O205" s="2">
        <f t="shared" si="43"/>
        <v>1.0508863653314091</v>
      </c>
      <c r="P205" s="2">
        <f t="shared" si="44"/>
        <v>1.3366674646695885E-3</v>
      </c>
      <c r="Q205" s="2">
        <f t="shared" si="37"/>
        <v>1.2719429129219456E-3</v>
      </c>
      <c r="R205">
        <v>250000</v>
      </c>
      <c r="S205">
        <f t="shared" si="38"/>
        <v>58800</v>
      </c>
      <c r="T205">
        <f t="shared" si="45"/>
        <v>3156.2874775678711</v>
      </c>
      <c r="U205">
        <f t="shared" si="46"/>
        <v>31562.874775678709</v>
      </c>
      <c r="V205">
        <f t="shared" si="47"/>
        <v>16584497.508887686</v>
      </c>
    </row>
    <row r="206" spans="5:22" x14ac:dyDescent="0.15">
      <c r="E206" s="1">
        <v>43492</v>
      </c>
      <c r="F206">
        <f t="shared" si="39"/>
        <v>21113727474.77</v>
      </c>
      <c r="G206">
        <f t="shared" si="40"/>
        <v>26784227.223775443</v>
      </c>
      <c r="H206">
        <v>4000000</v>
      </c>
      <c r="I206">
        <v>0.1</v>
      </c>
      <c r="J206">
        <f t="shared" si="36"/>
        <v>96000000</v>
      </c>
      <c r="K206">
        <f t="shared" si="41"/>
        <v>5074.2773403287401</v>
      </c>
      <c r="L206">
        <f t="shared" si="42"/>
        <v>50742.7734032874</v>
      </c>
      <c r="N206">
        <v>20000000161</v>
      </c>
      <c r="O206" s="2">
        <f t="shared" si="43"/>
        <v>1.0556863652402249</v>
      </c>
      <c r="P206" s="2">
        <f t="shared" si="44"/>
        <v>1.3392113504081208E-3</v>
      </c>
      <c r="Q206" s="2">
        <f t="shared" si="37"/>
        <v>1.2685693350821851E-3</v>
      </c>
      <c r="R206">
        <v>250000</v>
      </c>
      <c r="S206">
        <f t="shared" si="38"/>
        <v>58800</v>
      </c>
      <c r="T206">
        <f t="shared" si="45"/>
        <v>3159.0557192876731</v>
      </c>
      <c r="U206">
        <f t="shared" si="46"/>
        <v>31590.557192876731</v>
      </c>
      <c r="V206">
        <f t="shared" si="47"/>
        <v>16674860.383663364</v>
      </c>
    </row>
    <row r="207" spans="5:22" x14ac:dyDescent="0.15">
      <c r="E207" s="1">
        <v>43493</v>
      </c>
      <c r="F207">
        <f t="shared" si="39"/>
        <v>21209727474.77</v>
      </c>
      <c r="G207">
        <f t="shared" si="40"/>
        <v>26834969.99717873</v>
      </c>
      <c r="H207">
        <v>4000000</v>
      </c>
      <c r="I207">
        <v>0.1</v>
      </c>
      <c r="J207">
        <f t="shared" si="36"/>
        <v>96000000</v>
      </c>
      <c r="K207">
        <f t="shared" si="41"/>
        <v>5060.8797362625673</v>
      </c>
      <c r="L207">
        <f t="shared" si="42"/>
        <v>50608.797362625672</v>
      </c>
      <c r="N207">
        <v>20000000162</v>
      </c>
      <c r="O207" s="2">
        <f t="shared" si="43"/>
        <v>1.0604863651485605</v>
      </c>
      <c r="P207" s="2">
        <f t="shared" si="44"/>
        <v>1.3417484889907737E-3</v>
      </c>
      <c r="Q207" s="2">
        <f t="shared" si="37"/>
        <v>1.2652199340656418E-3</v>
      </c>
      <c r="R207">
        <v>250000</v>
      </c>
      <c r="S207">
        <f t="shared" si="38"/>
        <v>58800</v>
      </c>
      <c r="T207">
        <f t="shared" si="45"/>
        <v>3161.8041223394916</v>
      </c>
      <c r="U207">
        <f t="shared" si="46"/>
        <v>31618.041223394914</v>
      </c>
      <c r="V207">
        <f t="shared" si="47"/>
        <v>16765250.940856241</v>
      </c>
    </row>
    <row r="208" spans="5:22" x14ac:dyDescent="0.15">
      <c r="E208" s="1">
        <v>43494</v>
      </c>
      <c r="F208">
        <f t="shared" si="39"/>
        <v>21305727474.77</v>
      </c>
      <c r="G208">
        <f t="shared" si="40"/>
        <v>26885578.794541355</v>
      </c>
      <c r="H208">
        <v>4000000</v>
      </c>
      <c r="I208">
        <v>0.1</v>
      </c>
      <c r="J208">
        <f t="shared" si="36"/>
        <v>96000000</v>
      </c>
      <c r="K208">
        <f t="shared" si="41"/>
        <v>5047.5777138103267</v>
      </c>
      <c r="L208">
        <f t="shared" si="42"/>
        <v>50475.777138103265</v>
      </c>
      <c r="N208">
        <v>20000000163</v>
      </c>
      <c r="O208" s="2">
        <f t="shared" si="43"/>
        <v>1.0652863650564162</v>
      </c>
      <c r="P208" s="2">
        <f t="shared" si="44"/>
        <v>1.3442789287711945E-3</v>
      </c>
      <c r="Q208" s="2">
        <f t="shared" si="37"/>
        <v>1.2618944284525817E-3</v>
      </c>
      <c r="R208">
        <v>250000</v>
      </c>
      <c r="S208">
        <f t="shared" si="38"/>
        <v>58800</v>
      </c>
      <c r="T208">
        <f t="shared" si="45"/>
        <v>3164.5329176466612</v>
      </c>
      <c r="U208">
        <f t="shared" si="46"/>
        <v>31645.32917646661</v>
      </c>
      <c r="V208">
        <f t="shared" si="47"/>
        <v>16855668.982079636</v>
      </c>
    </row>
    <row r="209" spans="5:22" x14ac:dyDescent="0.15">
      <c r="E209" s="1">
        <v>43495</v>
      </c>
      <c r="F209">
        <f t="shared" si="39"/>
        <v>21401727474.77</v>
      </c>
      <c r="G209">
        <f t="shared" si="40"/>
        <v>26936054.571679458</v>
      </c>
      <c r="H209">
        <v>4000000</v>
      </c>
      <c r="I209">
        <v>0.1</v>
      </c>
      <c r="J209">
        <f t="shared" si="36"/>
        <v>96000000</v>
      </c>
      <c r="K209">
        <f t="shared" si="41"/>
        <v>5034.3701653866483</v>
      </c>
      <c r="L209">
        <f t="shared" si="42"/>
        <v>50343.701653866483</v>
      </c>
      <c r="N209">
        <v>20000000164</v>
      </c>
      <c r="O209" s="2">
        <f t="shared" si="43"/>
        <v>1.0700863649637917</v>
      </c>
      <c r="P209" s="2">
        <f t="shared" si="44"/>
        <v>1.3468027175401907E-3</v>
      </c>
      <c r="Q209" s="2">
        <f t="shared" si="37"/>
        <v>1.2585925413466622E-3</v>
      </c>
      <c r="R209">
        <v>250000</v>
      </c>
      <c r="S209">
        <f t="shared" si="38"/>
        <v>58800</v>
      </c>
      <c r="T209">
        <f t="shared" si="45"/>
        <v>3167.2423324207793</v>
      </c>
      <c r="U209">
        <f t="shared" si="46"/>
        <v>31672.423324207793</v>
      </c>
      <c r="V209">
        <f t="shared" si="47"/>
        <v>16946114.311256103</v>
      </c>
    </row>
    <row r="210" spans="5:22" x14ac:dyDescent="0.15">
      <c r="E210" s="1">
        <v>43496</v>
      </c>
      <c r="F210">
        <f t="shared" si="39"/>
        <v>21497727474.77</v>
      </c>
      <c r="G210">
        <f t="shared" si="40"/>
        <v>26986398.273333326</v>
      </c>
      <c r="H210">
        <v>4000000</v>
      </c>
      <c r="I210">
        <v>0.1</v>
      </c>
      <c r="J210">
        <f t="shared" si="36"/>
        <v>96000000</v>
      </c>
      <c r="K210">
        <f t="shared" si="41"/>
        <v>5021.2560011294026</v>
      </c>
      <c r="L210">
        <f t="shared" si="42"/>
        <v>50212.560011294023</v>
      </c>
      <c r="N210">
        <v>20000000165</v>
      </c>
      <c r="O210" s="2">
        <f t="shared" si="43"/>
        <v>1.0748863648706874</v>
      </c>
      <c r="P210" s="2">
        <f t="shared" si="44"/>
        <v>1.349319902534777E-3</v>
      </c>
      <c r="Q210" s="2">
        <f t="shared" si="37"/>
        <v>1.2553140002823507E-3</v>
      </c>
      <c r="R210">
        <v>250000</v>
      </c>
      <c r="S210">
        <f t="shared" si="38"/>
        <v>58800</v>
      </c>
      <c r="T210">
        <f t="shared" si="45"/>
        <v>3169.9325902376722</v>
      </c>
      <c r="U210">
        <f t="shared" si="46"/>
        <v>31699.32590237672</v>
      </c>
      <c r="V210">
        <f t="shared" si="47"/>
        <v>17036586.734580312</v>
      </c>
    </row>
    <row r="211" spans="5:22" x14ac:dyDescent="0.15">
      <c r="E211" s="1">
        <v>43497</v>
      </c>
      <c r="F211">
        <f t="shared" si="39"/>
        <v>21593727474.77</v>
      </c>
      <c r="G211">
        <f t="shared" si="40"/>
        <v>27036610.83334462</v>
      </c>
      <c r="H211">
        <v>4000000</v>
      </c>
      <c r="I211">
        <v>0.1</v>
      </c>
      <c r="J211">
        <f t="shared" si="36"/>
        <v>96000000</v>
      </c>
      <c r="K211">
        <f t="shared" si="41"/>
        <v>5008.2341485385623</v>
      </c>
      <c r="L211">
        <f t="shared" si="42"/>
        <v>50082.341485385623</v>
      </c>
      <c r="N211">
        <v>20000000166</v>
      </c>
      <c r="O211" s="2">
        <f t="shared" si="43"/>
        <v>1.0796863647771031</v>
      </c>
      <c r="P211" s="2">
        <f t="shared" si="44"/>
        <v>1.3518305304470377E-3</v>
      </c>
      <c r="Q211" s="2">
        <f t="shared" si="37"/>
        <v>1.2520585371346405E-3</v>
      </c>
      <c r="R211">
        <v>250000</v>
      </c>
      <c r="S211">
        <f t="shared" si="38"/>
        <v>58800</v>
      </c>
      <c r="T211">
        <f t="shared" si="45"/>
        <v>3172.6039111114815</v>
      </c>
      <c r="U211">
        <f t="shared" si="46"/>
        <v>31726.039111114813</v>
      </c>
      <c r="V211">
        <f t="shared" si="47"/>
        <v>17127086.060482688</v>
      </c>
    </row>
    <row r="212" spans="5:22" x14ac:dyDescent="0.15">
      <c r="E212" s="1">
        <v>43498</v>
      </c>
      <c r="F212">
        <f t="shared" si="39"/>
        <v>21689727474.77</v>
      </c>
      <c r="G212">
        <f t="shared" si="40"/>
        <v>27086693.174830005</v>
      </c>
      <c r="H212">
        <v>4000000</v>
      </c>
      <c r="I212">
        <v>0.1</v>
      </c>
      <c r="J212">
        <f t="shared" si="36"/>
        <v>96000000</v>
      </c>
      <c r="K212">
        <f t="shared" si="41"/>
        <v>4995.3035521239963</v>
      </c>
      <c r="L212">
        <f t="shared" si="42"/>
        <v>49953.035521239959</v>
      </c>
      <c r="N212">
        <v>20000000167</v>
      </c>
      <c r="O212" s="2">
        <f t="shared" si="43"/>
        <v>1.0844863646830389</v>
      </c>
      <c r="P212" s="2">
        <f t="shared" si="44"/>
        <v>1.3543346474328059E-3</v>
      </c>
      <c r="Q212" s="2">
        <f t="shared" si="37"/>
        <v>1.2488258880309991E-3</v>
      </c>
      <c r="R212">
        <v>250000</v>
      </c>
      <c r="S212">
        <f t="shared" si="38"/>
        <v>58800</v>
      </c>
      <c r="T212">
        <f t="shared" si="45"/>
        <v>3175.2565115669126</v>
      </c>
      <c r="U212">
        <f t="shared" si="46"/>
        <v>31752.565115669124</v>
      </c>
      <c r="V212">
        <f t="shared" si="47"/>
        <v>17217612.099593803</v>
      </c>
    </row>
    <row r="213" spans="5:22" x14ac:dyDescent="0.15">
      <c r="E213" s="1">
        <v>43499</v>
      </c>
      <c r="F213">
        <f t="shared" si="39"/>
        <v>21785727474.77</v>
      </c>
      <c r="G213">
        <f t="shared" si="40"/>
        <v>27136646.210351244</v>
      </c>
      <c r="H213">
        <v>4000000</v>
      </c>
      <c r="I213">
        <v>0.1</v>
      </c>
      <c r="J213">
        <f t="shared" si="36"/>
        <v>96000000</v>
      </c>
      <c r="K213">
        <f t="shared" si="41"/>
        <v>4982.4631730619285</v>
      </c>
      <c r="L213">
        <f t="shared" si="42"/>
        <v>49824.63173061928</v>
      </c>
      <c r="N213">
        <v>20000000168</v>
      </c>
      <c r="O213" s="2">
        <f t="shared" si="43"/>
        <v>1.0892863645884945</v>
      </c>
      <c r="P213" s="2">
        <f t="shared" si="44"/>
        <v>1.3568322991201708E-3</v>
      </c>
      <c r="Q213" s="2">
        <f t="shared" si="37"/>
        <v>1.2456157932654822E-3</v>
      </c>
      <c r="R213">
        <v>250000</v>
      </c>
      <c r="S213">
        <f t="shared" si="38"/>
        <v>58800</v>
      </c>
      <c r="T213">
        <f t="shared" si="45"/>
        <v>3177.8906047097148</v>
      </c>
      <c r="U213">
        <f t="shared" si="46"/>
        <v>31778.906047097145</v>
      </c>
      <c r="V213">
        <f t="shared" si="47"/>
        <v>17308164.664709471</v>
      </c>
    </row>
    <row r="214" spans="5:22" x14ac:dyDescent="0.15">
      <c r="E214" s="1">
        <v>43500</v>
      </c>
      <c r="F214">
        <f t="shared" si="39"/>
        <v>21881727474.77</v>
      </c>
      <c r="G214">
        <f t="shared" si="40"/>
        <v>27186470.842081863</v>
      </c>
      <c r="H214">
        <v>4000000</v>
      </c>
      <c r="I214">
        <v>0.1</v>
      </c>
      <c r="J214">
        <f t="shared" si="36"/>
        <v>96000000</v>
      </c>
      <c r="K214">
        <f t="shared" si="41"/>
        <v>4969.7119888598045</v>
      </c>
      <c r="L214">
        <f t="shared" si="42"/>
        <v>49697.119888598041</v>
      </c>
      <c r="N214">
        <v>20000000169</v>
      </c>
      <c r="O214" s="2">
        <f t="shared" si="43"/>
        <v>1.0940863644934702</v>
      </c>
      <c r="P214" s="2">
        <f t="shared" si="44"/>
        <v>1.3593235306178094E-3</v>
      </c>
      <c r="Q214" s="2">
        <f t="shared" si="37"/>
        <v>1.2424279972149512E-3</v>
      </c>
      <c r="R214">
        <v>250000</v>
      </c>
      <c r="S214">
        <f t="shared" si="38"/>
        <v>58800</v>
      </c>
      <c r="T214">
        <f t="shared" si="45"/>
        <v>3180.5064002954273</v>
      </c>
      <c r="U214">
        <f t="shared" si="46"/>
        <v>31805.06400295427</v>
      </c>
      <c r="V214">
        <f t="shared" si="47"/>
        <v>17398743.57075657</v>
      </c>
    </row>
    <row r="215" spans="5:22" x14ac:dyDescent="0.15">
      <c r="E215" s="1">
        <v>43501</v>
      </c>
      <c r="F215">
        <f t="shared" si="39"/>
        <v>21977727474.77</v>
      </c>
      <c r="G215">
        <f t="shared" si="40"/>
        <v>27236167.96197046</v>
      </c>
      <c r="H215">
        <v>4000000</v>
      </c>
      <c r="I215">
        <v>0.1</v>
      </c>
      <c r="J215">
        <f t="shared" si="36"/>
        <v>96000000</v>
      </c>
      <c r="K215">
        <f t="shared" si="41"/>
        <v>4957.0489930293379</v>
      </c>
      <c r="L215">
        <f t="shared" si="42"/>
        <v>49570.489930293377</v>
      </c>
      <c r="N215">
        <v>20000000170</v>
      </c>
      <c r="O215" s="2">
        <f t="shared" si="43"/>
        <v>1.0988863643979658</v>
      </c>
      <c r="P215" s="2">
        <f t="shared" si="44"/>
        <v>1.3618083865231518E-3</v>
      </c>
      <c r="Q215" s="2">
        <f t="shared" si="37"/>
        <v>1.2392622482573345E-3</v>
      </c>
      <c r="R215">
        <v>250000</v>
      </c>
      <c r="S215">
        <f t="shared" si="38"/>
        <v>58800</v>
      </c>
      <c r="T215">
        <f t="shared" si="45"/>
        <v>3183.1041047964491</v>
      </c>
      <c r="U215">
        <f t="shared" si="46"/>
        <v>31831.041047964489</v>
      </c>
      <c r="V215">
        <f t="shared" si="47"/>
        <v>17489348.634759523</v>
      </c>
    </row>
    <row r="216" spans="5:22" x14ac:dyDescent="0.15">
      <c r="E216" s="1">
        <v>43502</v>
      </c>
      <c r="F216">
        <f t="shared" si="39"/>
        <v>22073727474.77</v>
      </c>
      <c r="G216">
        <f t="shared" si="40"/>
        <v>27285738.451900754</v>
      </c>
      <c r="H216">
        <v>4000000</v>
      </c>
      <c r="I216">
        <v>0.1</v>
      </c>
      <c r="J216">
        <f t="shared" si="36"/>
        <v>96000000</v>
      </c>
      <c r="K216">
        <f t="shared" si="41"/>
        <v>4944.4731947674936</v>
      </c>
      <c r="L216">
        <f t="shared" si="42"/>
        <v>49444.731947674933</v>
      </c>
      <c r="N216">
        <v>20000000171</v>
      </c>
      <c r="O216" s="2">
        <f t="shared" si="43"/>
        <v>1.1036863643019816</v>
      </c>
      <c r="P216" s="2">
        <f t="shared" si="44"/>
        <v>1.3642869109303847E-3</v>
      </c>
      <c r="Q216" s="2">
        <f t="shared" si="37"/>
        <v>1.2361182986918733E-3</v>
      </c>
      <c r="R216">
        <v>250000</v>
      </c>
      <c r="S216">
        <f t="shared" si="38"/>
        <v>58800</v>
      </c>
      <c r="T216">
        <f t="shared" si="45"/>
        <v>3185.6839214674892</v>
      </c>
      <c r="U216">
        <f t="shared" si="46"/>
        <v>31856.839214674892</v>
      </c>
      <c r="V216">
        <f t="shared" si="47"/>
        <v>17579979.675807487</v>
      </c>
    </row>
    <row r="217" spans="5:22" x14ac:dyDescent="0.15">
      <c r="E217" s="1">
        <v>43503</v>
      </c>
      <c r="F217">
        <f t="shared" si="39"/>
        <v>22169727474.77</v>
      </c>
      <c r="G217">
        <f t="shared" si="40"/>
        <v>27335183.183848429</v>
      </c>
      <c r="H217">
        <v>4000000</v>
      </c>
      <c r="I217">
        <v>0.1</v>
      </c>
      <c r="J217">
        <f t="shared" si="36"/>
        <v>96000000</v>
      </c>
      <c r="K217">
        <f t="shared" si="41"/>
        <v>4931.9836186451848</v>
      </c>
      <c r="L217">
        <f t="shared" si="42"/>
        <v>49319.836186451845</v>
      </c>
      <c r="N217">
        <v>20000000172</v>
      </c>
      <c r="O217" s="2">
        <f t="shared" si="43"/>
        <v>1.1084863642055174</v>
      </c>
      <c r="P217" s="2">
        <f t="shared" si="44"/>
        <v>1.3667591474382929E-3</v>
      </c>
      <c r="Q217" s="2">
        <f t="shared" si="37"/>
        <v>1.2329959046612961E-3</v>
      </c>
      <c r="R217">
        <v>250000</v>
      </c>
      <c r="S217">
        <f t="shared" si="38"/>
        <v>58800</v>
      </c>
      <c r="T217">
        <f t="shared" si="45"/>
        <v>3188.2460504094197</v>
      </c>
      <c r="U217">
        <f t="shared" si="46"/>
        <v>31882.460504094197</v>
      </c>
      <c r="V217">
        <f t="shared" si="47"/>
        <v>17670636.515022162</v>
      </c>
    </row>
    <row r="218" spans="5:22" x14ac:dyDescent="0.15">
      <c r="E218" s="1">
        <v>43504</v>
      </c>
      <c r="F218">
        <f t="shared" si="39"/>
        <v>22265727474.77</v>
      </c>
      <c r="G218">
        <f t="shared" si="40"/>
        <v>27384503.020034883</v>
      </c>
      <c r="H218">
        <v>4000000</v>
      </c>
      <c r="I218">
        <v>0.1</v>
      </c>
      <c r="J218">
        <f t="shared" si="36"/>
        <v>96000000</v>
      </c>
      <c r="K218">
        <f t="shared" si="41"/>
        <v>4919.5793043034646</v>
      </c>
      <c r="L218">
        <f t="shared" si="42"/>
        <v>49195.793043034646</v>
      </c>
      <c r="N218">
        <v>20000000173</v>
      </c>
      <c r="O218" s="2">
        <f t="shared" si="43"/>
        <v>1.1132863641085731</v>
      </c>
      <c r="P218" s="2">
        <f t="shared" si="44"/>
        <v>1.3692251391579466E-3</v>
      </c>
      <c r="Q218" s="2">
        <f t="shared" si="37"/>
        <v>1.2298948260758662E-3</v>
      </c>
      <c r="R218">
        <v>250000</v>
      </c>
      <c r="S218">
        <f t="shared" si="38"/>
        <v>58800</v>
      </c>
      <c r="T218">
        <f t="shared" si="45"/>
        <v>3190.7906886316059</v>
      </c>
      <c r="U218">
        <f t="shared" si="46"/>
        <v>31907.906886316057</v>
      </c>
      <c r="V218">
        <f t="shared" si="47"/>
        <v>17761318.975526258</v>
      </c>
    </row>
    <row r="219" spans="5:22" x14ac:dyDescent="0.15">
      <c r="E219" s="1">
        <v>43505</v>
      </c>
      <c r="F219">
        <f t="shared" si="39"/>
        <v>22361727474.77</v>
      </c>
      <c r="G219">
        <f t="shared" si="40"/>
        <v>27433698.813077919</v>
      </c>
      <c r="H219">
        <v>4000000</v>
      </c>
      <c r="I219">
        <v>0.1</v>
      </c>
      <c r="J219">
        <f t="shared" si="36"/>
        <v>96000000</v>
      </c>
      <c r="K219">
        <f t="shared" si="41"/>
        <v>4907.259306156996</v>
      </c>
      <c r="L219">
        <f t="shared" si="42"/>
        <v>49072.593061569954</v>
      </c>
      <c r="N219">
        <v>20000000174</v>
      </c>
      <c r="O219" s="2">
        <f t="shared" si="43"/>
        <v>1.1180863640111487</v>
      </c>
      <c r="P219" s="2">
        <f t="shared" si="44"/>
        <v>1.3716849287202372E-3</v>
      </c>
      <c r="Q219" s="2">
        <f t="shared" si="37"/>
        <v>1.2268148265392491E-3</v>
      </c>
      <c r="R219">
        <v>250000</v>
      </c>
      <c r="S219">
        <f t="shared" si="38"/>
        <v>58800</v>
      </c>
      <c r="T219">
        <f t="shared" si="45"/>
        <v>3193.3180301127322</v>
      </c>
      <c r="U219">
        <f t="shared" si="46"/>
        <v>31933.180301127322</v>
      </c>
      <c r="V219">
        <f t="shared" si="47"/>
        <v>17852026.882412575</v>
      </c>
    </row>
    <row r="220" spans="5:22" x14ac:dyDescent="0.15">
      <c r="E220" s="1">
        <v>43506</v>
      </c>
      <c r="F220">
        <f t="shared" si="39"/>
        <v>22457727474.77</v>
      </c>
      <c r="G220">
        <f t="shared" si="40"/>
        <v>27482771.406139489</v>
      </c>
      <c r="H220">
        <v>4000000</v>
      </c>
      <c r="I220">
        <v>0.1</v>
      </c>
      <c r="J220">
        <f t="shared" si="36"/>
        <v>96000000</v>
      </c>
      <c r="K220">
        <f t="shared" si="41"/>
        <v>4895.0226931046063</v>
      </c>
      <c r="L220">
        <f t="shared" si="42"/>
        <v>48950.226931046062</v>
      </c>
      <c r="N220">
        <v>20000000175</v>
      </c>
      <c r="O220" s="2">
        <f t="shared" si="43"/>
        <v>1.1228863639132443</v>
      </c>
      <c r="P220" s="2">
        <f t="shared" si="44"/>
        <v>1.3741385582832621E-3</v>
      </c>
      <c r="Q220" s="2">
        <f t="shared" si="37"/>
        <v>1.2237556732761516E-3</v>
      </c>
      <c r="R220">
        <v>250000</v>
      </c>
      <c r="S220">
        <f t="shared" si="38"/>
        <v>58800</v>
      </c>
      <c r="T220">
        <f t="shared" si="45"/>
        <v>3195.8282658601834</v>
      </c>
      <c r="U220">
        <f t="shared" si="46"/>
        <v>31958.282658601831</v>
      </c>
      <c r="V220">
        <f t="shared" si="47"/>
        <v>17942760.062713701</v>
      </c>
    </row>
    <row r="221" spans="5:22" x14ac:dyDescent="0.15">
      <c r="E221" s="1">
        <v>43507</v>
      </c>
      <c r="F221">
        <f t="shared" si="39"/>
        <v>22553727474.77</v>
      </c>
      <c r="G221">
        <f t="shared" si="40"/>
        <v>27531721.633070536</v>
      </c>
      <c r="H221">
        <v>4000000</v>
      </c>
      <c r="I221">
        <v>0.1</v>
      </c>
      <c r="J221">
        <f t="shared" si="36"/>
        <v>96000000</v>
      </c>
      <c r="K221">
        <f t="shared" si="41"/>
        <v>4882.8685482467108</v>
      </c>
      <c r="L221">
        <f t="shared" si="42"/>
        <v>48828.685482467103</v>
      </c>
      <c r="N221">
        <v>20000000176</v>
      </c>
      <c r="O221" s="2">
        <f t="shared" si="43"/>
        <v>1.12768636381486</v>
      </c>
      <c r="P221" s="2">
        <f t="shared" si="44"/>
        <v>1.3765860695395694E-3</v>
      </c>
      <c r="Q221" s="2">
        <f t="shared" si="37"/>
        <v>1.2207171370616776E-3</v>
      </c>
      <c r="R221">
        <v>250000</v>
      </c>
      <c r="S221">
        <f t="shared" si="38"/>
        <v>58800</v>
      </c>
      <c r="T221">
        <f t="shared" si="45"/>
        <v>3198.3215839680101</v>
      </c>
      <c r="U221">
        <f t="shared" si="46"/>
        <v>31983.215839680099</v>
      </c>
      <c r="V221">
        <f t="shared" si="47"/>
        <v>18033518.345372304</v>
      </c>
    </row>
    <row r="222" spans="5:22" x14ac:dyDescent="0.15">
      <c r="E222" s="1">
        <v>43508</v>
      </c>
      <c r="F222">
        <f t="shared" si="39"/>
        <v>22649727474.77</v>
      </c>
      <c r="G222">
        <f t="shared" si="40"/>
        <v>27580550.318553004</v>
      </c>
      <c r="H222">
        <v>4000000</v>
      </c>
      <c r="I222">
        <v>0.1</v>
      </c>
      <c r="J222">
        <f t="shared" si="36"/>
        <v>96000000</v>
      </c>
      <c r="K222">
        <f t="shared" si="41"/>
        <v>4870.7959686094327</v>
      </c>
      <c r="L222">
        <f t="shared" si="42"/>
        <v>48707.959686094327</v>
      </c>
      <c r="N222">
        <v>20000000177</v>
      </c>
      <c r="O222" s="2">
        <f t="shared" si="43"/>
        <v>1.1324863637159956</v>
      </c>
      <c r="P222" s="2">
        <f t="shared" si="44"/>
        <v>1.3790275037232568E-3</v>
      </c>
      <c r="Q222" s="2">
        <f t="shared" si="37"/>
        <v>1.217698992152358E-3</v>
      </c>
      <c r="R222">
        <v>250000</v>
      </c>
      <c r="S222">
        <f t="shared" si="38"/>
        <v>58800</v>
      </c>
      <c r="T222">
        <f t="shared" si="45"/>
        <v>3200.7981696735237</v>
      </c>
      <c r="U222">
        <f t="shared" si="46"/>
        <v>32007.981696735234</v>
      </c>
      <c r="V222">
        <f t="shared" si="47"/>
        <v>18124301.561211985</v>
      </c>
    </row>
    <row r="223" spans="5:22" x14ac:dyDescent="0.15">
      <c r="E223" s="1">
        <v>43509</v>
      </c>
      <c r="F223">
        <f t="shared" si="39"/>
        <v>22745727474.77</v>
      </c>
      <c r="G223">
        <f t="shared" si="40"/>
        <v>27629258.278239097</v>
      </c>
      <c r="H223">
        <v>4000000</v>
      </c>
      <c r="I223">
        <v>0.1</v>
      </c>
      <c r="J223">
        <f t="shared" si="36"/>
        <v>96000000</v>
      </c>
      <c r="K223">
        <f t="shared" si="41"/>
        <v>4858.8040648752176</v>
      </c>
      <c r="L223">
        <f t="shared" si="42"/>
        <v>48588.040648752176</v>
      </c>
      <c r="N223">
        <v>20000000178</v>
      </c>
      <c r="O223" s="2">
        <f t="shared" si="43"/>
        <v>1.1372863636166515</v>
      </c>
      <c r="P223" s="2">
        <f t="shared" si="44"/>
        <v>1.3814629016169349E-3</v>
      </c>
      <c r="Q223" s="2">
        <f t="shared" si="37"/>
        <v>1.2147010162188044E-3</v>
      </c>
      <c r="R223">
        <v>250000</v>
      </c>
      <c r="S223">
        <f t="shared" si="38"/>
        <v>58800</v>
      </c>
      <c r="T223">
        <f t="shared" si="45"/>
        <v>3203.2582054125587</v>
      </c>
      <c r="U223">
        <f t="shared" si="46"/>
        <v>32032.582054125585</v>
      </c>
      <c r="V223">
        <f t="shared" si="47"/>
        <v>18215109.542908721</v>
      </c>
    </row>
    <row r="224" spans="5:22" x14ac:dyDescent="0.15">
      <c r="E224" s="1">
        <v>43510</v>
      </c>
      <c r="F224">
        <f t="shared" si="39"/>
        <v>22841727474.77</v>
      </c>
      <c r="G224">
        <f t="shared" si="40"/>
        <v>27677846.318887848</v>
      </c>
      <c r="H224">
        <v>4000000</v>
      </c>
      <c r="I224">
        <v>0.1</v>
      </c>
      <c r="J224">
        <f t="shared" si="36"/>
        <v>96000000</v>
      </c>
      <c r="K224">
        <f t="shared" si="41"/>
        <v>4846.8919611197744</v>
      </c>
      <c r="L224">
        <f t="shared" si="42"/>
        <v>48468.919611197744</v>
      </c>
      <c r="N224">
        <v>20000000179</v>
      </c>
      <c r="O224" s="2">
        <f t="shared" si="43"/>
        <v>1.142086363516827</v>
      </c>
      <c r="P224" s="2">
        <f t="shared" si="44"/>
        <v>1.3838923035585564E-3</v>
      </c>
      <c r="Q224" s="2">
        <f t="shared" si="37"/>
        <v>1.2117229902799435E-3</v>
      </c>
      <c r="R224">
        <v>250000</v>
      </c>
      <c r="S224">
        <f t="shared" si="38"/>
        <v>58800</v>
      </c>
      <c r="T224">
        <f t="shared" si="45"/>
        <v>3205.7018708734377</v>
      </c>
      <c r="U224">
        <f t="shared" si="46"/>
        <v>32057.018708734377</v>
      </c>
      <c r="V224">
        <f t="shared" si="47"/>
        <v>18305942.124962848</v>
      </c>
    </row>
    <row r="225" spans="5:22" x14ac:dyDescent="0.15">
      <c r="E225" s="1">
        <v>43511</v>
      </c>
      <c r="F225">
        <f t="shared" si="39"/>
        <v>22937727474.77</v>
      </c>
      <c r="G225">
        <f t="shared" si="40"/>
        <v>27726315.238499045</v>
      </c>
      <c r="H225">
        <v>4000000</v>
      </c>
      <c r="I225">
        <v>0.1</v>
      </c>
      <c r="J225">
        <f t="shared" si="36"/>
        <v>96000000</v>
      </c>
      <c r="K225">
        <f t="shared" si="41"/>
        <v>4835.0587945551588</v>
      </c>
      <c r="L225">
        <f t="shared" si="42"/>
        <v>48350.587945551582</v>
      </c>
      <c r="N225">
        <v>20000000180</v>
      </c>
      <c r="O225" s="2">
        <f t="shared" si="43"/>
        <v>1.1468863634165227</v>
      </c>
      <c r="P225" s="2">
        <f t="shared" si="44"/>
        <v>1.3863157494481105E-3</v>
      </c>
      <c r="Q225" s="2">
        <f t="shared" si="37"/>
        <v>1.2087646986387896E-3</v>
      </c>
      <c r="R225">
        <v>250000</v>
      </c>
      <c r="S225">
        <f t="shared" si="38"/>
        <v>58800</v>
      </c>
      <c r="T225">
        <f t="shared" si="45"/>
        <v>3208.1293430496739</v>
      </c>
      <c r="U225">
        <f t="shared" si="46"/>
        <v>32081.293430496738</v>
      </c>
      <c r="V225">
        <f t="shared" si="47"/>
        <v>18396799.143671583</v>
      </c>
    </row>
    <row r="226" spans="5:22" x14ac:dyDescent="0.15">
      <c r="E226" s="1">
        <v>43512</v>
      </c>
      <c r="F226">
        <f t="shared" si="39"/>
        <v>23033727474.77</v>
      </c>
      <c r="G226">
        <f t="shared" si="40"/>
        <v>27774665.826444596</v>
      </c>
      <c r="H226">
        <v>4000000</v>
      </c>
      <c r="I226">
        <v>0.1</v>
      </c>
      <c r="J226">
        <f t="shared" si="36"/>
        <v>96000000</v>
      </c>
      <c r="K226">
        <f t="shared" si="41"/>
        <v>4823.3037152788384</v>
      </c>
      <c r="L226">
        <f t="shared" si="42"/>
        <v>48233.037152788384</v>
      </c>
      <c r="N226">
        <v>20000000181</v>
      </c>
      <c r="O226" s="2">
        <f t="shared" si="43"/>
        <v>1.1516863633157384</v>
      </c>
      <c r="P226" s="2">
        <f t="shared" si="44"/>
        <v>1.3887332787541936E-3</v>
      </c>
      <c r="Q226" s="2">
        <f t="shared" si="37"/>
        <v>1.2058259288197095E-3</v>
      </c>
      <c r="R226">
        <v>250000</v>
      </c>
      <c r="S226">
        <f t="shared" si="38"/>
        <v>58800</v>
      </c>
      <c r="T226">
        <f t="shared" si="45"/>
        <v>3210.5407962914496</v>
      </c>
      <c r="U226">
        <f t="shared" si="46"/>
        <v>32105.407962914494</v>
      </c>
      <c r="V226">
        <f t="shared" si="47"/>
        <v>18487680.437102079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R992"/>
  <sheetViews>
    <sheetView topLeftCell="A356" workbookViewId="0">
      <selection activeCell="P379" sqref="H379:P379"/>
    </sheetView>
  </sheetViews>
  <sheetFormatPr defaultRowHeight="13.5" x14ac:dyDescent="0.15"/>
  <cols>
    <col min="6" max="6" width="10.5" bestFit="1" customWidth="1"/>
    <col min="7" max="7" width="15" bestFit="1" customWidth="1"/>
    <col min="8" max="8" width="9.5" bestFit="1" customWidth="1"/>
    <col min="9" max="9" width="12.75" bestFit="1" customWidth="1"/>
    <col min="11" max="12" width="12.75" bestFit="1" customWidth="1"/>
    <col min="13" max="13" width="18.5" bestFit="1" customWidth="1"/>
    <col min="15" max="15" width="12.75" bestFit="1" customWidth="1"/>
  </cols>
  <sheetData>
    <row r="2" spans="6:18" x14ac:dyDescent="0.15">
      <c r="G2" s="3">
        <v>1339410863</v>
      </c>
      <c r="H2">
        <v>10000000</v>
      </c>
      <c r="I2">
        <f>K2/2.4</f>
        <v>7870833333.333334</v>
      </c>
      <c r="J2">
        <v>1</v>
      </c>
      <c r="K2">
        <v>18890000000</v>
      </c>
      <c r="L2">
        <f>I2*H2/G2</f>
        <v>58763397.780008405</v>
      </c>
      <c r="M2">
        <f>L2/J2</f>
        <v>58763397.780008405</v>
      </c>
    </row>
    <row r="4" spans="6:18" x14ac:dyDescent="0.15">
      <c r="G4" t="s">
        <v>0</v>
      </c>
      <c r="H4" t="s">
        <v>1</v>
      </c>
      <c r="I4" t="s">
        <v>2</v>
      </c>
      <c r="J4" t="s">
        <v>3</v>
      </c>
      <c r="K4" t="s">
        <v>4</v>
      </c>
      <c r="L4" t="s">
        <v>5</v>
      </c>
      <c r="M4" t="s">
        <v>6</v>
      </c>
      <c r="O4" t="s">
        <v>7</v>
      </c>
      <c r="P4" s="2" t="s">
        <v>8</v>
      </c>
      <c r="Q4" s="2" t="s">
        <v>9</v>
      </c>
      <c r="R4" s="2" t="s">
        <v>10</v>
      </c>
    </row>
    <row r="5" spans="6:18" x14ac:dyDescent="0.15">
      <c r="F5" s="1">
        <v>43293</v>
      </c>
      <c r="G5" s="7">
        <f>'0.1一直买one'!B17</f>
        <v>2009727474.77</v>
      </c>
      <c r="H5">
        <v>10000000</v>
      </c>
      <c r="I5">
        <v>20000000</v>
      </c>
      <c r="J5">
        <v>1</v>
      </c>
      <c r="K5">
        <f>I5*2.4/J5</f>
        <v>48000000</v>
      </c>
      <c r="L5">
        <f>I5*H5/G5</f>
        <v>99515.980405695896</v>
      </c>
      <c r="M5">
        <f>L5/J5</f>
        <v>99515.980405695896</v>
      </c>
      <c r="O5">
        <v>20000000000</v>
      </c>
      <c r="P5" s="2">
        <f>G5/O5</f>
        <v>0.1004863737385</v>
      </c>
      <c r="Q5" s="2">
        <f>H5/O5</f>
        <v>5.0000000000000001E-4</v>
      </c>
      <c r="R5" s="2">
        <f>H5/G5</f>
        <v>4.9757990202847942E-3</v>
      </c>
    </row>
    <row r="6" spans="6:18" x14ac:dyDescent="0.15">
      <c r="F6" s="1">
        <v>43294</v>
      </c>
      <c r="G6">
        <f>G5+K5</f>
        <v>2057727474.77</v>
      </c>
      <c r="H6">
        <f>H5+M5</f>
        <v>10099515.980405696</v>
      </c>
      <c r="I6">
        <v>20000000</v>
      </c>
      <c r="J6">
        <v>1</v>
      </c>
      <c r="K6">
        <f t="shared" ref="K6:K69" si="0">I6*2.4/J6</f>
        <v>48000000</v>
      </c>
      <c r="L6">
        <f>I6*H6/G6</f>
        <v>98161.842170422067</v>
      </c>
      <c r="M6">
        <f>L6/J6</f>
        <v>98161.842170422067</v>
      </c>
      <c r="O6">
        <v>20000000000</v>
      </c>
      <c r="P6" s="2">
        <f>G6/O6</f>
        <v>0.1028863737385</v>
      </c>
      <c r="Q6" s="2">
        <f>H6/O6</f>
        <v>5.0497579902028479E-4</v>
      </c>
      <c r="R6" s="2">
        <f t="shared" ref="R6:R69" si="1">H6/G6</f>
        <v>4.9080921085211037E-3</v>
      </c>
    </row>
    <row r="7" spans="6:18" x14ac:dyDescent="0.15">
      <c r="F7" s="1">
        <v>43295</v>
      </c>
      <c r="G7">
        <f t="shared" ref="G7:G70" si="2">G6+K6</f>
        <v>2105727474.77</v>
      </c>
      <c r="H7">
        <f t="shared" ref="H7:H70" si="3">H6+M6</f>
        <v>10197677.822576119</v>
      </c>
      <c r="I7">
        <v>20000000</v>
      </c>
      <c r="J7">
        <v>1</v>
      </c>
      <c r="K7">
        <f t="shared" si="0"/>
        <v>48000000</v>
      </c>
      <c r="L7">
        <f t="shared" ref="L7:L70" si="4">I7*H7/G7</f>
        <v>96856.577546341505</v>
      </c>
      <c r="M7">
        <f t="shared" ref="M7:M70" si="5">L7/J7</f>
        <v>96856.577546341505</v>
      </c>
      <c r="O7">
        <v>20000000000</v>
      </c>
      <c r="P7" s="2">
        <f t="shared" ref="P7:P70" si="6">G7/O7</f>
        <v>0.1052863737385</v>
      </c>
      <c r="Q7" s="2">
        <f t="shared" ref="Q7:Q70" si="7">H7/O7</f>
        <v>5.0988389112880598E-4</v>
      </c>
      <c r="R7" s="2">
        <f t="shared" si="1"/>
        <v>4.8428288773170753E-3</v>
      </c>
    </row>
    <row r="8" spans="6:18" x14ac:dyDescent="0.15">
      <c r="F8" s="1">
        <v>43296</v>
      </c>
      <c r="G8">
        <f t="shared" si="2"/>
        <v>2153727474.77</v>
      </c>
      <c r="H8">
        <f t="shared" si="3"/>
        <v>10294534.40012246</v>
      </c>
      <c r="I8">
        <v>20000000</v>
      </c>
      <c r="J8">
        <v>1</v>
      </c>
      <c r="K8">
        <f t="shared" si="0"/>
        <v>48000000</v>
      </c>
      <c r="L8">
        <f t="shared" si="4"/>
        <v>95597.372654790772</v>
      </c>
      <c r="M8">
        <f t="shared" si="5"/>
        <v>95597.372654790772</v>
      </c>
      <c r="O8">
        <v>20000000000</v>
      </c>
      <c r="P8" s="2">
        <f t="shared" si="6"/>
        <v>0.1076863737385</v>
      </c>
      <c r="Q8" s="2">
        <f t="shared" si="7"/>
        <v>5.1472672000612305E-4</v>
      </c>
      <c r="R8" s="2">
        <f t="shared" si="1"/>
        <v>4.7798686327395392E-3</v>
      </c>
    </row>
    <row r="9" spans="6:18" x14ac:dyDescent="0.15">
      <c r="F9" s="1">
        <v>43297</v>
      </c>
      <c r="G9">
        <f t="shared" si="2"/>
        <v>2201727474.77</v>
      </c>
      <c r="H9">
        <f t="shared" si="3"/>
        <v>10390131.77277725</v>
      </c>
      <c r="I9">
        <v>20000000</v>
      </c>
      <c r="J9">
        <v>1</v>
      </c>
      <c r="K9">
        <f t="shared" si="0"/>
        <v>48000000</v>
      </c>
      <c r="L9">
        <f t="shared" si="4"/>
        <v>94381.633438649253</v>
      </c>
      <c r="M9">
        <f t="shared" si="5"/>
        <v>94381.633438649253</v>
      </c>
      <c r="O9">
        <v>20000000000</v>
      </c>
      <c r="P9" s="2">
        <f t="shared" si="6"/>
        <v>0.1100863737385</v>
      </c>
      <c r="Q9" s="2">
        <f t="shared" si="7"/>
        <v>5.1950658863886246E-4</v>
      </c>
      <c r="R9" s="2">
        <f t="shared" si="1"/>
        <v>4.7190816719324628E-3</v>
      </c>
    </row>
    <row r="10" spans="6:18" x14ac:dyDescent="0.15">
      <c r="F10" s="1">
        <v>43298</v>
      </c>
      <c r="G10">
        <f t="shared" si="2"/>
        <v>2249727474.77</v>
      </c>
      <c r="H10">
        <f t="shared" si="3"/>
        <v>10484513.406215899</v>
      </c>
      <c r="I10">
        <v>20000000</v>
      </c>
      <c r="J10">
        <v>1</v>
      </c>
      <c r="K10">
        <f t="shared" si="0"/>
        <v>48000000</v>
      </c>
      <c r="L10">
        <f t="shared" si="4"/>
        <v>93206.964166073303</v>
      </c>
      <c r="M10">
        <f t="shared" si="5"/>
        <v>93206.964166073303</v>
      </c>
      <c r="O10">
        <v>20000000000</v>
      </c>
      <c r="P10" s="2">
        <f t="shared" si="6"/>
        <v>0.1124863737385</v>
      </c>
      <c r="Q10" s="2">
        <f t="shared" si="7"/>
        <v>5.2422567031079495E-4</v>
      </c>
      <c r="R10" s="2">
        <f t="shared" si="1"/>
        <v>4.660348208303665E-3</v>
      </c>
    </row>
    <row r="11" spans="6:18" x14ac:dyDescent="0.15">
      <c r="F11" s="1">
        <v>43299</v>
      </c>
      <c r="G11">
        <f t="shared" si="2"/>
        <v>2297727474.77</v>
      </c>
      <c r="H11">
        <f t="shared" si="3"/>
        <v>10577720.370381972</v>
      </c>
      <c r="I11">
        <v>20000000</v>
      </c>
      <c r="J11">
        <v>1</v>
      </c>
      <c r="K11">
        <f t="shared" si="0"/>
        <v>48000000</v>
      </c>
      <c r="L11">
        <f t="shared" si="4"/>
        <v>92071.148441490353</v>
      </c>
      <c r="M11">
        <f t="shared" si="5"/>
        <v>92071.148441490353</v>
      </c>
      <c r="O11">
        <v>20000000000</v>
      </c>
      <c r="P11" s="2">
        <f t="shared" si="6"/>
        <v>0.1148863737385</v>
      </c>
      <c r="Q11" s="2">
        <f t="shared" si="7"/>
        <v>5.2888601851909859E-4</v>
      </c>
      <c r="R11" s="2">
        <f t="shared" si="1"/>
        <v>4.6035574220745171E-3</v>
      </c>
    </row>
    <row r="12" spans="6:18" x14ac:dyDescent="0.15">
      <c r="F12" s="1">
        <v>43300</v>
      </c>
      <c r="G12">
        <f t="shared" si="2"/>
        <v>2345727474.77</v>
      </c>
      <c r="H12">
        <f t="shared" si="3"/>
        <v>10669791.518823462</v>
      </c>
      <c r="I12">
        <v>20000000</v>
      </c>
      <c r="J12">
        <v>1</v>
      </c>
      <c r="K12">
        <f t="shared" si="0"/>
        <v>48000000</v>
      </c>
      <c r="L12">
        <f t="shared" si="4"/>
        <v>90972.132386091791</v>
      </c>
      <c r="M12">
        <f t="shared" si="5"/>
        <v>90972.132386091791</v>
      </c>
      <c r="O12">
        <v>20000000000</v>
      </c>
      <c r="P12" s="2">
        <f t="shared" si="6"/>
        <v>0.1172863737385</v>
      </c>
      <c r="Q12" s="2">
        <f t="shared" si="7"/>
        <v>5.3348957594117306E-4</v>
      </c>
      <c r="R12" s="2">
        <f t="shared" si="1"/>
        <v>4.5486066193045896E-3</v>
      </c>
    </row>
    <row r="13" spans="6:18" x14ac:dyDescent="0.15">
      <c r="F13" s="1">
        <v>43301</v>
      </c>
      <c r="G13">
        <f t="shared" si="2"/>
        <v>2393727474.77</v>
      </c>
      <c r="H13">
        <f t="shared" si="3"/>
        <v>10760763.651209554</v>
      </c>
      <c r="I13">
        <v>20000000</v>
      </c>
      <c r="J13">
        <v>1</v>
      </c>
      <c r="K13">
        <f t="shared" si="0"/>
        <v>48000000</v>
      </c>
      <c r="L13">
        <f t="shared" si="4"/>
        <v>89908.009701425981</v>
      </c>
      <c r="M13">
        <f t="shared" si="5"/>
        <v>89908.009701425981</v>
      </c>
      <c r="O13">
        <v>20000000000</v>
      </c>
      <c r="P13" s="2">
        <f t="shared" si="6"/>
        <v>0.1196863737385</v>
      </c>
      <c r="Q13" s="2">
        <f t="shared" si="7"/>
        <v>5.3803818256047771E-4</v>
      </c>
      <c r="R13" s="2">
        <f t="shared" si="1"/>
        <v>4.4954004850712992E-3</v>
      </c>
    </row>
    <row r="14" spans="6:18" x14ac:dyDescent="0.15">
      <c r="F14" s="1">
        <v>43302</v>
      </c>
      <c r="G14">
        <f t="shared" si="2"/>
        <v>2441727474.77</v>
      </c>
      <c r="H14">
        <f t="shared" si="3"/>
        <v>10850671.660910979</v>
      </c>
      <c r="I14">
        <v>20000000</v>
      </c>
      <c r="J14">
        <v>1</v>
      </c>
      <c r="K14">
        <f t="shared" si="0"/>
        <v>48000000</v>
      </c>
      <c r="L14">
        <f t="shared" si="4"/>
        <v>88877.008372386568</v>
      </c>
      <c r="M14">
        <f t="shared" si="5"/>
        <v>88877.008372386568</v>
      </c>
      <c r="O14">
        <v>20000000000</v>
      </c>
      <c r="P14" s="2">
        <f t="shared" si="6"/>
        <v>0.1220863737385</v>
      </c>
      <c r="Q14" s="2">
        <f t="shared" si="7"/>
        <v>5.425335830455489E-4</v>
      </c>
      <c r="R14" s="2">
        <f t="shared" si="1"/>
        <v>4.4438504186193276E-3</v>
      </c>
    </row>
    <row r="15" spans="6:18" x14ac:dyDescent="0.15">
      <c r="F15" s="1">
        <v>43303</v>
      </c>
      <c r="G15">
        <f t="shared" si="2"/>
        <v>2489727474.77</v>
      </c>
      <c r="H15">
        <f t="shared" si="3"/>
        <v>10939548.669283366</v>
      </c>
      <c r="I15">
        <v>20000000</v>
      </c>
      <c r="J15">
        <v>1</v>
      </c>
      <c r="K15">
        <f t="shared" si="0"/>
        <v>48000000</v>
      </c>
      <c r="L15">
        <f t="shared" si="4"/>
        <v>87877.478801521895</v>
      </c>
      <c r="M15">
        <f t="shared" si="5"/>
        <v>87877.478801521895</v>
      </c>
      <c r="O15">
        <v>20000000000</v>
      </c>
      <c r="P15" s="2">
        <f t="shared" si="6"/>
        <v>0.12448637373849999</v>
      </c>
      <c r="Q15" s="2">
        <f t="shared" si="7"/>
        <v>5.4697743346416835E-4</v>
      </c>
      <c r="R15" s="2">
        <f t="shared" si="1"/>
        <v>4.3938739400760946E-3</v>
      </c>
    </row>
    <row r="16" spans="6:18" x14ac:dyDescent="0.15">
      <c r="F16" s="1">
        <v>43304</v>
      </c>
      <c r="G16">
        <f t="shared" si="2"/>
        <v>2537727474.77</v>
      </c>
      <c r="H16">
        <f t="shared" si="3"/>
        <v>11027426.148084888</v>
      </c>
      <c r="I16">
        <v>20000000</v>
      </c>
      <c r="J16">
        <v>1</v>
      </c>
      <c r="K16">
        <f t="shared" si="0"/>
        <v>48000000</v>
      </c>
      <c r="L16">
        <f t="shared" si="4"/>
        <v>86907.883196436043</v>
      </c>
      <c r="M16">
        <f t="shared" si="5"/>
        <v>86907.883196436043</v>
      </c>
      <c r="O16">
        <v>20000000000</v>
      </c>
      <c r="P16" s="2">
        <f t="shared" si="6"/>
        <v>0.12688637373850001</v>
      </c>
      <c r="Q16" s="2">
        <f t="shared" si="7"/>
        <v>5.5137130740424446E-4</v>
      </c>
      <c r="R16" s="2">
        <f t="shared" si="1"/>
        <v>4.3453941598218023E-3</v>
      </c>
    </row>
    <row r="17" spans="6:18" x14ac:dyDescent="0.15">
      <c r="F17" s="1">
        <v>43305</v>
      </c>
      <c r="G17">
        <f t="shared" si="2"/>
        <v>2585727474.77</v>
      </c>
      <c r="H17">
        <f t="shared" si="3"/>
        <v>11114334.031281324</v>
      </c>
      <c r="I17">
        <v>20000000</v>
      </c>
      <c r="J17">
        <v>1</v>
      </c>
      <c r="K17">
        <f t="shared" si="0"/>
        <v>48000000</v>
      </c>
      <c r="L17">
        <f t="shared" si="4"/>
        <v>85966.786057141944</v>
      </c>
      <c r="M17">
        <f t="shared" si="5"/>
        <v>85966.786057141944</v>
      </c>
      <c r="O17">
        <v>20000000000</v>
      </c>
      <c r="P17" s="2">
        <f t="shared" si="6"/>
        <v>0.12928637373849999</v>
      </c>
      <c r="Q17" s="2">
        <f t="shared" si="7"/>
        <v>5.5571670156406622E-4</v>
      </c>
      <c r="R17" s="2">
        <f t="shared" si="1"/>
        <v>4.298339302857097E-3</v>
      </c>
    </row>
    <row r="18" spans="6:18" x14ac:dyDescent="0.15">
      <c r="F18" s="1">
        <v>43306</v>
      </c>
      <c r="G18">
        <f t="shared" si="2"/>
        <v>2633727474.77</v>
      </c>
      <c r="H18">
        <f t="shared" si="3"/>
        <v>11200300.817338467</v>
      </c>
      <c r="I18">
        <v>20000000</v>
      </c>
      <c r="J18">
        <v>1</v>
      </c>
      <c r="K18">
        <f t="shared" si="0"/>
        <v>48000000</v>
      </c>
      <c r="L18">
        <f t="shared" si="4"/>
        <v>85052.845631392251</v>
      </c>
      <c r="M18">
        <f t="shared" si="5"/>
        <v>85052.845631392251</v>
      </c>
      <c r="O18">
        <v>20000000000</v>
      </c>
      <c r="P18" s="2">
        <f t="shared" si="6"/>
        <v>0.13168637373850001</v>
      </c>
      <c r="Q18" s="2">
        <f t="shared" si="7"/>
        <v>5.6001504086692331E-4</v>
      </c>
      <c r="R18" s="2">
        <f t="shared" si="1"/>
        <v>4.2526422815696123E-3</v>
      </c>
    </row>
    <row r="19" spans="6:18" x14ac:dyDescent="0.15">
      <c r="F19" s="1">
        <v>43307</v>
      </c>
      <c r="G19">
        <f t="shared" si="2"/>
        <v>2681727474.77</v>
      </c>
      <c r="H19">
        <f t="shared" si="3"/>
        <v>11285353.662969859</v>
      </c>
      <c r="I19">
        <v>20000000</v>
      </c>
      <c r="J19">
        <v>1</v>
      </c>
      <c r="K19">
        <f t="shared" si="0"/>
        <v>48000000</v>
      </c>
      <c r="L19">
        <f t="shared" si="4"/>
        <v>84164.806223926644</v>
      </c>
      <c r="M19">
        <f t="shared" si="5"/>
        <v>84164.806223926644</v>
      </c>
      <c r="O19">
        <v>20000000000</v>
      </c>
      <c r="P19" s="2">
        <f t="shared" si="6"/>
        <v>0.13408637373849999</v>
      </c>
      <c r="Q19" s="2">
        <f t="shared" si="7"/>
        <v>5.6426768314849299E-4</v>
      </c>
      <c r="R19" s="2">
        <f t="shared" si="1"/>
        <v>4.208240311196332E-3</v>
      </c>
    </row>
    <row r="20" spans="6:18" x14ac:dyDescent="0.15">
      <c r="F20" s="1">
        <v>43308</v>
      </c>
      <c r="G20">
        <f t="shared" si="2"/>
        <v>2729727474.77</v>
      </c>
      <c r="H20">
        <f t="shared" si="3"/>
        <v>11369518.469193786</v>
      </c>
      <c r="I20">
        <v>20000000</v>
      </c>
      <c r="J20">
        <v>1</v>
      </c>
      <c r="K20">
        <f t="shared" si="0"/>
        <v>48000000</v>
      </c>
      <c r="L20">
        <f t="shared" si="4"/>
        <v>83301.491260784212</v>
      </c>
      <c r="M20">
        <f t="shared" si="5"/>
        <v>83301.491260784212</v>
      </c>
      <c r="O20">
        <v>20000000000</v>
      </c>
      <c r="P20" s="2">
        <f t="shared" si="6"/>
        <v>0.13648637373850001</v>
      </c>
      <c r="Q20" s="2">
        <f t="shared" si="7"/>
        <v>5.6847592345968929E-4</v>
      </c>
      <c r="R20" s="2">
        <f t="shared" si="1"/>
        <v>4.1650745630392111E-3</v>
      </c>
    </row>
    <row r="21" spans="6:18" x14ac:dyDescent="0.15">
      <c r="F21" s="1">
        <v>43309</v>
      </c>
      <c r="G21">
        <f t="shared" si="2"/>
        <v>2777727474.77</v>
      </c>
      <c r="H21">
        <f t="shared" si="3"/>
        <v>11452819.96045457</v>
      </c>
      <c r="I21">
        <v>20000000</v>
      </c>
      <c r="J21">
        <v>1</v>
      </c>
      <c r="K21">
        <f t="shared" si="0"/>
        <v>48000000</v>
      </c>
      <c r="L21">
        <f t="shared" si="4"/>
        <v>82461.797022783023</v>
      </c>
      <c r="M21">
        <f t="shared" si="5"/>
        <v>82461.797022783023</v>
      </c>
      <c r="O21">
        <v>20000000000</v>
      </c>
      <c r="P21" s="2">
        <f t="shared" si="6"/>
        <v>0.13888637373849999</v>
      </c>
      <c r="Q21" s="2">
        <f t="shared" si="7"/>
        <v>5.726409980227285E-4</v>
      </c>
      <c r="R21" s="2">
        <f t="shared" si="1"/>
        <v>4.1230898511391513E-3</v>
      </c>
    </row>
    <row r="22" spans="6:18" x14ac:dyDescent="0.15">
      <c r="F22" s="1">
        <v>43310</v>
      </c>
      <c r="G22">
        <f t="shared" si="2"/>
        <v>2825727474.77</v>
      </c>
      <c r="H22">
        <f t="shared" si="3"/>
        <v>11535281.757477352</v>
      </c>
      <c r="I22">
        <v>20000000</v>
      </c>
      <c r="J22">
        <v>1</v>
      </c>
      <c r="K22">
        <f t="shared" si="0"/>
        <v>48000000</v>
      </c>
      <c r="L22">
        <f t="shared" si="4"/>
        <v>81644.686973334305</v>
      </c>
      <c r="M22">
        <f t="shared" si="5"/>
        <v>81644.686973334305</v>
      </c>
      <c r="O22">
        <v>20000000000</v>
      </c>
      <c r="P22" s="2">
        <f t="shared" si="6"/>
        <v>0.1412863737385</v>
      </c>
      <c r="Q22" s="2">
        <f t="shared" si="7"/>
        <v>5.7676408787386759E-4</v>
      </c>
      <c r="R22" s="2">
        <f t="shared" si="1"/>
        <v>4.082234348666715E-3</v>
      </c>
    </row>
    <row r="23" spans="6:18" x14ac:dyDescent="0.15">
      <c r="F23" s="1">
        <v>43311</v>
      </c>
      <c r="G23">
        <f t="shared" si="2"/>
        <v>2873727474.77</v>
      </c>
      <c r="H23">
        <f t="shared" si="3"/>
        <v>11616926.444450688</v>
      </c>
      <c r="I23">
        <v>20000000</v>
      </c>
      <c r="J23">
        <v>1</v>
      </c>
      <c r="K23">
        <f t="shared" si="0"/>
        <v>48000000</v>
      </c>
      <c r="L23">
        <f t="shared" si="4"/>
        <v>80849.186615237079</v>
      </c>
      <c r="M23">
        <f t="shared" si="5"/>
        <v>80849.186615237079</v>
      </c>
      <c r="O23">
        <v>20000000000</v>
      </c>
      <c r="P23" s="2">
        <f t="shared" si="6"/>
        <v>0.14368637373849999</v>
      </c>
      <c r="Q23" s="2">
        <f t="shared" si="7"/>
        <v>5.8084632222253434E-4</v>
      </c>
      <c r="R23" s="2">
        <f t="shared" si="1"/>
        <v>4.0424593307618545E-3</v>
      </c>
    </row>
    <row r="24" spans="6:18" x14ac:dyDescent="0.15">
      <c r="F24" s="1">
        <v>43312</v>
      </c>
      <c r="G24">
        <f t="shared" si="2"/>
        <v>2921727474.77</v>
      </c>
      <c r="H24">
        <f t="shared" si="3"/>
        <v>11697775.631065926</v>
      </c>
      <c r="I24">
        <v>20000000</v>
      </c>
      <c r="J24">
        <v>1</v>
      </c>
      <c r="K24">
        <f t="shared" si="0"/>
        <v>48000000</v>
      </c>
      <c r="L24">
        <f t="shared" si="4"/>
        <v>80074.378819241378</v>
      </c>
      <c r="M24">
        <f t="shared" si="5"/>
        <v>80074.378819241378</v>
      </c>
      <c r="O24">
        <v>20000000000</v>
      </c>
      <c r="P24" s="2">
        <f t="shared" si="6"/>
        <v>0.1460863737385</v>
      </c>
      <c r="Q24" s="2">
        <f t="shared" si="7"/>
        <v>5.8488878155329624E-4</v>
      </c>
      <c r="R24" s="2">
        <f t="shared" si="1"/>
        <v>4.0037189409620694E-3</v>
      </c>
    </row>
    <row r="25" spans="6:18" x14ac:dyDescent="0.15">
      <c r="F25" s="1">
        <v>43313</v>
      </c>
      <c r="G25">
        <f t="shared" si="2"/>
        <v>2969727474.77</v>
      </c>
      <c r="H25">
        <f t="shared" si="3"/>
        <v>11777850.009885168</v>
      </c>
      <c r="I25">
        <v>20000000</v>
      </c>
      <c r="J25">
        <v>1</v>
      </c>
      <c r="K25">
        <f t="shared" si="0"/>
        <v>48000000</v>
      </c>
      <c r="L25">
        <f t="shared" si="4"/>
        <v>79319.399574180396</v>
      </c>
      <c r="M25">
        <f t="shared" si="5"/>
        <v>79319.399574180396</v>
      </c>
      <c r="O25">
        <v>20000000000</v>
      </c>
      <c r="P25" s="2">
        <f t="shared" si="6"/>
        <v>0.14848637373849999</v>
      </c>
      <c r="Q25" s="2">
        <f t="shared" si="7"/>
        <v>5.8889250049425838E-4</v>
      </c>
      <c r="R25" s="2">
        <f t="shared" si="1"/>
        <v>3.9659699787090198E-3</v>
      </c>
    </row>
    <row r="26" spans="6:18" x14ac:dyDescent="0.15">
      <c r="F26" s="1">
        <v>43314</v>
      </c>
      <c r="G26">
        <f t="shared" si="2"/>
        <v>3017727474.77</v>
      </c>
      <c r="H26">
        <f t="shared" si="3"/>
        <v>11857169.409459349</v>
      </c>
      <c r="I26">
        <v>20000000</v>
      </c>
      <c r="J26">
        <v>1</v>
      </c>
      <c r="K26">
        <f t="shared" si="0"/>
        <v>48000000</v>
      </c>
      <c r="L26">
        <f t="shared" si="4"/>
        <v>78583.434114527248</v>
      </c>
      <c r="M26">
        <f t="shared" si="5"/>
        <v>78583.434114527248</v>
      </c>
      <c r="O26">
        <v>20000000000</v>
      </c>
      <c r="P26" s="2">
        <f t="shared" si="6"/>
        <v>0.1508863737385</v>
      </c>
      <c r="Q26" s="2">
        <f t="shared" si="7"/>
        <v>5.9285847047296748E-4</v>
      </c>
      <c r="R26" s="2">
        <f t="shared" si="1"/>
        <v>3.9291717057263623E-3</v>
      </c>
    </row>
    <row r="27" spans="6:18" x14ac:dyDescent="0.15">
      <c r="F27" s="1">
        <v>43315</v>
      </c>
      <c r="G27">
        <f t="shared" si="2"/>
        <v>3065727474.77</v>
      </c>
      <c r="H27">
        <f t="shared" si="3"/>
        <v>11935752.843573876</v>
      </c>
      <c r="I27">
        <v>20000000</v>
      </c>
      <c r="J27">
        <v>1</v>
      </c>
      <c r="K27">
        <f t="shared" si="0"/>
        <v>48000000</v>
      </c>
      <c r="L27">
        <f t="shared" si="4"/>
        <v>77865.713386473348</v>
      </c>
      <c r="M27">
        <f t="shared" si="5"/>
        <v>77865.713386473348</v>
      </c>
      <c r="O27">
        <v>20000000000</v>
      </c>
      <c r="P27" s="2">
        <f t="shared" si="6"/>
        <v>0.15328637373849999</v>
      </c>
      <c r="Q27" s="2">
        <f t="shared" si="7"/>
        <v>5.9678764217869378E-4</v>
      </c>
      <c r="R27" s="2">
        <f t="shared" si="1"/>
        <v>3.8932856693236675E-3</v>
      </c>
    </row>
    <row r="28" spans="6:18" x14ac:dyDescent="0.15">
      <c r="F28" s="1">
        <v>43316</v>
      </c>
      <c r="G28">
        <f t="shared" si="2"/>
        <v>3113727474.77</v>
      </c>
      <c r="H28">
        <f t="shared" si="3"/>
        <v>12013618.55696035</v>
      </c>
      <c r="I28">
        <v>20000000</v>
      </c>
      <c r="J28">
        <v>1</v>
      </c>
      <c r="K28">
        <f t="shared" si="0"/>
        <v>48000000</v>
      </c>
      <c r="L28">
        <f t="shared" si="4"/>
        <v>77165.510818173017</v>
      </c>
      <c r="M28">
        <f t="shared" si="5"/>
        <v>77165.510818173017</v>
      </c>
      <c r="O28">
        <v>20000000000</v>
      </c>
      <c r="P28" s="2">
        <f t="shared" si="6"/>
        <v>0.1556863737385</v>
      </c>
      <c r="Q28" s="2">
        <f t="shared" si="7"/>
        <v>6.0068092784801752E-4</v>
      </c>
      <c r="R28" s="2">
        <f t="shared" si="1"/>
        <v>3.8582755409086512E-3</v>
      </c>
    </row>
    <row r="29" spans="6:18" x14ac:dyDescent="0.15">
      <c r="F29" s="1">
        <v>43317</v>
      </c>
      <c r="G29">
        <f t="shared" si="2"/>
        <v>3161727474.77</v>
      </c>
      <c r="H29">
        <f t="shared" si="3"/>
        <v>12090784.067778522</v>
      </c>
      <c r="I29">
        <v>20000000</v>
      </c>
      <c r="J29">
        <v>1</v>
      </c>
      <c r="K29">
        <f t="shared" si="0"/>
        <v>48000000</v>
      </c>
      <c r="L29">
        <f t="shared" si="4"/>
        <v>76482.13936375441</v>
      </c>
      <c r="M29">
        <f t="shared" si="5"/>
        <v>76482.13936375441</v>
      </c>
      <c r="O29">
        <v>20000000000</v>
      </c>
      <c r="P29" s="2">
        <f t="shared" si="6"/>
        <v>0.15808637373849999</v>
      </c>
      <c r="Q29" s="2">
        <f t="shared" si="7"/>
        <v>6.0453920338892611E-4</v>
      </c>
      <c r="R29" s="2">
        <f t="shared" si="1"/>
        <v>3.8241069681877204E-3</v>
      </c>
    </row>
    <row r="30" spans="6:18" x14ac:dyDescent="0.15">
      <c r="F30" s="1">
        <v>43318</v>
      </c>
      <c r="G30">
        <f t="shared" si="2"/>
        <v>3209727474.77</v>
      </c>
      <c r="H30">
        <f t="shared" si="3"/>
        <v>12167266.207142277</v>
      </c>
      <c r="I30">
        <v>20000000</v>
      </c>
      <c r="J30">
        <v>1</v>
      </c>
      <c r="K30">
        <f t="shared" si="0"/>
        <v>48000000</v>
      </c>
      <c r="L30">
        <f t="shared" si="4"/>
        <v>75814.948794144264</v>
      </c>
      <c r="M30">
        <f t="shared" si="5"/>
        <v>75814.948794144264</v>
      </c>
      <c r="O30">
        <v>20000000000</v>
      </c>
      <c r="P30" s="2">
        <f t="shared" si="6"/>
        <v>0.1604863737385</v>
      </c>
      <c r="Q30" s="2">
        <f t="shared" si="7"/>
        <v>6.0836331035711382E-4</v>
      </c>
      <c r="R30" s="2">
        <f t="shared" si="1"/>
        <v>3.7907474397072135E-3</v>
      </c>
    </row>
    <row r="31" spans="6:18" x14ac:dyDescent="0.15">
      <c r="F31" s="1">
        <v>43319</v>
      </c>
      <c r="G31">
        <f t="shared" si="2"/>
        <v>3257727474.77</v>
      </c>
      <c r="H31">
        <f t="shared" si="3"/>
        <v>12243081.155936422</v>
      </c>
      <c r="I31">
        <v>20000000</v>
      </c>
      <c r="J31">
        <v>1</v>
      </c>
      <c r="K31">
        <f t="shared" si="0"/>
        <v>48000000</v>
      </c>
      <c r="L31">
        <f t="shared" si="4"/>
        <v>75163.323210765506</v>
      </c>
      <c r="M31">
        <f t="shared" si="5"/>
        <v>75163.323210765506</v>
      </c>
      <c r="O31">
        <v>20000000000</v>
      </c>
      <c r="P31" s="2">
        <f t="shared" si="6"/>
        <v>0.16288637373850001</v>
      </c>
      <c r="Q31" s="2">
        <f t="shared" si="7"/>
        <v>6.121540577968211E-4</v>
      </c>
      <c r="R31" s="2">
        <f t="shared" si="1"/>
        <v>3.7581661605382752E-3</v>
      </c>
    </row>
    <row r="32" spans="6:18" x14ac:dyDescent="0.15">
      <c r="F32" s="1">
        <v>43320</v>
      </c>
      <c r="G32">
        <f t="shared" si="2"/>
        <v>3305727474.77</v>
      </c>
      <c r="H32">
        <f t="shared" si="3"/>
        <v>12318244.479147187</v>
      </c>
      <c r="I32">
        <v>20000000</v>
      </c>
      <c r="J32">
        <v>1</v>
      </c>
      <c r="K32">
        <f t="shared" si="0"/>
        <v>48000000</v>
      </c>
      <c r="L32">
        <f t="shared" si="4"/>
        <v>74526.678760802824</v>
      </c>
      <c r="M32">
        <f t="shared" si="5"/>
        <v>74526.678760802824</v>
      </c>
      <c r="O32">
        <v>20000000000</v>
      </c>
      <c r="P32" s="2">
        <f t="shared" si="6"/>
        <v>0.1652863737385</v>
      </c>
      <c r="Q32" s="2">
        <f t="shared" si="7"/>
        <v>6.1591222395735931E-4</v>
      </c>
      <c r="R32" s="2">
        <f t="shared" si="1"/>
        <v>3.7263339380401413E-3</v>
      </c>
    </row>
    <row r="33" spans="6:18" x14ac:dyDescent="0.15">
      <c r="F33" s="1">
        <v>43321</v>
      </c>
      <c r="G33">
        <f t="shared" si="2"/>
        <v>3353727474.77</v>
      </c>
      <c r="H33">
        <f t="shared" si="3"/>
        <v>12392771.157907989</v>
      </c>
      <c r="I33">
        <v>20000000</v>
      </c>
      <c r="J33">
        <v>1</v>
      </c>
      <c r="K33">
        <f t="shared" si="0"/>
        <v>48000000</v>
      </c>
      <c r="L33">
        <f t="shared" si="4"/>
        <v>73904.461535044014</v>
      </c>
      <c r="M33">
        <f t="shared" si="5"/>
        <v>73904.461535044014</v>
      </c>
      <c r="O33">
        <v>20000000000</v>
      </c>
      <c r="P33" s="2">
        <f t="shared" si="6"/>
        <v>0.16768637373850001</v>
      </c>
      <c r="Q33" s="2">
        <f t="shared" si="7"/>
        <v>6.1963855789539941E-4</v>
      </c>
      <c r="R33" s="2">
        <f t="shared" si="1"/>
        <v>3.695223076752201E-3</v>
      </c>
    </row>
    <row r="34" spans="6:18" x14ac:dyDescent="0.15">
      <c r="F34" s="1">
        <v>43322</v>
      </c>
      <c r="G34">
        <f t="shared" si="2"/>
        <v>3401727474.77</v>
      </c>
      <c r="H34">
        <f t="shared" si="3"/>
        <v>12466675.619443033</v>
      </c>
      <c r="I34">
        <v>20000000</v>
      </c>
      <c r="J34">
        <v>1</v>
      </c>
      <c r="K34">
        <f t="shared" si="0"/>
        <v>48000000</v>
      </c>
      <c r="L34">
        <f t="shared" si="4"/>
        <v>73296.145631336549</v>
      </c>
      <c r="M34">
        <f t="shared" si="5"/>
        <v>73296.145631336549</v>
      </c>
      <c r="O34">
        <v>20000000000</v>
      </c>
      <c r="P34" s="2">
        <f t="shared" si="6"/>
        <v>0.1700863737385</v>
      </c>
      <c r="Q34" s="2">
        <f t="shared" si="7"/>
        <v>6.2333378097215164E-4</v>
      </c>
      <c r="R34" s="2">
        <f t="shared" si="1"/>
        <v>3.6648072815668275E-3</v>
      </c>
    </row>
    <row r="35" spans="6:18" x14ac:dyDescent="0.15">
      <c r="F35" s="1">
        <v>43323</v>
      </c>
      <c r="G35">
        <f t="shared" si="2"/>
        <v>3449727474.77</v>
      </c>
      <c r="H35">
        <f t="shared" si="3"/>
        <v>12539971.765074369</v>
      </c>
      <c r="I35">
        <v>20000000</v>
      </c>
      <c r="J35">
        <v>1</v>
      </c>
      <c r="K35">
        <f t="shared" si="0"/>
        <v>48000000</v>
      </c>
      <c r="L35">
        <f t="shared" si="4"/>
        <v>72701.231368489083</v>
      </c>
      <c r="M35">
        <f t="shared" si="5"/>
        <v>72701.231368489083</v>
      </c>
      <c r="O35">
        <v>20000000000</v>
      </c>
      <c r="P35" s="2">
        <f t="shared" si="6"/>
        <v>0.17248637373850001</v>
      </c>
      <c r="Q35" s="2">
        <f t="shared" si="7"/>
        <v>6.2699858825371844E-4</v>
      </c>
      <c r="R35" s="2">
        <f t="shared" si="1"/>
        <v>3.6350615684244544E-3</v>
      </c>
    </row>
    <row r="36" spans="6:18" x14ac:dyDescent="0.15">
      <c r="F36" s="1">
        <v>43324</v>
      </c>
      <c r="G36">
        <f t="shared" si="2"/>
        <v>3497727474.77</v>
      </c>
      <c r="H36">
        <f t="shared" si="3"/>
        <v>12612672.996442858</v>
      </c>
      <c r="I36">
        <v>20000000</v>
      </c>
      <c r="J36">
        <v>1</v>
      </c>
      <c r="K36">
        <f t="shared" si="0"/>
        <v>48000000</v>
      </c>
      <c r="L36">
        <f t="shared" si="4"/>
        <v>72119.243637025953</v>
      </c>
      <c r="M36">
        <f t="shared" si="5"/>
        <v>72119.243637025953</v>
      </c>
      <c r="O36">
        <v>20000000000</v>
      </c>
      <c r="P36" s="2">
        <f t="shared" si="6"/>
        <v>0.1748863737385</v>
      </c>
      <c r="Q36" s="2">
        <f t="shared" si="7"/>
        <v>6.3063364982214294E-4</v>
      </c>
      <c r="R36" s="2">
        <f t="shared" si="1"/>
        <v>3.6059621818512974E-3</v>
      </c>
    </row>
    <row r="37" spans="6:18" x14ac:dyDescent="0.15">
      <c r="F37" s="1">
        <v>43325</v>
      </c>
      <c r="G37">
        <f t="shared" si="2"/>
        <v>3545727474.77</v>
      </c>
      <c r="H37">
        <f t="shared" si="3"/>
        <v>12684792.240079883</v>
      </c>
      <c r="I37">
        <v>20000000</v>
      </c>
      <c r="J37">
        <v>1</v>
      </c>
      <c r="K37">
        <f t="shared" si="0"/>
        <v>48000000</v>
      </c>
      <c r="L37">
        <f t="shared" si="4"/>
        <v>71549.730374597973</v>
      </c>
      <c r="M37">
        <f t="shared" si="5"/>
        <v>71549.730374597973</v>
      </c>
      <c r="O37">
        <v>20000000000</v>
      </c>
      <c r="P37" s="2">
        <f t="shared" si="6"/>
        <v>0.17728637373850001</v>
      </c>
      <c r="Q37" s="2">
        <f t="shared" si="7"/>
        <v>6.3423961200399412E-4</v>
      </c>
      <c r="R37" s="2">
        <f t="shared" si="1"/>
        <v>3.5774865187298993E-3</v>
      </c>
    </row>
    <row r="38" spans="6:18" x14ac:dyDescent="0.15">
      <c r="F38" s="1">
        <v>43326</v>
      </c>
      <c r="G38">
        <f t="shared" si="2"/>
        <v>3593727474.77</v>
      </c>
      <c r="H38">
        <f t="shared" si="3"/>
        <v>12756341.970454482</v>
      </c>
      <c r="I38">
        <v>20000000</v>
      </c>
      <c r="J38">
        <v>1</v>
      </c>
      <c r="K38">
        <f t="shared" si="0"/>
        <v>48000000</v>
      </c>
      <c r="L38">
        <f t="shared" si="4"/>
        <v>70992.26115508881</v>
      </c>
      <c r="M38">
        <f t="shared" si="5"/>
        <v>70992.26115508881</v>
      </c>
      <c r="O38">
        <v>20000000000</v>
      </c>
      <c r="P38" s="2">
        <f t="shared" si="6"/>
        <v>0.17968637373849999</v>
      </c>
      <c r="Q38" s="2">
        <f t="shared" si="7"/>
        <v>6.378170985227241E-4</v>
      </c>
      <c r="R38" s="2">
        <f t="shared" si="1"/>
        <v>3.5496130577544402E-3</v>
      </c>
    </row>
    <row r="39" spans="6:18" x14ac:dyDescent="0.15">
      <c r="F39" s="1">
        <v>43327</v>
      </c>
      <c r="G39">
        <f t="shared" si="2"/>
        <v>3641727474.77</v>
      </c>
      <c r="H39">
        <f t="shared" si="3"/>
        <v>12827334.231609572</v>
      </c>
      <c r="I39">
        <v>20000000</v>
      </c>
      <c r="J39">
        <v>1</v>
      </c>
      <c r="K39">
        <f t="shared" si="0"/>
        <v>48000000</v>
      </c>
      <c r="L39">
        <f t="shared" si="4"/>
        <v>70446.425881550662</v>
      </c>
      <c r="M39">
        <f t="shared" si="5"/>
        <v>70446.425881550662</v>
      </c>
      <c r="O39">
        <v>20000000000</v>
      </c>
      <c r="P39" s="2">
        <f t="shared" si="6"/>
        <v>0.18208637373850001</v>
      </c>
      <c r="Q39" s="2">
        <f t="shared" si="7"/>
        <v>6.4136671158047855E-4</v>
      </c>
      <c r="R39" s="2">
        <f t="shared" si="1"/>
        <v>3.5223212940775329E-3</v>
      </c>
    </row>
    <row r="40" spans="6:18" x14ac:dyDescent="0.15">
      <c r="F40" s="1">
        <v>43328</v>
      </c>
      <c r="G40">
        <f t="shared" si="2"/>
        <v>3689727474.77</v>
      </c>
      <c r="H40">
        <f t="shared" si="3"/>
        <v>12897780.657491123</v>
      </c>
      <c r="I40">
        <v>20000000</v>
      </c>
      <c r="J40">
        <v>1</v>
      </c>
      <c r="K40">
        <f t="shared" si="0"/>
        <v>48000000</v>
      </c>
      <c r="L40">
        <f t="shared" si="4"/>
        <v>69911.833574077769</v>
      </c>
      <c r="M40">
        <f t="shared" si="5"/>
        <v>69911.833574077769</v>
      </c>
      <c r="O40">
        <v>20000000000</v>
      </c>
      <c r="P40" s="2">
        <f t="shared" si="6"/>
        <v>0.18448637373849999</v>
      </c>
      <c r="Q40" s="2">
        <f t="shared" si="7"/>
        <v>6.4488903287455621E-4</v>
      </c>
      <c r="R40" s="2">
        <f t="shared" si="1"/>
        <v>3.4955916787038884E-3</v>
      </c>
    </row>
    <row r="41" spans="6:18" x14ac:dyDescent="0.15">
      <c r="F41" s="1">
        <v>43329</v>
      </c>
      <c r="G41">
        <f t="shared" si="2"/>
        <v>3737727474.77</v>
      </c>
      <c r="H41">
        <f t="shared" si="3"/>
        <v>12967692.4910652</v>
      </c>
      <c r="I41">
        <v>20000000</v>
      </c>
      <c r="J41">
        <v>1</v>
      </c>
      <c r="K41">
        <f t="shared" si="0"/>
        <v>48000000</v>
      </c>
      <c r="L41">
        <f t="shared" si="4"/>
        <v>69388.111244590749</v>
      </c>
      <c r="M41">
        <f t="shared" si="5"/>
        <v>69388.111244590749</v>
      </c>
      <c r="O41">
        <v>20000000000</v>
      </c>
      <c r="P41" s="2">
        <f t="shared" si="6"/>
        <v>0.18688637373850001</v>
      </c>
      <c r="Q41" s="2">
        <f t="shared" si="7"/>
        <v>6.4838462455326003E-4</v>
      </c>
      <c r="R41" s="2">
        <f t="shared" si="1"/>
        <v>3.4694055622295373E-3</v>
      </c>
    </row>
    <row r="42" spans="6:18" x14ac:dyDescent="0.15">
      <c r="F42" s="1">
        <v>43330</v>
      </c>
      <c r="G42">
        <f t="shared" si="2"/>
        <v>3785727474.77</v>
      </c>
      <c r="H42">
        <f t="shared" si="3"/>
        <v>13037080.602309791</v>
      </c>
      <c r="I42">
        <v>20000000</v>
      </c>
      <c r="J42">
        <v>1</v>
      </c>
      <c r="K42">
        <f t="shared" si="0"/>
        <v>48000000</v>
      </c>
      <c r="L42">
        <f t="shared" si="4"/>
        <v>68874.902851277497</v>
      </c>
      <c r="M42">
        <f t="shared" si="5"/>
        <v>68874.902851277497</v>
      </c>
      <c r="O42">
        <v>20000000000</v>
      </c>
      <c r="P42" s="2">
        <f t="shared" si="6"/>
        <v>0.18928637373849999</v>
      </c>
      <c r="Q42" s="2">
        <f t="shared" si="7"/>
        <v>6.5185403011548953E-4</v>
      </c>
      <c r="R42" s="2">
        <f t="shared" si="1"/>
        <v>3.443745142563875E-3</v>
      </c>
    </row>
    <row r="43" spans="6:18" x14ac:dyDescent="0.15">
      <c r="F43" s="1">
        <v>43331</v>
      </c>
      <c r="G43">
        <f t="shared" si="2"/>
        <v>3833727474.77</v>
      </c>
      <c r="H43">
        <f t="shared" si="3"/>
        <v>13105955.505161069</v>
      </c>
      <c r="I43">
        <v>20000000</v>
      </c>
      <c r="J43">
        <v>1</v>
      </c>
      <c r="K43">
        <f t="shared" si="0"/>
        <v>48000000</v>
      </c>
      <c r="L43">
        <f t="shared" si="4"/>
        <v>68371.868326124793</v>
      </c>
      <c r="M43">
        <f t="shared" si="5"/>
        <v>68371.868326124793</v>
      </c>
      <c r="O43">
        <v>20000000000</v>
      </c>
      <c r="P43" s="2">
        <f t="shared" si="6"/>
        <v>0.1916863737385</v>
      </c>
      <c r="Q43" s="2">
        <f t="shared" si="7"/>
        <v>6.552977752580535E-4</v>
      </c>
      <c r="R43" s="2">
        <f t="shared" si="1"/>
        <v>3.4185934163062401E-3</v>
      </c>
    </row>
    <row r="44" spans="6:18" x14ac:dyDescent="0.15">
      <c r="F44" s="1">
        <v>43332</v>
      </c>
      <c r="G44">
        <f t="shared" si="2"/>
        <v>3881727474.77</v>
      </c>
      <c r="H44">
        <f t="shared" si="3"/>
        <v>13174327.373487195</v>
      </c>
      <c r="I44">
        <v>20000000</v>
      </c>
      <c r="J44">
        <v>1</v>
      </c>
      <c r="K44">
        <f t="shared" si="0"/>
        <v>48000000</v>
      </c>
      <c r="L44">
        <f t="shared" si="4"/>
        <v>67878.682669590562</v>
      </c>
      <c r="M44">
        <f t="shared" si="5"/>
        <v>67878.682669590562</v>
      </c>
      <c r="O44">
        <v>20000000000</v>
      </c>
      <c r="P44" s="2">
        <f t="shared" si="6"/>
        <v>0.19408637373849999</v>
      </c>
      <c r="Q44" s="2">
        <f t="shared" si="7"/>
        <v>6.5871636867435976E-4</v>
      </c>
      <c r="R44" s="2">
        <f t="shared" si="1"/>
        <v>3.3939341334795277E-3</v>
      </c>
    </row>
    <row r="45" spans="6:18" x14ac:dyDescent="0.15">
      <c r="F45" s="1">
        <v>43333</v>
      </c>
      <c r="G45">
        <f t="shared" si="2"/>
        <v>3929727474.77</v>
      </c>
      <c r="H45">
        <f t="shared" si="3"/>
        <v>13242206.056156786</v>
      </c>
      <c r="I45">
        <v>20000000</v>
      </c>
      <c r="J45">
        <v>1</v>
      </c>
      <c r="K45">
        <f t="shared" si="0"/>
        <v>48000000</v>
      </c>
      <c r="L45">
        <f t="shared" si="4"/>
        <v>67395.035107017582</v>
      </c>
      <c r="M45">
        <f t="shared" si="5"/>
        <v>67395.035107017582</v>
      </c>
      <c r="O45">
        <v>20000000000</v>
      </c>
      <c r="P45" s="2">
        <f t="shared" si="6"/>
        <v>0.1964863737385</v>
      </c>
      <c r="Q45" s="2">
        <f t="shared" si="7"/>
        <v>6.6211030280783928E-4</v>
      </c>
      <c r="R45" s="2">
        <f t="shared" si="1"/>
        <v>3.3697517553508793E-3</v>
      </c>
    </row>
    <row r="46" spans="6:18" x14ac:dyDescent="0.15">
      <c r="F46" s="1">
        <v>43334</v>
      </c>
      <c r="G46">
        <f t="shared" si="2"/>
        <v>3977727474.77</v>
      </c>
      <c r="H46">
        <f t="shared" si="3"/>
        <v>13309601.091263805</v>
      </c>
      <c r="I46">
        <v>20000000</v>
      </c>
      <c r="J46">
        <v>1</v>
      </c>
      <c r="K46">
        <f t="shared" si="0"/>
        <v>48000000</v>
      </c>
      <c r="L46">
        <f t="shared" si="4"/>
        <v>66920.62830188431</v>
      </c>
      <c r="M46">
        <f t="shared" si="5"/>
        <v>66920.62830188431</v>
      </c>
      <c r="O46">
        <v>20000000000</v>
      </c>
      <c r="P46" s="2">
        <f t="shared" si="6"/>
        <v>0.19888637373849999</v>
      </c>
      <c r="Q46" s="2">
        <f t="shared" si="7"/>
        <v>6.6548005456319021E-4</v>
      </c>
      <c r="R46" s="2">
        <f t="shared" si="1"/>
        <v>3.3460314150942157E-3</v>
      </c>
    </row>
    <row r="47" spans="6:18" x14ac:dyDescent="0.15">
      <c r="F47" s="1">
        <v>43335</v>
      </c>
      <c r="G47">
        <f t="shared" si="2"/>
        <v>4025727474.77</v>
      </c>
      <c r="H47">
        <f t="shared" si="3"/>
        <v>13376521.71956569</v>
      </c>
      <c r="I47">
        <v>20000000</v>
      </c>
      <c r="J47">
        <v>1</v>
      </c>
      <c r="K47">
        <f t="shared" si="0"/>
        <v>48000000</v>
      </c>
      <c r="L47">
        <f t="shared" si="4"/>
        <v>66455.177621430645</v>
      </c>
      <c r="M47">
        <f t="shared" si="5"/>
        <v>66455.177621430645</v>
      </c>
      <c r="O47">
        <v>20000000000</v>
      </c>
      <c r="P47" s="2">
        <f t="shared" si="6"/>
        <v>0.2012863737385</v>
      </c>
      <c r="Q47" s="2">
        <f t="shared" si="7"/>
        <v>6.6882608597828447E-4</v>
      </c>
      <c r="R47" s="2">
        <f t="shared" si="1"/>
        <v>3.322758881071532E-3</v>
      </c>
    </row>
    <row r="48" spans="6:18" x14ac:dyDescent="0.15">
      <c r="F48" s="1">
        <v>43336</v>
      </c>
      <c r="G48">
        <f t="shared" si="2"/>
        <v>4073727474.77</v>
      </c>
      <c r="H48">
        <f t="shared" si="3"/>
        <v>13442976.897187119</v>
      </c>
      <c r="I48">
        <v>20000000</v>
      </c>
      <c r="J48">
        <v>1</v>
      </c>
      <c r="K48">
        <f t="shared" si="0"/>
        <v>48000000</v>
      </c>
      <c r="L48">
        <f t="shared" si="4"/>
        <v>65998.410450596479</v>
      </c>
      <c r="M48">
        <f t="shared" si="5"/>
        <v>65998.410450596479</v>
      </c>
      <c r="O48">
        <v>20000000000</v>
      </c>
      <c r="P48" s="2">
        <f t="shared" si="6"/>
        <v>0.20368637373849999</v>
      </c>
      <c r="Q48" s="2">
        <f t="shared" si="7"/>
        <v>6.7214884485935599E-4</v>
      </c>
      <c r="R48" s="2">
        <f t="shared" si="1"/>
        <v>3.2999205225298241E-3</v>
      </c>
    </row>
    <row r="49" spans="6:18" x14ac:dyDescent="0.15">
      <c r="F49" s="1">
        <v>43337</v>
      </c>
      <c r="G49">
        <f t="shared" si="2"/>
        <v>4121727474.77</v>
      </c>
      <c r="H49">
        <f t="shared" si="3"/>
        <v>13508975.307637716</v>
      </c>
      <c r="I49">
        <v>20000000</v>
      </c>
      <c r="J49">
        <v>1</v>
      </c>
      <c r="K49">
        <f t="shared" si="0"/>
        <v>48000000</v>
      </c>
      <c r="L49">
        <f t="shared" si="4"/>
        <v>65550.065550568892</v>
      </c>
      <c r="M49">
        <f t="shared" si="5"/>
        <v>65550.065550568892</v>
      </c>
      <c r="O49">
        <v>20000000000</v>
      </c>
      <c r="P49" s="2">
        <f t="shared" si="6"/>
        <v>0.2060863737385</v>
      </c>
      <c r="Q49" s="2">
        <f t="shared" si="7"/>
        <v>6.7544876538188573E-4</v>
      </c>
      <c r="R49" s="2">
        <f t="shared" si="1"/>
        <v>3.2775032775284449E-3</v>
      </c>
    </row>
    <row r="50" spans="6:18" x14ac:dyDescent="0.15">
      <c r="F50" s="1">
        <v>43338</v>
      </c>
      <c r="G50">
        <f t="shared" si="2"/>
        <v>4169727474.77</v>
      </c>
      <c r="H50">
        <f t="shared" si="3"/>
        <v>13574525.373188285</v>
      </c>
      <c r="I50">
        <v>20000000</v>
      </c>
      <c r="J50">
        <v>1</v>
      </c>
      <c r="K50">
        <f t="shared" si="0"/>
        <v>48000000</v>
      </c>
      <c r="L50">
        <f t="shared" si="4"/>
        <v>65109.892458557137</v>
      </c>
      <c r="M50">
        <f t="shared" si="5"/>
        <v>65109.892458557137</v>
      </c>
      <c r="O50">
        <v>20000000000</v>
      </c>
      <c r="P50" s="2">
        <f t="shared" si="6"/>
        <v>0.20848637373849999</v>
      </c>
      <c r="Q50" s="2">
        <f t="shared" si="7"/>
        <v>6.7872626865941421E-4</v>
      </c>
      <c r="R50" s="2">
        <f t="shared" si="1"/>
        <v>3.2554946229278567E-3</v>
      </c>
    </row>
    <row r="51" spans="6:18" x14ac:dyDescent="0.15">
      <c r="F51" s="1">
        <v>43339</v>
      </c>
      <c r="G51">
        <f t="shared" si="2"/>
        <v>4217727474.77</v>
      </c>
      <c r="H51">
        <f t="shared" si="3"/>
        <v>13639635.265646841</v>
      </c>
      <c r="I51">
        <v>20000000</v>
      </c>
      <c r="J51">
        <v>1</v>
      </c>
      <c r="K51">
        <f t="shared" si="0"/>
        <v>48000000</v>
      </c>
      <c r="L51">
        <f t="shared" si="4"/>
        <v>64677.650925706781</v>
      </c>
      <c r="M51">
        <f t="shared" si="5"/>
        <v>64677.650925706781</v>
      </c>
      <c r="O51">
        <v>20000000000</v>
      </c>
      <c r="P51" s="2">
        <f t="shared" si="6"/>
        <v>0.2108863737385</v>
      </c>
      <c r="Q51" s="2">
        <f t="shared" si="7"/>
        <v>6.8198176328234208E-4</v>
      </c>
      <c r="R51" s="2">
        <f t="shared" si="1"/>
        <v>3.2338825462853394E-3</v>
      </c>
    </row>
    <row r="52" spans="6:18" x14ac:dyDescent="0.15">
      <c r="F52" s="1">
        <v>43340</v>
      </c>
      <c r="G52">
        <f t="shared" si="2"/>
        <v>4265727474.77</v>
      </c>
      <c r="H52">
        <f t="shared" si="3"/>
        <v>13704312.916572548</v>
      </c>
      <c r="I52">
        <v>20000000</v>
      </c>
      <c r="J52">
        <v>1</v>
      </c>
      <c r="K52">
        <f t="shared" si="0"/>
        <v>48000000</v>
      </c>
      <c r="L52">
        <f t="shared" si="4"/>
        <v>64253.110390327784</v>
      </c>
      <c r="M52">
        <f t="shared" si="5"/>
        <v>64253.110390327784</v>
      </c>
      <c r="O52">
        <v>20000000000</v>
      </c>
      <c r="P52" s="2">
        <f t="shared" si="6"/>
        <v>0.21328637373850001</v>
      </c>
      <c r="Q52" s="2">
        <f t="shared" si="7"/>
        <v>6.8521564582862743E-4</v>
      </c>
      <c r="R52" s="2">
        <f t="shared" si="1"/>
        <v>3.2126555195163891E-3</v>
      </c>
    </row>
    <row r="53" spans="6:18" x14ac:dyDescent="0.15">
      <c r="F53" s="1">
        <v>43341</v>
      </c>
      <c r="G53">
        <f t="shared" si="2"/>
        <v>4313727474.7700005</v>
      </c>
      <c r="H53">
        <f t="shared" si="3"/>
        <v>13768566.026962876</v>
      </c>
      <c r="I53">
        <v>20000000</v>
      </c>
      <c r="J53">
        <v>1</v>
      </c>
      <c r="K53">
        <f t="shared" si="0"/>
        <v>48000000</v>
      </c>
      <c r="L53">
        <f t="shared" si="4"/>
        <v>63836.049483849187</v>
      </c>
      <c r="M53">
        <f t="shared" si="5"/>
        <v>63836.049483849187</v>
      </c>
      <c r="O53">
        <v>20000000000</v>
      </c>
      <c r="P53" s="2">
        <f t="shared" si="6"/>
        <v>0.21568637373850003</v>
      </c>
      <c r="Q53" s="2">
        <f t="shared" si="7"/>
        <v>6.8842830134814386E-4</v>
      </c>
      <c r="R53" s="2">
        <f t="shared" si="1"/>
        <v>3.1918024741924593E-3</v>
      </c>
    </row>
    <row r="54" spans="6:18" x14ac:dyDescent="0.15">
      <c r="F54" s="1">
        <v>43342</v>
      </c>
      <c r="G54">
        <f t="shared" si="2"/>
        <v>4361727474.7700005</v>
      </c>
      <c r="H54">
        <f t="shared" si="3"/>
        <v>13832402.076446725</v>
      </c>
      <c r="I54">
        <v>20000000</v>
      </c>
      <c r="J54">
        <v>1</v>
      </c>
      <c r="K54">
        <f t="shared" si="0"/>
        <v>48000000</v>
      </c>
      <c r="L54">
        <f t="shared" si="4"/>
        <v>63426.255567129971</v>
      </c>
      <c r="M54">
        <f t="shared" si="5"/>
        <v>63426.255567129971</v>
      </c>
      <c r="O54">
        <v>20000000000</v>
      </c>
      <c r="P54" s="2">
        <f t="shared" si="6"/>
        <v>0.21808637373850001</v>
      </c>
      <c r="Q54" s="2">
        <f t="shared" si="7"/>
        <v>6.9162010382233625E-4</v>
      </c>
      <c r="R54" s="2">
        <f t="shared" si="1"/>
        <v>3.1713127783564985E-3</v>
      </c>
    </row>
    <row r="55" spans="6:18" x14ac:dyDescent="0.15">
      <c r="F55" s="1">
        <v>43343</v>
      </c>
      <c r="G55">
        <f t="shared" si="2"/>
        <v>4409727474.7700005</v>
      </c>
      <c r="H55">
        <f t="shared" si="3"/>
        <v>13895828.332013855</v>
      </c>
      <c r="I55">
        <v>20000000</v>
      </c>
      <c r="J55">
        <v>1</v>
      </c>
      <c r="K55">
        <f t="shared" si="0"/>
        <v>48000000</v>
      </c>
      <c r="L55">
        <f t="shared" si="4"/>
        <v>63023.52429495033</v>
      </c>
      <c r="M55">
        <f t="shared" si="5"/>
        <v>63023.52429495033</v>
      </c>
      <c r="O55">
        <v>20000000000</v>
      </c>
      <c r="P55" s="2">
        <f t="shared" si="6"/>
        <v>0.22048637373850002</v>
      </c>
      <c r="Q55" s="2">
        <f t="shared" si="7"/>
        <v>6.9479141660069269E-4</v>
      </c>
      <c r="R55" s="2">
        <f t="shared" si="1"/>
        <v>3.1511762147475165E-3</v>
      </c>
    </row>
    <row r="56" spans="6:18" x14ac:dyDescent="0.15">
      <c r="F56" s="1">
        <v>43344</v>
      </c>
      <c r="G56">
        <f t="shared" si="2"/>
        <v>4457727474.7700005</v>
      </c>
      <c r="H56">
        <f t="shared" si="3"/>
        <v>13958851.856308805</v>
      </c>
      <c r="I56">
        <v>20000000</v>
      </c>
      <c r="J56">
        <v>1</v>
      </c>
      <c r="K56">
        <f t="shared" si="0"/>
        <v>48000000</v>
      </c>
      <c r="L56">
        <f t="shared" si="4"/>
        <v>62627.659206685894</v>
      </c>
      <c r="M56">
        <f t="shared" si="5"/>
        <v>62627.659206685894</v>
      </c>
      <c r="O56">
        <v>20000000000</v>
      </c>
      <c r="P56" s="2">
        <f t="shared" si="6"/>
        <v>0.22288637373850001</v>
      </c>
      <c r="Q56" s="2">
        <f t="shared" si="7"/>
        <v>6.9794259281544019E-4</v>
      </c>
      <c r="R56" s="2">
        <f t="shared" si="1"/>
        <v>3.131382960334295E-3</v>
      </c>
    </row>
    <row r="57" spans="6:18" x14ac:dyDescent="0.15">
      <c r="F57" s="1">
        <v>43345</v>
      </c>
      <c r="G57">
        <f t="shared" si="2"/>
        <v>4505727474.7700005</v>
      </c>
      <c r="H57">
        <f t="shared" si="3"/>
        <v>14021479.515515491</v>
      </c>
      <c r="I57">
        <v>20000000</v>
      </c>
      <c r="J57">
        <v>1</v>
      </c>
      <c r="K57">
        <f t="shared" si="0"/>
        <v>48000000</v>
      </c>
      <c r="L57">
        <f t="shared" si="4"/>
        <v>62238.471341328659</v>
      </c>
      <c r="M57">
        <f t="shared" si="5"/>
        <v>62238.471341328659</v>
      </c>
      <c r="O57">
        <v>20000000000</v>
      </c>
      <c r="P57" s="2">
        <f t="shared" si="6"/>
        <v>0.22528637373850002</v>
      </c>
      <c r="Q57" s="2">
        <f t="shared" si="7"/>
        <v>7.0107397577577461E-4</v>
      </c>
      <c r="R57" s="2">
        <f t="shared" si="1"/>
        <v>3.1119235670664328E-3</v>
      </c>
    </row>
    <row r="58" spans="6:18" x14ac:dyDescent="0.15">
      <c r="F58" s="1">
        <v>43346</v>
      </c>
      <c r="G58">
        <f t="shared" si="2"/>
        <v>4553727474.7700005</v>
      </c>
      <c r="H58">
        <f t="shared" si="3"/>
        <v>14083717.98685682</v>
      </c>
      <c r="I58">
        <v>20000000</v>
      </c>
      <c r="J58">
        <v>1</v>
      </c>
      <c r="K58">
        <f t="shared" si="0"/>
        <v>48000000</v>
      </c>
      <c r="L58">
        <f t="shared" si="4"/>
        <v>61855.778875164935</v>
      </c>
      <c r="M58">
        <f t="shared" si="5"/>
        <v>61855.778875164935</v>
      </c>
      <c r="O58">
        <v>20000000000</v>
      </c>
      <c r="P58" s="2">
        <f t="shared" si="6"/>
        <v>0.22768637373850004</v>
      </c>
      <c r="Q58" s="2">
        <f t="shared" si="7"/>
        <v>7.0418589934284105E-4</v>
      </c>
      <c r="R58" s="2">
        <f t="shared" si="1"/>
        <v>3.0927889437582473E-3</v>
      </c>
    </row>
    <row r="59" spans="6:18" x14ac:dyDescent="0.15">
      <c r="F59" s="1">
        <v>43347</v>
      </c>
      <c r="G59">
        <f t="shared" si="2"/>
        <v>4601727474.7700005</v>
      </c>
      <c r="H59">
        <f t="shared" si="3"/>
        <v>14145573.765731985</v>
      </c>
      <c r="I59">
        <v>20000000</v>
      </c>
      <c r="J59">
        <v>1</v>
      </c>
      <c r="K59">
        <f t="shared" si="0"/>
        <v>48000000</v>
      </c>
      <c r="L59">
        <f t="shared" si="4"/>
        <v>61479.406780554717</v>
      </c>
      <c r="M59">
        <f t="shared" si="5"/>
        <v>61479.406780554717</v>
      </c>
      <c r="O59">
        <v>20000000000</v>
      </c>
      <c r="P59" s="2">
        <f t="shared" si="6"/>
        <v>0.23008637373850002</v>
      </c>
      <c r="Q59" s="2">
        <f t="shared" si="7"/>
        <v>7.0727868828659925E-4</v>
      </c>
      <c r="R59" s="2">
        <f t="shared" si="1"/>
        <v>3.0739703390277357E-3</v>
      </c>
    </row>
    <row r="60" spans="6:18" x14ac:dyDescent="0.15">
      <c r="F60" s="1">
        <v>43348</v>
      </c>
      <c r="G60">
        <f t="shared" si="2"/>
        <v>4649727474.7700005</v>
      </c>
      <c r="H60">
        <f t="shared" si="3"/>
        <v>14207053.172512539</v>
      </c>
      <c r="I60">
        <v>20000000</v>
      </c>
      <c r="J60">
        <v>1</v>
      </c>
      <c r="K60">
        <f t="shared" si="0"/>
        <v>48000000</v>
      </c>
      <c r="L60">
        <f t="shared" si="4"/>
        <v>61109.186504378049</v>
      </c>
      <c r="M60">
        <f t="shared" si="5"/>
        <v>61109.186504378049</v>
      </c>
      <c r="O60">
        <v>20000000000</v>
      </c>
      <c r="P60" s="2">
        <f t="shared" si="6"/>
        <v>0.23248637373850004</v>
      </c>
      <c r="Q60" s="2">
        <f t="shared" si="7"/>
        <v>7.1035265862562694E-4</v>
      </c>
      <c r="R60" s="2">
        <f t="shared" si="1"/>
        <v>3.055459325218903E-3</v>
      </c>
    </row>
    <row r="61" spans="6:18" x14ac:dyDescent="0.15">
      <c r="F61" s="1">
        <v>43349</v>
      </c>
      <c r="G61">
        <f t="shared" si="2"/>
        <v>4697727474.7700005</v>
      </c>
      <c r="H61">
        <f t="shared" si="3"/>
        <v>14268162.359016918</v>
      </c>
      <c r="I61">
        <v>20000000</v>
      </c>
      <c r="J61">
        <v>1</v>
      </c>
      <c r="K61">
        <f t="shared" si="0"/>
        <v>48000000</v>
      </c>
      <c r="L61">
        <f t="shared" si="4"/>
        <v>60744.955664825939</v>
      </c>
      <c r="M61">
        <f t="shared" si="5"/>
        <v>60744.955664825939</v>
      </c>
      <c r="O61">
        <v>20000000000</v>
      </c>
      <c r="P61" s="2">
        <f t="shared" si="6"/>
        <v>0.23488637373850002</v>
      </c>
      <c r="Q61" s="2">
        <f t="shared" si="7"/>
        <v>7.1340811795084593E-4</v>
      </c>
      <c r="R61" s="2">
        <f t="shared" si="1"/>
        <v>3.0372477832412963E-3</v>
      </c>
    </row>
    <row r="62" spans="6:18" x14ac:dyDescent="0.15">
      <c r="F62" s="1">
        <v>43350</v>
      </c>
      <c r="G62">
        <f t="shared" si="2"/>
        <v>4745727474.7700005</v>
      </c>
      <c r="H62">
        <f t="shared" si="3"/>
        <v>14328907.314681744</v>
      </c>
      <c r="I62">
        <v>20000000</v>
      </c>
      <c r="J62">
        <v>1</v>
      </c>
      <c r="K62">
        <f t="shared" si="0"/>
        <v>48000000</v>
      </c>
      <c r="L62">
        <f t="shared" si="4"/>
        <v>60386.557765313686</v>
      </c>
      <c r="M62">
        <f t="shared" si="5"/>
        <v>60386.557765313686</v>
      </c>
      <c r="O62">
        <v>20000000000</v>
      </c>
      <c r="P62" s="2">
        <f t="shared" si="6"/>
        <v>0.23728637373850003</v>
      </c>
      <c r="Q62" s="2">
        <f t="shared" si="7"/>
        <v>7.1644536573408724E-4</v>
      </c>
      <c r="R62" s="2">
        <f t="shared" si="1"/>
        <v>3.0193278882656841E-3</v>
      </c>
    </row>
    <row r="63" spans="6:18" x14ac:dyDescent="0.15">
      <c r="F63" s="1">
        <v>43351</v>
      </c>
      <c r="G63">
        <f t="shared" si="2"/>
        <v>4793727474.7700005</v>
      </c>
      <c r="H63">
        <f t="shared" si="3"/>
        <v>14389293.872447059</v>
      </c>
      <c r="I63">
        <v>20000000</v>
      </c>
      <c r="J63">
        <v>1</v>
      </c>
      <c r="K63">
        <f t="shared" si="0"/>
        <v>48000000</v>
      </c>
      <c r="L63">
        <f t="shared" si="4"/>
        <v>60033.841924388689</v>
      </c>
      <c r="M63">
        <f t="shared" si="5"/>
        <v>60033.841924388689</v>
      </c>
      <c r="O63">
        <v>20000000000</v>
      </c>
      <c r="P63" s="2">
        <f t="shared" si="6"/>
        <v>0.23968637373850002</v>
      </c>
      <c r="Q63" s="2">
        <f t="shared" si="7"/>
        <v>7.1946469362235298E-4</v>
      </c>
      <c r="R63" s="2">
        <f t="shared" si="1"/>
        <v>3.0016920962194346E-3</v>
      </c>
    </row>
    <row r="64" spans="6:18" x14ac:dyDescent="0.15">
      <c r="F64" s="1">
        <v>43352</v>
      </c>
      <c r="G64">
        <f t="shared" si="2"/>
        <v>4841727474.7700005</v>
      </c>
      <c r="H64">
        <f t="shared" si="3"/>
        <v>14449327.714371447</v>
      </c>
      <c r="I64">
        <v>20000000</v>
      </c>
      <c r="J64">
        <v>1</v>
      </c>
      <c r="K64">
        <f t="shared" si="0"/>
        <v>48000000</v>
      </c>
      <c r="L64">
        <f t="shared" si="4"/>
        <v>59686.662620588089</v>
      </c>
      <c r="M64">
        <f t="shared" si="5"/>
        <v>59686.662620588089</v>
      </c>
      <c r="O64">
        <v>20000000000</v>
      </c>
      <c r="P64" s="2">
        <f t="shared" si="6"/>
        <v>0.24208637373850003</v>
      </c>
      <c r="Q64" s="2">
        <f t="shared" si="7"/>
        <v>7.2246638571857238E-4</v>
      </c>
      <c r="R64" s="2">
        <f t="shared" si="1"/>
        <v>2.9843331310294044E-3</v>
      </c>
    </row>
    <row r="65" spans="6:18" x14ac:dyDescent="0.15">
      <c r="F65" s="1">
        <v>43353</v>
      </c>
      <c r="G65">
        <f t="shared" si="2"/>
        <v>4889727474.7700005</v>
      </c>
      <c r="H65">
        <f t="shared" si="3"/>
        <v>14509014.376992034</v>
      </c>
      <c r="I65">
        <v>20000000</v>
      </c>
      <c r="J65">
        <v>1</v>
      </c>
      <c r="K65">
        <f t="shared" si="0"/>
        <v>48000000</v>
      </c>
      <c r="L65">
        <f t="shared" si="4"/>
        <v>59344.879451280663</v>
      </c>
      <c r="M65">
        <f t="shared" si="5"/>
        <v>59344.879451280663</v>
      </c>
      <c r="O65">
        <v>20000000000</v>
      </c>
      <c r="P65" s="2">
        <f t="shared" si="6"/>
        <v>0.24448637373850002</v>
      </c>
      <c r="Q65" s="2">
        <f t="shared" si="7"/>
        <v>7.2545071884960169E-4</v>
      </c>
      <c r="R65" s="2">
        <f t="shared" si="1"/>
        <v>2.9672439725640328E-3</v>
      </c>
    </row>
    <row r="66" spans="6:18" x14ac:dyDescent="0.15">
      <c r="F66" s="1">
        <v>43354</v>
      </c>
      <c r="G66">
        <f t="shared" si="2"/>
        <v>4937727474.7700005</v>
      </c>
      <c r="H66">
        <f t="shared" si="3"/>
        <v>14568359.256443314</v>
      </c>
      <c r="I66">
        <v>20000000</v>
      </c>
      <c r="J66">
        <v>1</v>
      </c>
      <c r="K66">
        <f t="shared" si="0"/>
        <v>48000000</v>
      </c>
      <c r="L66">
        <f t="shared" si="4"/>
        <v>59008.356904597742</v>
      </c>
      <c r="M66">
        <f t="shared" si="5"/>
        <v>59008.356904597742</v>
      </c>
      <c r="O66">
        <v>20000000000</v>
      </c>
      <c r="P66" s="2">
        <f t="shared" si="6"/>
        <v>0.24688637373850003</v>
      </c>
      <c r="Q66" s="2">
        <f t="shared" si="7"/>
        <v>7.2841796282216572E-4</v>
      </c>
      <c r="R66" s="2">
        <f t="shared" si="1"/>
        <v>2.9504178452298868E-3</v>
      </c>
    </row>
    <row r="67" spans="6:18" x14ac:dyDescent="0.15">
      <c r="F67" s="1">
        <v>43355</v>
      </c>
      <c r="G67">
        <f t="shared" si="2"/>
        <v>4985727474.7700005</v>
      </c>
      <c r="H67">
        <f t="shared" si="3"/>
        <v>14627367.613347912</v>
      </c>
      <c r="I67">
        <v>20000000</v>
      </c>
      <c r="J67">
        <v>1</v>
      </c>
      <c r="K67">
        <f t="shared" si="0"/>
        <v>48000000</v>
      </c>
      <c r="L67">
        <f t="shared" si="4"/>
        <v>58676.964143623576</v>
      </c>
      <c r="M67">
        <f t="shared" si="5"/>
        <v>58676.964143623576</v>
      </c>
      <c r="O67">
        <v>20000000000</v>
      </c>
      <c r="P67" s="2">
        <f t="shared" si="6"/>
        <v>0.24928637373850002</v>
      </c>
      <c r="Q67" s="2">
        <f t="shared" si="7"/>
        <v>7.3136838066739564E-4</v>
      </c>
      <c r="R67" s="2">
        <f t="shared" si="1"/>
        <v>2.9338482071811791E-3</v>
      </c>
    </row>
    <row r="68" spans="6:18" x14ac:dyDescent="0.15">
      <c r="F68" s="1">
        <v>43356</v>
      </c>
      <c r="G68">
        <f t="shared" si="2"/>
        <v>5033727474.7700005</v>
      </c>
      <c r="H68">
        <f t="shared" si="3"/>
        <v>14686044.577491535</v>
      </c>
      <c r="I68">
        <v>20000000</v>
      </c>
      <c r="J68">
        <v>1</v>
      </c>
      <c r="K68">
        <f t="shared" si="0"/>
        <v>48000000</v>
      </c>
      <c r="L68">
        <f t="shared" si="4"/>
        <v>58350.574802075731</v>
      </c>
      <c r="M68">
        <f t="shared" si="5"/>
        <v>58350.574802075731</v>
      </c>
      <c r="O68">
        <v>20000000000</v>
      </c>
      <c r="P68" s="2">
        <f t="shared" si="6"/>
        <v>0.2516863737385</v>
      </c>
      <c r="Q68" s="2">
        <f t="shared" si="7"/>
        <v>7.3430222887457678E-4</v>
      </c>
      <c r="R68" s="2">
        <f t="shared" si="1"/>
        <v>2.9175287401037868E-3</v>
      </c>
    </row>
    <row r="69" spans="6:18" x14ac:dyDescent="0.15">
      <c r="F69" s="1">
        <v>43357</v>
      </c>
      <c r="G69">
        <f t="shared" si="2"/>
        <v>5081727474.7700005</v>
      </c>
      <c r="H69">
        <f t="shared" si="3"/>
        <v>14744395.152293611</v>
      </c>
      <c r="I69">
        <v>20000000</v>
      </c>
      <c r="J69">
        <v>1</v>
      </c>
      <c r="K69">
        <f t="shared" si="0"/>
        <v>48000000</v>
      </c>
      <c r="L69">
        <f t="shared" si="4"/>
        <v>58029.066790760735</v>
      </c>
      <c r="M69">
        <f t="shared" si="5"/>
        <v>58029.066790760735</v>
      </c>
      <c r="O69">
        <v>20000000000</v>
      </c>
      <c r="P69" s="2">
        <f t="shared" si="6"/>
        <v>0.25408637373850002</v>
      </c>
      <c r="Q69" s="2">
        <f t="shared" si="7"/>
        <v>7.3721975761468052E-4</v>
      </c>
      <c r="R69" s="2">
        <f t="shared" si="1"/>
        <v>2.9014533395380366E-3</v>
      </c>
    </row>
    <row r="70" spans="6:18" x14ac:dyDescent="0.15">
      <c r="F70" s="1">
        <v>43358</v>
      </c>
      <c r="G70">
        <f t="shared" si="2"/>
        <v>5129727474.7700005</v>
      </c>
      <c r="H70">
        <f t="shared" si="3"/>
        <v>14802424.219084373</v>
      </c>
      <c r="I70">
        <v>20000000</v>
      </c>
      <c r="J70">
        <v>1</v>
      </c>
      <c r="K70">
        <f t="shared" ref="K70:K133" si="8">I70*2.4/J70</f>
        <v>48000000</v>
      </c>
      <c r="L70">
        <f t="shared" si="4"/>
        <v>57712.322114141403</v>
      </c>
      <c r="M70">
        <f t="shared" si="5"/>
        <v>57712.322114141403</v>
      </c>
      <c r="O70">
        <v>20000000000</v>
      </c>
      <c r="P70" s="2">
        <f t="shared" si="6"/>
        <v>0.25648637373850003</v>
      </c>
      <c r="Q70" s="2">
        <f t="shared" si="7"/>
        <v>7.4012121095421866E-4</v>
      </c>
      <c r="R70" s="2">
        <f t="shared" ref="R70:R83" si="9">H70/G70</f>
        <v>2.8856161057070704E-3</v>
      </c>
    </row>
    <row r="71" spans="6:18" x14ac:dyDescent="0.15">
      <c r="F71" s="1">
        <v>43359</v>
      </c>
      <c r="G71">
        <f t="shared" ref="G71:G83" si="10">G70+K70</f>
        <v>5177727474.7700005</v>
      </c>
      <c r="H71">
        <f t="shared" ref="H71:H83" si="11">H70+M70</f>
        <v>14860136.541198514</v>
      </c>
      <c r="I71">
        <v>20000000</v>
      </c>
      <c r="J71">
        <v>1</v>
      </c>
      <c r="K71">
        <f t="shared" si="8"/>
        <v>48000000</v>
      </c>
      <c r="L71">
        <f t="shared" ref="L71:L83" si="12">I71*H71/G71</f>
        <v>57400.226696398757</v>
      </c>
      <c r="M71">
        <f t="shared" ref="M71:M83" si="13">L71/J71</f>
        <v>57400.226696398757</v>
      </c>
      <c r="O71">
        <v>20000000000</v>
      </c>
      <c r="P71" s="2">
        <f t="shared" ref="P71:P83" si="14">G71/O71</f>
        <v>0.25888637373850004</v>
      </c>
      <c r="Q71" s="2">
        <f t="shared" ref="Q71:Q83" si="15">H71/O71</f>
        <v>7.4300682705992569E-4</v>
      </c>
      <c r="R71" s="2">
        <f t="shared" si="9"/>
        <v>2.8700113348199378E-3</v>
      </c>
    </row>
    <row r="72" spans="6:18" x14ac:dyDescent="0.15">
      <c r="F72" s="1">
        <v>43360</v>
      </c>
      <c r="G72">
        <f t="shared" si="10"/>
        <v>5225727474.7700005</v>
      </c>
      <c r="H72">
        <f t="shared" si="11"/>
        <v>14917536.767894913</v>
      </c>
      <c r="I72">
        <v>20000000</v>
      </c>
      <c r="J72">
        <v>1</v>
      </c>
      <c r="K72">
        <f t="shared" si="8"/>
        <v>48000000</v>
      </c>
      <c r="L72">
        <f t="shared" si="12"/>
        <v>57092.670216414132</v>
      </c>
      <c r="M72">
        <f t="shared" si="13"/>
        <v>57092.670216414132</v>
      </c>
      <c r="O72">
        <v>20000000000</v>
      </c>
      <c r="P72" s="2">
        <f t="shared" si="14"/>
        <v>0.2612863737385</v>
      </c>
      <c r="Q72" s="2">
        <f t="shared" si="15"/>
        <v>7.4587683839474558E-4</v>
      </c>
      <c r="R72" s="2">
        <f t="shared" si="9"/>
        <v>2.8546335108207066E-3</v>
      </c>
    </row>
    <row r="73" spans="6:18" x14ac:dyDescent="0.15">
      <c r="F73" s="1">
        <v>43361</v>
      </c>
      <c r="G73">
        <f t="shared" si="10"/>
        <v>5273727474.7700005</v>
      </c>
      <c r="H73">
        <f t="shared" si="11"/>
        <v>14974629.438111326</v>
      </c>
      <c r="I73">
        <v>20000000</v>
      </c>
      <c r="J73">
        <v>1</v>
      </c>
      <c r="K73">
        <f t="shared" si="8"/>
        <v>48000000</v>
      </c>
      <c r="L73">
        <f t="shared" si="12"/>
        <v>56789.545951137356</v>
      </c>
      <c r="M73">
        <f t="shared" si="13"/>
        <v>56789.545951137356</v>
      </c>
      <c r="O73">
        <v>20000000000</v>
      </c>
      <c r="P73" s="2">
        <f t="shared" si="14"/>
        <v>0.26368637373850001</v>
      </c>
      <c r="Q73" s="2">
        <f t="shared" si="15"/>
        <v>7.4873147190556626E-4</v>
      </c>
      <c r="R73" s="2">
        <f t="shared" si="9"/>
        <v>2.839477297556868E-3</v>
      </c>
    </row>
    <row r="74" spans="6:18" x14ac:dyDescent="0.15">
      <c r="F74" s="1">
        <v>43362</v>
      </c>
      <c r="G74">
        <f t="shared" si="10"/>
        <v>5321727474.7700005</v>
      </c>
      <c r="H74">
        <f t="shared" si="11"/>
        <v>15031418.984062463</v>
      </c>
      <c r="I74">
        <v>20000000</v>
      </c>
      <c r="J74">
        <v>1</v>
      </c>
      <c r="K74">
        <f t="shared" si="8"/>
        <v>48000000</v>
      </c>
      <c r="L74">
        <f t="shared" si="12"/>
        <v>56490.750626842666</v>
      </c>
      <c r="M74">
        <f t="shared" si="13"/>
        <v>56490.750626842666</v>
      </c>
      <c r="O74">
        <v>20000000000</v>
      </c>
      <c r="P74" s="2">
        <f t="shared" si="14"/>
        <v>0.26608637373850003</v>
      </c>
      <c r="Q74" s="2">
        <f t="shared" si="15"/>
        <v>7.5157094920312313E-4</v>
      </c>
      <c r="R74" s="2">
        <f t="shared" si="9"/>
        <v>2.8245375313421333E-3</v>
      </c>
    </row>
    <row r="75" spans="6:18" x14ac:dyDescent="0.15">
      <c r="F75" s="1">
        <v>43363</v>
      </c>
      <c r="G75">
        <f t="shared" si="10"/>
        <v>5369727474.7700005</v>
      </c>
      <c r="H75">
        <f t="shared" si="11"/>
        <v>15087909.734689306</v>
      </c>
      <c r="I75">
        <v>20000000</v>
      </c>
      <c r="J75">
        <v>1</v>
      </c>
      <c r="K75">
        <f t="shared" si="8"/>
        <v>48000000</v>
      </c>
      <c r="L75">
        <f t="shared" si="12"/>
        <v>56196.184277808476</v>
      </c>
      <c r="M75">
        <f t="shared" si="13"/>
        <v>56196.184277808476</v>
      </c>
      <c r="O75">
        <v>20000000000</v>
      </c>
      <c r="P75" s="2">
        <f t="shared" si="14"/>
        <v>0.26848637373850004</v>
      </c>
      <c r="Q75" s="2">
        <f t="shared" si="15"/>
        <v>7.5439548673446528E-4</v>
      </c>
      <c r="R75" s="2">
        <f t="shared" si="9"/>
        <v>2.809809213890424E-3</v>
      </c>
    </row>
    <row r="76" spans="6:18" x14ac:dyDescent="0.15">
      <c r="F76" s="1">
        <v>43364</v>
      </c>
      <c r="G76">
        <f t="shared" si="10"/>
        <v>5417727474.7700005</v>
      </c>
      <c r="H76">
        <f t="shared" si="11"/>
        <v>15144105.918967115</v>
      </c>
      <c r="I76">
        <v>20000000</v>
      </c>
      <c r="J76">
        <v>1</v>
      </c>
      <c r="K76">
        <f t="shared" si="8"/>
        <v>48000000</v>
      </c>
      <c r="L76">
        <f t="shared" si="12"/>
        <v>55905.750111987792</v>
      </c>
      <c r="M76">
        <f t="shared" si="13"/>
        <v>55905.750111987792</v>
      </c>
      <c r="O76">
        <v>20000000000</v>
      </c>
      <c r="P76" s="2">
        <f t="shared" si="14"/>
        <v>0.2708863737385</v>
      </c>
      <c r="Q76" s="2">
        <f t="shared" si="15"/>
        <v>7.5720529594835572E-4</v>
      </c>
      <c r="R76" s="2">
        <f t="shared" si="9"/>
        <v>2.7952875055993896E-3</v>
      </c>
    </row>
    <row r="77" spans="6:18" x14ac:dyDescent="0.15">
      <c r="F77" s="1">
        <v>43365</v>
      </c>
      <c r="G77">
        <f t="shared" si="10"/>
        <v>5465727474.7700005</v>
      </c>
      <c r="H77">
        <f t="shared" si="11"/>
        <v>15200011.669079103</v>
      </c>
      <c r="I77">
        <v>20000000</v>
      </c>
      <c r="J77">
        <v>1</v>
      </c>
      <c r="K77">
        <f t="shared" si="8"/>
        <v>48000000</v>
      </c>
      <c r="L77">
        <f t="shared" si="12"/>
        <v>55619.354383265236</v>
      </c>
      <c r="M77">
        <f t="shared" si="13"/>
        <v>55619.354383265236</v>
      </c>
      <c r="O77">
        <v>20000000000</v>
      </c>
      <c r="P77" s="2">
        <f t="shared" si="14"/>
        <v>0.27328637373850001</v>
      </c>
      <c r="Q77" s="2">
        <f t="shared" si="15"/>
        <v>7.6000058345395511E-4</v>
      </c>
      <c r="R77" s="2">
        <f t="shared" si="9"/>
        <v>2.7809677191632616E-3</v>
      </c>
    </row>
    <row r="78" spans="6:18" x14ac:dyDescent="0.15">
      <c r="F78" s="1">
        <v>43366</v>
      </c>
      <c r="G78">
        <f t="shared" si="10"/>
        <v>5513727474.7700005</v>
      </c>
      <c r="H78">
        <f t="shared" si="11"/>
        <v>15255631.023462368</v>
      </c>
      <c r="I78">
        <v>20000000</v>
      </c>
      <c r="J78">
        <v>1</v>
      </c>
      <c r="K78">
        <f t="shared" si="8"/>
        <v>48000000</v>
      </c>
      <c r="L78">
        <f t="shared" si="12"/>
        <v>55336.906269923114</v>
      </c>
      <c r="M78">
        <f t="shared" si="13"/>
        <v>55336.906269923114</v>
      </c>
      <c r="O78">
        <v>20000000000</v>
      </c>
      <c r="P78" s="2">
        <f t="shared" si="14"/>
        <v>0.27568637373850002</v>
      </c>
      <c r="Q78" s="2">
        <f t="shared" si="15"/>
        <v>7.6278155117311846E-4</v>
      </c>
      <c r="R78" s="2">
        <f t="shared" si="9"/>
        <v>2.7668453134961557E-3</v>
      </c>
    </row>
    <row r="79" spans="6:18" x14ac:dyDescent="0.15">
      <c r="F79" s="1">
        <v>43367</v>
      </c>
      <c r="G79">
        <f t="shared" si="10"/>
        <v>5561727474.7700005</v>
      </c>
      <c r="H79">
        <f t="shared" si="11"/>
        <v>15310967.929732291</v>
      </c>
      <c r="I79">
        <v>20000000</v>
      </c>
      <c r="J79">
        <v>1</v>
      </c>
      <c r="K79">
        <f t="shared" si="8"/>
        <v>48000000</v>
      </c>
      <c r="L79">
        <f t="shared" si="12"/>
        <v>55058.317758963763</v>
      </c>
      <c r="M79">
        <f t="shared" si="13"/>
        <v>55058.317758963763</v>
      </c>
      <c r="O79">
        <v>20000000000</v>
      </c>
      <c r="P79" s="2">
        <f t="shared" si="14"/>
        <v>0.27808637373850004</v>
      </c>
      <c r="Q79" s="2">
        <f t="shared" si="15"/>
        <v>7.655483964866146E-4</v>
      </c>
      <c r="R79" s="2">
        <f t="shared" si="9"/>
        <v>2.7529158879481884E-3</v>
      </c>
    </row>
    <row r="80" spans="6:18" x14ac:dyDescent="0.15">
      <c r="F80" s="1">
        <v>43368</v>
      </c>
      <c r="G80">
        <f t="shared" si="10"/>
        <v>5609727474.7700005</v>
      </c>
      <c r="H80">
        <f t="shared" si="11"/>
        <v>15366026.247491255</v>
      </c>
      <c r="I80">
        <v>20000000</v>
      </c>
      <c r="J80">
        <v>1</v>
      </c>
      <c r="K80">
        <f t="shared" si="8"/>
        <v>48000000</v>
      </c>
      <c r="L80">
        <f t="shared" si="12"/>
        <v>54783.503535958371</v>
      </c>
      <c r="M80">
        <f t="shared" si="13"/>
        <v>54783.503535958371</v>
      </c>
      <c r="O80">
        <v>20000000000</v>
      </c>
      <c r="P80" s="2">
        <f t="shared" si="14"/>
        <v>0.28048637373850005</v>
      </c>
      <c r="Q80" s="2">
        <f t="shared" si="15"/>
        <v>7.6830131237456273E-4</v>
      </c>
      <c r="R80" s="2">
        <f t="shared" si="9"/>
        <v>2.7391751767979183E-3</v>
      </c>
    </row>
    <row r="81" spans="6:18" x14ac:dyDescent="0.15">
      <c r="F81" s="1">
        <v>43369</v>
      </c>
      <c r="G81">
        <f t="shared" si="10"/>
        <v>5657727474.7700005</v>
      </c>
      <c r="H81">
        <f t="shared" si="11"/>
        <v>15420809.751027213</v>
      </c>
      <c r="I81">
        <v>20000000</v>
      </c>
      <c r="J81">
        <v>1</v>
      </c>
      <c r="K81">
        <f t="shared" si="8"/>
        <v>48000000</v>
      </c>
      <c r="L81">
        <f t="shared" si="12"/>
        <v>54512.380880113364</v>
      </c>
      <c r="M81">
        <f t="shared" si="13"/>
        <v>54512.380880113364</v>
      </c>
      <c r="O81">
        <v>20000000000</v>
      </c>
      <c r="P81" s="2">
        <f t="shared" si="14"/>
        <v>0.28288637373850001</v>
      </c>
      <c r="Q81" s="2">
        <f t="shared" si="15"/>
        <v>7.7104048755136068E-4</v>
      </c>
      <c r="R81" s="2">
        <f t="shared" si="9"/>
        <v>2.7256190440056683E-3</v>
      </c>
    </row>
    <row r="82" spans="6:18" x14ac:dyDescent="0.15">
      <c r="F82" s="1">
        <v>43370</v>
      </c>
      <c r="G82">
        <f t="shared" si="10"/>
        <v>5705727474.7700005</v>
      </c>
      <c r="H82">
        <f t="shared" si="11"/>
        <v>15475322.131907327</v>
      </c>
      <c r="I82">
        <v>20000000</v>
      </c>
      <c r="J82">
        <v>1</v>
      </c>
      <c r="K82">
        <f t="shared" si="8"/>
        <v>48000000</v>
      </c>
      <c r="L82">
        <f t="shared" si="12"/>
        <v>54244.869564265835</v>
      </c>
      <c r="M82">
        <f t="shared" si="13"/>
        <v>54244.869564265835</v>
      </c>
      <c r="O82">
        <v>20000000000</v>
      </c>
      <c r="P82" s="2">
        <f t="shared" si="14"/>
        <v>0.28528637373850002</v>
      </c>
      <c r="Q82" s="2">
        <f t="shared" si="15"/>
        <v>7.7376610659536638E-4</v>
      </c>
      <c r="R82" s="2">
        <f t="shared" si="9"/>
        <v>2.7122434782132915E-3</v>
      </c>
    </row>
    <row r="83" spans="6:18" x14ac:dyDescent="0.15">
      <c r="F83" s="1">
        <v>43371</v>
      </c>
      <c r="G83">
        <f t="shared" si="10"/>
        <v>5753727474.7700005</v>
      </c>
      <c r="H83">
        <f t="shared" si="11"/>
        <v>15529567.001471592</v>
      </c>
      <c r="I83">
        <v>20000000</v>
      </c>
      <c r="J83">
        <v>1</v>
      </c>
      <c r="K83">
        <f t="shared" si="8"/>
        <v>48000000</v>
      </c>
      <c r="L83">
        <f t="shared" si="12"/>
        <v>53980.891759536695</v>
      </c>
      <c r="M83">
        <f t="shared" si="13"/>
        <v>53980.891759536695</v>
      </c>
      <c r="O83">
        <v>20000000000</v>
      </c>
      <c r="P83" s="2">
        <f t="shared" si="14"/>
        <v>0.28768637373850003</v>
      </c>
      <c r="Q83" s="2">
        <f t="shared" si="15"/>
        <v>7.7647835007357965E-4</v>
      </c>
      <c r="R83" s="2">
        <f t="shared" si="9"/>
        <v>2.699044587976835E-3</v>
      </c>
    </row>
    <row r="84" spans="6:18" x14ac:dyDescent="0.15">
      <c r="F84" s="1">
        <v>43372</v>
      </c>
      <c r="G84">
        <f t="shared" ref="G84:G147" si="16">G83+K83</f>
        <v>5801727474.7700005</v>
      </c>
      <c r="H84">
        <f t="shared" ref="H84:H147" si="17">H83+M83</f>
        <v>15583547.893231129</v>
      </c>
      <c r="I84">
        <v>20000000</v>
      </c>
      <c r="J84">
        <v>1</v>
      </c>
      <c r="K84">
        <f t="shared" si="8"/>
        <v>48000000</v>
      </c>
      <c r="L84">
        <f t="shared" ref="L84:L147" si="18">I84*H84/G84</f>
        <v>53720.371944388549</v>
      </c>
      <c r="M84">
        <f t="shared" ref="M84:M147" si="19">L84/J84</f>
        <v>53720.371944388549</v>
      </c>
      <c r="O84">
        <v>20000000000</v>
      </c>
      <c r="P84" s="2">
        <f t="shared" ref="P84:P147" si="20">G84/O84</f>
        <v>0.29008637373850005</v>
      </c>
      <c r="Q84" s="2">
        <f t="shared" ref="Q84:Q147" si="21">H84/O84</f>
        <v>7.7917739466155651E-4</v>
      </c>
      <c r="R84" s="2">
        <f t="shared" ref="R84:R147" si="22">H84/G84</f>
        <v>2.6860185972194276E-3</v>
      </c>
    </row>
    <row r="85" spans="6:18" x14ac:dyDescent="0.15">
      <c r="F85" s="1">
        <v>43373</v>
      </c>
      <c r="G85">
        <f t="shared" si="16"/>
        <v>5849727474.7700005</v>
      </c>
      <c r="H85">
        <f t="shared" si="17"/>
        <v>15637268.265175518</v>
      </c>
      <c r="I85">
        <v>20000000</v>
      </c>
      <c r="J85">
        <v>1</v>
      </c>
      <c r="K85">
        <f t="shared" si="8"/>
        <v>48000000</v>
      </c>
      <c r="L85">
        <f t="shared" si="18"/>
        <v>53463.236817849691</v>
      </c>
      <c r="M85">
        <f t="shared" si="19"/>
        <v>53463.236817849691</v>
      </c>
      <c r="O85">
        <v>20000000000</v>
      </c>
      <c r="P85" s="2">
        <f t="shared" si="20"/>
        <v>0.29248637373850001</v>
      </c>
      <c r="Q85" s="2">
        <f t="shared" si="21"/>
        <v>7.8186341325877588E-4</v>
      </c>
      <c r="R85" s="2">
        <f t="shared" si="22"/>
        <v>2.6731618408924844E-3</v>
      </c>
    </row>
    <row r="86" spans="6:18" x14ac:dyDescent="0.15">
      <c r="F86" s="1">
        <v>43374</v>
      </c>
      <c r="G86">
        <f t="shared" si="16"/>
        <v>5897727474.7700005</v>
      </c>
      <c r="H86">
        <f t="shared" si="17"/>
        <v>15690731.501993367</v>
      </c>
      <c r="I86">
        <v>20000000</v>
      </c>
      <c r="J86">
        <v>1</v>
      </c>
      <c r="K86">
        <f t="shared" si="8"/>
        <v>48000000</v>
      </c>
      <c r="L86">
        <f t="shared" si="18"/>
        <v>53209.415216681489</v>
      </c>
      <c r="M86">
        <f t="shared" si="19"/>
        <v>53209.415216681489</v>
      </c>
      <c r="O86">
        <v>20000000000</v>
      </c>
      <c r="P86" s="2">
        <f t="shared" si="20"/>
        <v>0.29488637373850002</v>
      </c>
      <c r="Q86" s="2">
        <f t="shared" si="21"/>
        <v>7.8453657509966837E-4</v>
      </c>
      <c r="R86" s="2">
        <f t="shared" si="22"/>
        <v>2.6604707608340744E-3</v>
      </c>
    </row>
    <row r="87" spans="6:18" x14ac:dyDescent="0.15">
      <c r="F87" s="1">
        <v>43375</v>
      </c>
      <c r="G87">
        <f t="shared" si="16"/>
        <v>5945727474.7700005</v>
      </c>
      <c r="H87">
        <f t="shared" si="17"/>
        <v>15743940.917210048</v>
      </c>
      <c r="I87">
        <v>20000000</v>
      </c>
      <c r="J87">
        <v>1</v>
      </c>
      <c r="K87">
        <f t="shared" si="8"/>
        <v>48000000</v>
      </c>
      <c r="L87">
        <f t="shared" si="18"/>
        <v>52958.838036279398</v>
      </c>
      <c r="M87">
        <f t="shared" si="19"/>
        <v>52958.838036279398</v>
      </c>
      <c r="O87">
        <v>20000000000</v>
      </c>
      <c r="P87" s="2">
        <f t="shared" si="20"/>
        <v>0.29728637373850003</v>
      </c>
      <c r="Q87" s="2">
        <f t="shared" si="21"/>
        <v>7.8719704586050236E-4</v>
      </c>
      <c r="R87" s="2">
        <f t="shared" si="22"/>
        <v>2.6479419018139699E-3</v>
      </c>
    </row>
    <row r="88" spans="6:18" x14ac:dyDescent="0.15">
      <c r="F88" s="1">
        <v>43376</v>
      </c>
      <c r="G88">
        <f t="shared" si="16"/>
        <v>5993727474.7700005</v>
      </c>
      <c r="H88">
        <f t="shared" si="17"/>
        <v>15796899.755246328</v>
      </c>
      <c r="I88">
        <v>20000000</v>
      </c>
      <c r="J88">
        <v>1</v>
      </c>
      <c r="K88">
        <f t="shared" si="8"/>
        <v>48000000</v>
      </c>
      <c r="L88">
        <f t="shared" si="18"/>
        <v>52711.438155110678</v>
      </c>
      <c r="M88">
        <f t="shared" si="19"/>
        <v>52711.438155110678</v>
      </c>
      <c r="O88">
        <v>20000000000</v>
      </c>
      <c r="P88" s="2">
        <f t="shared" si="20"/>
        <v>0.29968637373850004</v>
      </c>
      <c r="Q88" s="2">
        <f t="shared" si="21"/>
        <v>7.8984498776231643E-4</v>
      </c>
      <c r="R88" s="2">
        <f t="shared" si="22"/>
        <v>2.6355719077555337E-3</v>
      </c>
    </row>
    <row r="89" spans="6:18" x14ac:dyDescent="0.15">
      <c r="F89" s="1">
        <v>43377</v>
      </c>
      <c r="G89">
        <f t="shared" si="16"/>
        <v>6041727474.7700005</v>
      </c>
      <c r="H89">
        <f t="shared" si="17"/>
        <v>15849611.193401439</v>
      </c>
      <c r="I89">
        <v>20000000</v>
      </c>
      <c r="J89">
        <v>1</v>
      </c>
      <c r="K89">
        <f t="shared" si="8"/>
        <v>48000000</v>
      </c>
      <c r="L89">
        <f t="shared" si="18"/>
        <v>52467.150362503933</v>
      </c>
      <c r="M89">
        <f t="shared" si="19"/>
        <v>52467.150362503933</v>
      </c>
      <c r="O89">
        <v>20000000000</v>
      </c>
      <c r="P89" s="2">
        <f t="shared" si="20"/>
        <v>0.3020863737385</v>
      </c>
      <c r="Q89" s="2">
        <f t="shared" si="21"/>
        <v>7.9248055967007193E-4</v>
      </c>
      <c r="R89" s="2">
        <f t="shared" si="22"/>
        <v>2.6233575181251966E-3</v>
      </c>
    </row>
    <row r="90" spans="6:18" x14ac:dyDescent="0.15">
      <c r="F90" s="1">
        <v>43378</v>
      </c>
      <c r="G90">
        <f t="shared" si="16"/>
        <v>6089727474.7700005</v>
      </c>
      <c r="H90">
        <f t="shared" si="17"/>
        <v>15902078.343763944</v>
      </c>
      <c r="I90">
        <v>20000000</v>
      </c>
      <c r="J90">
        <v>1</v>
      </c>
      <c r="K90">
        <f t="shared" si="8"/>
        <v>48000000</v>
      </c>
      <c r="L90">
        <f t="shared" si="18"/>
        <v>52225.91128961659</v>
      </c>
      <c r="M90">
        <f t="shared" si="19"/>
        <v>52225.91128961659</v>
      </c>
      <c r="O90">
        <v>20000000000</v>
      </c>
      <c r="P90" s="2">
        <f t="shared" si="20"/>
        <v>0.30448637373850002</v>
      </c>
      <c r="Q90" s="2">
        <f t="shared" si="21"/>
        <v>7.9510391718819716E-4</v>
      </c>
      <c r="R90" s="2">
        <f t="shared" si="22"/>
        <v>2.6112955644808293E-3</v>
      </c>
    </row>
    <row r="91" spans="6:18" x14ac:dyDescent="0.15">
      <c r="F91" s="1">
        <v>43379</v>
      </c>
      <c r="G91">
        <f t="shared" si="16"/>
        <v>6137727474.7700005</v>
      </c>
      <c r="H91">
        <f t="shared" si="17"/>
        <v>15954304.255053561</v>
      </c>
      <c r="I91">
        <v>20000000</v>
      </c>
      <c r="J91">
        <v>1</v>
      </c>
      <c r="K91">
        <f t="shared" si="8"/>
        <v>48000000</v>
      </c>
      <c r="L91">
        <f t="shared" si="18"/>
        <v>51987.659343416577</v>
      </c>
      <c r="M91">
        <f t="shared" si="19"/>
        <v>51987.659343416577</v>
      </c>
      <c r="O91">
        <v>20000000000</v>
      </c>
      <c r="P91" s="2">
        <f t="shared" si="20"/>
        <v>0.30688637373850003</v>
      </c>
      <c r="Q91" s="2">
        <f t="shared" si="21"/>
        <v>7.9771521275267805E-4</v>
      </c>
      <c r="R91" s="2">
        <f t="shared" si="22"/>
        <v>2.5993829671708286E-3</v>
      </c>
    </row>
    <row r="92" spans="6:18" x14ac:dyDescent="0.15">
      <c r="F92" s="1">
        <v>43380</v>
      </c>
      <c r="G92">
        <f t="shared" si="16"/>
        <v>6185727474.7700005</v>
      </c>
      <c r="H92">
        <f t="shared" si="17"/>
        <v>16006291.914396977</v>
      </c>
      <c r="I92">
        <v>20000000</v>
      </c>
      <c r="J92">
        <v>1</v>
      </c>
      <c r="K92">
        <f t="shared" si="8"/>
        <v>48000000</v>
      </c>
      <c r="L92">
        <f t="shared" si="18"/>
        <v>51752.3346435243</v>
      </c>
      <c r="M92">
        <f t="shared" si="19"/>
        <v>51752.3346435243</v>
      </c>
      <c r="O92">
        <v>20000000000</v>
      </c>
      <c r="P92" s="2">
        <f t="shared" si="20"/>
        <v>0.30928637373850004</v>
      </c>
      <c r="Q92" s="2">
        <f t="shared" si="21"/>
        <v>8.0031459571984888E-4</v>
      </c>
      <c r="R92" s="2">
        <f t="shared" si="22"/>
        <v>2.5876167321762147E-3</v>
      </c>
    </row>
    <row r="93" spans="6:18" x14ac:dyDescent="0.15">
      <c r="F93" s="1">
        <v>43381</v>
      </c>
      <c r="G93">
        <f t="shared" si="16"/>
        <v>6233727474.7700005</v>
      </c>
      <c r="H93">
        <f t="shared" si="17"/>
        <v>16058044.249040501</v>
      </c>
      <c r="I93">
        <v>20000000</v>
      </c>
      <c r="J93">
        <v>1</v>
      </c>
      <c r="K93">
        <f t="shared" si="8"/>
        <v>48000000</v>
      </c>
      <c r="L93">
        <f t="shared" si="18"/>
        <v>51519.878961769908</v>
      </c>
      <c r="M93">
        <f t="shared" si="19"/>
        <v>51519.878961769908</v>
      </c>
      <c r="O93">
        <v>20000000000</v>
      </c>
      <c r="P93" s="2">
        <f t="shared" si="20"/>
        <v>0.3116863737385</v>
      </c>
      <c r="Q93" s="2">
        <f t="shared" si="21"/>
        <v>8.0290221245202503E-4</v>
      </c>
      <c r="R93" s="2">
        <f t="shared" si="22"/>
        <v>2.5759939480884957E-3</v>
      </c>
    </row>
    <row r="94" spans="6:18" x14ac:dyDescent="0.15">
      <c r="F94" s="1">
        <v>43382</v>
      </c>
      <c r="G94">
        <f t="shared" si="16"/>
        <v>6281727474.7700005</v>
      </c>
      <c r="H94">
        <f t="shared" si="17"/>
        <v>16109564.128002271</v>
      </c>
      <c r="I94">
        <v>20000000</v>
      </c>
      <c r="J94">
        <v>1</v>
      </c>
      <c r="K94">
        <f t="shared" si="8"/>
        <v>48000000</v>
      </c>
      <c r="L94">
        <f t="shared" si="18"/>
        <v>51290.235664329288</v>
      </c>
      <c r="M94">
        <f t="shared" si="19"/>
        <v>51290.235664329288</v>
      </c>
      <c r="O94">
        <v>20000000000</v>
      </c>
      <c r="P94" s="2">
        <f t="shared" si="20"/>
        <v>0.31408637373850001</v>
      </c>
      <c r="Q94" s="2">
        <f t="shared" si="21"/>
        <v>8.0547820640011357E-4</v>
      </c>
      <c r="R94" s="2">
        <f t="shared" si="22"/>
        <v>2.5645117832164641E-3</v>
      </c>
    </row>
    <row r="95" spans="6:18" x14ac:dyDescent="0.15">
      <c r="F95" s="1">
        <v>43383</v>
      </c>
      <c r="G95">
        <f t="shared" si="16"/>
        <v>6329727474.7700005</v>
      </c>
      <c r="H95">
        <f t="shared" si="17"/>
        <v>16160854.3636666</v>
      </c>
      <c r="I95">
        <v>20000000</v>
      </c>
      <c r="J95">
        <v>1</v>
      </c>
      <c r="K95">
        <f t="shared" si="8"/>
        <v>48000000</v>
      </c>
      <c r="L95">
        <f t="shared" si="18"/>
        <v>51063.349656309896</v>
      </c>
      <c r="M95">
        <f t="shared" si="19"/>
        <v>51063.349656309896</v>
      </c>
      <c r="O95">
        <v>20000000000</v>
      </c>
      <c r="P95" s="2">
        <f t="shared" si="20"/>
        <v>0.31648637373850003</v>
      </c>
      <c r="Q95" s="2">
        <f t="shared" si="21"/>
        <v>8.0804271818333E-4</v>
      </c>
      <c r="R95" s="2">
        <f t="shared" si="22"/>
        <v>2.5531674828154945E-3</v>
      </c>
    </row>
    <row r="96" spans="6:18" x14ac:dyDescent="0.15">
      <c r="F96" s="1">
        <v>43384</v>
      </c>
      <c r="G96">
        <f t="shared" si="16"/>
        <v>6377727474.7700005</v>
      </c>
      <c r="H96">
        <f t="shared" si="17"/>
        <v>16211917.71332291</v>
      </c>
      <c r="I96">
        <v>20000000</v>
      </c>
      <c r="J96">
        <v>1</v>
      </c>
      <c r="K96">
        <f t="shared" si="8"/>
        <v>48000000</v>
      </c>
      <c r="L96">
        <f t="shared" si="18"/>
        <v>50839.167328665324</v>
      </c>
      <c r="M96">
        <f t="shared" si="19"/>
        <v>50839.167328665324</v>
      </c>
      <c r="O96">
        <v>20000000000</v>
      </c>
      <c r="P96" s="2">
        <f t="shared" si="20"/>
        <v>0.31888637373850004</v>
      </c>
      <c r="Q96" s="2">
        <f t="shared" si="21"/>
        <v>8.1059588566614546E-4</v>
      </c>
      <c r="R96" s="2">
        <f t="shared" si="22"/>
        <v>2.5419583664332661E-3</v>
      </c>
    </row>
    <row r="97" spans="6:18" x14ac:dyDescent="0.15">
      <c r="F97" s="1">
        <v>43385</v>
      </c>
      <c r="G97">
        <f t="shared" si="16"/>
        <v>6425727474.7700005</v>
      </c>
      <c r="H97">
        <f t="shared" si="17"/>
        <v>16262756.880651575</v>
      </c>
      <c r="I97">
        <v>20000000</v>
      </c>
      <c r="J97">
        <v>1</v>
      </c>
      <c r="K97">
        <f t="shared" si="8"/>
        <v>48000000</v>
      </c>
      <c r="L97">
        <f t="shared" si="18"/>
        <v>50617.63650732379</v>
      </c>
      <c r="M97">
        <f t="shared" si="19"/>
        <v>50617.63650732379</v>
      </c>
      <c r="O97">
        <v>20000000000</v>
      </c>
      <c r="P97" s="2">
        <f t="shared" si="20"/>
        <v>0.3212863737385</v>
      </c>
      <c r="Q97" s="2">
        <f t="shared" si="21"/>
        <v>8.1313784403257876E-4</v>
      </c>
      <c r="R97" s="2">
        <f t="shared" si="22"/>
        <v>2.5308818253661895E-3</v>
      </c>
    </row>
    <row r="98" spans="6:18" x14ac:dyDescent="0.15">
      <c r="F98" s="1">
        <v>43386</v>
      </c>
      <c r="G98">
        <f t="shared" si="16"/>
        <v>6473727474.7700005</v>
      </c>
      <c r="H98">
        <f t="shared" si="17"/>
        <v>16313374.517158898</v>
      </c>
      <c r="I98">
        <v>20000000</v>
      </c>
      <c r="J98">
        <v>1</v>
      </c>
      <c r="K98">
        <f t="shared" si="8"/>
        <v>48000000</v>
      </c>
      <c r="L98">
        <f t="shared" si="18"/>
        <v>50398.706404422686</v>
      </c>
      <c r="M98">
        <f t="shared" si="19"/>
        <v>50398.706404422686</v>
      </c>
      <c r="O98">
        <v>20000000000</v>
      </c>
      <c r="P98" s="2">
        <f t="shared" si="20"/>
        <v>0.32368637373850001</v>
      </c>
      <c r="Q98" s="2">
        <f t="shared" si="21"/>
        <v>8.156687258579449E-4</v>
      </c>
      <c r="R98" s="2">
        <f t="shared" si="22"/>
        <v>2.5199353202211344E-3</v>
      </c>
    </row>
    <row r="99" spans="6:18" x14ac:dyDescent="0.15">
      <c r="F99" s="1">
        <v>43387</v>
      </c>
      <c r="G99">
        <f t="shared" si="16"/>
        <v>6521727474.7700005</v>
      </c>
      <c r="H99">
        <f t="shared" si="17"/>
        <v>16363773.223563321</v>
      </c>
      <c r="I99">
        <v>20000000</v>
      </c>
      <c r="J99">
        <v>1</v>
      </c>
      <c r="K99">
        <f t="shared" si="8"/>
        <v>48000000</v>
      </c>
      <c r="L99">
        <f t="shared" si="18"/>
        <v>50182.327571547037</v>
      </c>
      <c r="M99">
        <f t="shared" si="19"/>
        <v>50182.327571547037</v>
      </c>
      <c r="O99">
        <v>20000000000</v>
      </c>
      <c r="P99" s="2">
        <f t="shared" si="20"/>
        <v>0.32608637373850002</v>
      </c>
      <c r="Q99" s="2">
        <f t="shared" si="21"/>
        <v>8.18188661178166E-4</v>
      </c>
      <c r="R99" s="2">
        <f t="shared" si="22"/>
        <v>2.5091163785773518E-3</v>
      </c>
    </row>
    <row r="100" spans="6:18" x14ac:dyDescent="0.15">
      <c r="F100" s="1">
        <v>43388</v>
      </c>
      <c r="G100">
        <f t="shared" si="16"/>
        <v>6569727474.7700005</v>
      </c>
      <c r="H100">
        <f t="shared" si="17"/>
        <v>16413955.551134868</v>
      </c>
      <c r="I100">
        <v>20000000</v>
      </c>
      <c r="J100">
        <v>1</v>
      </c>
      <c r="K100">
        <f t="shared" si="8"/>
        <v>48000000</v>
      </c>
      <c r="L100">
        <f t="shared" si="18"/>
        <v>49968.451854875471</v>
      </c>
      <c r="M100">
        <f t="shared" si="19"/>
        <v>49968.451854875471</v>
      </c>
      <c r="O100">
        <v>20000000000</v>
      </c>
      <c r="P100" s="2">
        <f t="shared" si="20"/>
        <v>0.32848637373850004</v>
      </c>
      <c r="Q100" s="2">
        <f t="shared" si="21"/>
        <v>8.2069777755674339E-4</v>
      </c>
      <c r="R100" s="2">
        <f t="shared" si="22"/>
        <v>2.4984225927437735E-3</v>
      </c>
    </row>
    <row r="101" spans="6:18" x14ac:dyDescent="0.15">
      <c r="F101" s="1">
        <v>43389</v>
      </c>
      <c r="G101">
        <f t="shared" si="16"/>
        <v>6617727474.7700005</v>
      </c>
      <c r="H101">
        <f t="shared" si="17"/>
        <v>16463924.002989743</v>
      </c>
      <c r="I101">
        <v>20000000</v>
      </c>
      <c r="J101">
        <v>1</v>
      </c>
      <c r="K101">
        <f t="shared" si="8"/>
        <v>48000000</v>
      </c>
      <c r="L101">
        <f t="shared" si="18"/>
        <v>49757.032352142756</v>
      </c>
      <c r="M101">
        <f t="shared" si="19"/>
        <v>49757.032352142756</v>
      </c>
      <c r="O101">
        <v>20000000000</v>
      </c>
      <c r="P101" s="2">
        <f t="shared" si="20"/>
        <v>0.33088637373850005</v>
      </c>
      <c r="Q101" s="2">
        <f t="shared" si="21"/>
        <v>8.2319620014948715E-4</v>
      </c>
      <c r="R101" s="2">
        <f t="shared" si="22"/>
        <v>2.4878516176071374E-3</v>
      </c>
    </row>
    <row r="102" spans="6:18" x14ac:dyDescent="0.15">
      <c r="F102" s="1">
        <v>43390</v>
      </c>
      <c r="G102">
        <f t="shared" si="16"/>
        <v>6665727474.7700005</v>
      </c>
      <c r="H102">
        <f t="shared" si="17"/>
        <v>16513681.035341885</v>
      </c>
      <c r="I102">
        <v>20000000</v>
      </c>
      <c r="J102">
        <v>1</v>
      </c>
      <c r="K102">
        <f t="shared" si="8"/>
        <v>48000000</v>
      </c>
      <c r="L102">
        <f t="shared" si="18"/>
        <v>49548.02337133258</v>
      </c>
      <c r="M102">
        <f t="shared" si="19"/>
        <v>49548.02337133258</v>
      </c>
      <c r="O102">
        <v>20000000000</v>
      </c>
      <c r="P102" s="2">
        <f t="shared" si="20"/>
        <v>0.33328637373850001</v>
      </c>
      <c r="Q102" s="2">
        <f t="shared" si="21"/>
        <v>8.2568405176709422E-4</v>
      </c>
      <c r="R102" s="2">
        <f t="shared" si="22"/>
        <v>2.4774011685666291E-3</v>
      </c>
    </row>
    <row r="103" spans="6:18" x14ac:dyDescent="0.15">
      <c r="F103" s="1">
        <v>43391</v>
      </c>
      <c r="G103">
        <f t="shared" si="16"/>
        <v>6713727474.7700005</v>
      </c>
      <c r="H103">
        <f t="shared" si="17"/>
        <v>16563229.058713218</v>
      </c>
      <c r="I103">
        <v>20000000</v>
      </c>
      <c r="J103">
        <v>1</v>
      </c>
      <c r="K103">
        <f t="shared" si="8"/>
        <v>48000000</v>
      </c>
      <c r="L103">
        <f t="shared" si="18"/>
        <v>49341.380391019353</v>
      </c>
      <c r="M103">
        <f t="shared" si="19"/>
        <v>49341.380391019353</v>
      </c>
      <c r="O103">
        <v>20000000000</v>
      </c>
      <c r="P103" s="2">
        <f t="shared" si="20"/>
        <v>0.33568637373850002</v>
      </c>
      <c r="Q103" s="2">
        <f t="shared" si="21"/>
        <v>8.2816145293566088E-4</v>
      </c>
      <c r="R103" s="2">
        <f t="shared" si="22"/>
        <v>2.4670690195509677E-3</v>
      </c>
    </row>
    <row r="104" spans="6:18" x14ac:dyDescent="0.15">
      <c r="F104" s="1">
        <v>43392</v>
      </c>
      <c r="G104">
        <f t="shared" si="16"/>
        <v>6761727474.7700005</v>
      </c>
      <c r="H104">
        <f t="shared" si="17"/>
        <v>16612570.439104237</v>
      </c>
      <c r="I104">
        <v>20000000</v>
      </c>
      <c r="J104">
        <v>1</v>
      </c>
      <c r="K104">
        <f t="shared" si="8"/>
        <v>48000000</v>
      </c>
      <c r="L104">
        <f t="shared" si="18"/>
        <v>49137.060022281694</v>
      </c>
      <c r="M104">
        <f t="shared" si="19"/>
        <v>49137.060022281694</v>
      </c>
      <c r="O104">
        <v>20000000000</v>
      </c>
      <c r="P104" s="2">
        <f t="shared" si="20"/>
        <v>0.33808637373850003</v>
      </c>
      <c r="Q104" s="2">
        <f t="shared" si="21"/>
        <v>8.3062852195521183E-4</v>
      </c>
      <c r="R104" s="2">
        <f t="shared" si="22"/>
        <v>2.4568530011140847E-3</v>
      </c>
    </row>
    <row r="105" spans="6:18" x14ac:dyDescent="0.15">
      <c r="F105" s="1">
        <v>43393</v>
      </c>
      <c r="G105">
        <f t="shared" si="16"/>
        <v>6809727474.7700005</v>
      </c>
      <c r="H105">
        <f t="shared" si="17"/>
        <v>16661707.499126518</v>
      </c>
      <c r="I105">
        <v>20000000</v>
      </c>
      <c r="J105">
        <v>1</v>
      </c>
      <c r="K105">
        <f t="shared" si="8"/>
        <v>48000000</v>
      </c>
      <c r="L105">
        <f t="shared" si="18"/>
        <v>48935.01997211502</v>
      </c>
      <c r="M105">
        <f t="shared" si="19"/>
        <v>48935.01997211502</v>
      </c>
      <c r="O105">
        <v>20000000000</v>
      </c>
      <c r="P105" s="2">
        <f t="shared" si="20"/>
        <v>0.34048637373850005</v>
      </c>
      <c r="Q105" s="2">
        <f t="shared" si="21"/>
        <v>8.3308537495632587E-4</v>
      </c>
      <c r="R105" s="2">
        <f t="shared" si="22"/>
        <v>2.4467509986057512E-3</v>
      </c>
    </row>
    <row r="106" spans="6:18" x14ac:dyDescent="0.15">
      <c r="F106" s="1">
        <v>43394</v>
      </c>
      <c r="G106">
        <f t="shared" si="16"/>
        <v>6857727474.7700005</v>
      </c>
      <c r="H106">
        <f t="shared" si="17"/>
        <v>16710642.519098634</v>
      </c>
      <c r="I106">
        <v>20000000</v>
      </c>
      <c r="J106">
        <v>1</v>
      </c>
      <c r="K106">
        <f t="shared" si="8"/>
        <v>48000000</v>
      </c>
      <c r="L106">
        <f t="shared" si="18"/>
        <v>48735.219008273838</v>
      </c>
      <c r="M106">
        <f t="shared" si="19"/>
        <v>48735.219008273838</v>
      </c>
      <c r="O106">
        <v>20000000000</v>
      </c>
      <c r="P106" s="2">
        <f t="shared" si="20"/>
        <v>0.34288637373850001</v>
      </c>
      <c r="Q106" s="2">
        <f t="shared" si="21"/>
        <v>8.3553212595493165E-4</v>
      </c>
      <c r="R106" s="2">
        <f t="shared" si="22"/>
        <v>2.4367609504136918E-3</v>
      </c>
    </row>
    <row r="107" spans="6:18" x14ac:dyDescent="0.15">
      <c r="F107" s="1">
        <v>43395</v>
      </c>
      <c r="G107">
        <f t="shared" si="16"/>
        <v>6905727474.7700005</v>
      </c>
      <c r="H107">
        <f t="shared" si="17"/>
        <v>16759377.738106908</v>
      </c>
      <c r="I107">
        <v>20000000</v>
      </c>
      <c r="J107">
        <v>1</v>
      </c>
      <c r="K107">
        <f t="shared" si="8"/>
        <v>48000000</v>
      </c>
      <c r="L107">
        <f t="shared" si="18"/>
        <v>48537.616925478491</v>
      </c>
      <c r="M107">
        <f t="shared" si="19"/>
        <v>48537.616925478491</v>
      </c>
      <c r="O107">
        <v>20000000000</v>
      </c>
      <c r="P107" s="2">
        <f t="shared" si="20"/>
        <v>0.34528637373850002</v>
      </c>
      <c r="Q107" s="2">
        <f t="shared" si="21"/>
        <v>8.3796888690534541E-4</v>
      </c>
      <c r="R107" s="2">
        <f t="shared" si="22"/>
        <v>2.4268808462739244E-3</v>
      </c>
    </row>
    <row r="108" spans="6:18" x14ac:dyDescent="0.15">
      <c r="F108" s="1">
        <v>43396</v>
      </c>
      <c r="G108">
        <f t="shared" si="16"/>
        <v>6953727474.7700005</v>
      </c>
      <c r="H108">
        <f t="shared" si="17"/>
        <v>16807915.355032388</v>
      </c>
      <c r="I108">
        <v>20000000</v>
      </c>
      <c r="J108">
        <v>1</v>
      </c>
      <c r="K108">
        <f t="shared" si="8"/>
        <v>48000000</v>
      </c>
      <c r="L108">
        <f t="shared" si="18"/>
        <v>48342.174512924299</v>
      </c>
      <c r="M108">
        <f t="shared" si="19"/>
        <v>48342.174512924299</v>
      </c>
      <c r="O108">
        <v>20000000000</v>
      </c>
      <c r="P108" s="2">
        <f t="shared" si="20"/>
        <v>0.34768637373850003</v>
      </c>
      <c r="Q108" s="2">
        <f t="shared" si="21"/>
        <v>8.4039576775161941E-4</v>
      </c>
      <c r="R108" s="2">
        <f t="shared" si="22"/>
        <v>2.4171087256462148E-3</v>
      </c>
    </row>
    <row r="109" spans="6:18" x14ac:dyDescent="0.15">
      <c r="F109" s="1">
        <v>43397</v>
      </c>
      <c r="G109">
        <f t="shared" si="16"/>
        <v>7001727474.7700005</v>
      </c>
      <c r="H109">
        <f t="shared" si="17"/>
        <v>16856257.529545311</v>
      </c>
      <c r="I109">
        <v>20000000</v>
      </c>
      <c r="J109">
        <v>1</v>
      </c>
      <c r="K109">
        <f t="shared" si="8"/>
        <v>48000000</v>
      </c>
      <c r="L109">
        <f t="shared" si="18"/>
        <v>48148.853523034384</v>
      </c>
      <c r="M109">
        <f t="shared" si="19"/>
        <v>48148.853523034384</v>
      </c>
      <c r="O109">
        <v>20000000000</v>
      </c>
      <c r="P109" s="2">
        <f t="shared" si="20"/>
        <v>0.35008637373850005</v>
      </c>
      <c r="Q109" s="2">
        <f t="shared" si="21"/>
        <v>8.4281287647726552E-4</v>
      </c>
      <c r="R109" s="2">
        <f t="shared" si="22"/>
        <v>2.4074426761517193E-3</v>
      </c>
    </row>
    <row r="110" spans="6:18" x14ac:dyDescent="0.15">
      <c r="F110" s="1">
        <v>43398</v>
      </c>
      <c r="G110">
        <f t="shared" si="16"/>
        <v>7049727474.7700005</v>
      </c>
      <c r="H110">
        <f t="shared" si="17"/>
        <v>16904406.383068345</v>
      </c>
      <c r="I110">
        <v>20000000</v>
      </c>
      <c r="J110">
        <v>1</v>
      </c>
      <c r="K110">
        <f t="shared" si="8"/>
        <v>48000000</v>
      </c>
      <c r="L110">
        <f t="shared" si="18"/>
        <v>47957.616641400338</v>
      </c>
      <c r="M110">
        <f t="shared" si="19"/>
        <v>47957.616641400338</v>
      </c>
      <c r="O110">
        <v>20000000000</v>
      </c>
      <c r="P110" s="2">
        <f t="shared" si="20"/>
        <v>0.3524863737385</v>
      </c>
      <c r="Q110" s="2">
        <f t="shared" si="21"/>
        <v>8.4522031915341728E-4</v>
      </c>
      <c r="R110" s="2">
        <f t="shared" si="22"/>
        <v>2.3978808320700164E-3</v>
      </c>
    </row>
    <row r="111" spans="6:18" x14ac:dyDescent="0.15">
      <c r="F111" s="1">
        <v>43399</v>
      </c>
      <c r="G111">
        <f t="shared" si="16"/>
        <v>7097727474.7700005</v>
      </c>
      <c r="H111">
        <f t="shared" si="17"/>
        <v>16952363.999709744</v>
      </c>
      <c r="I111">
        <v>20000000</v>
      </c>
      <c r="J111">
        <v>1</v>
      </c>
      <c r="K111">
        <f t="shared" si="8"/>
        <v>48000000</v>
      </c>
      <c r="L111">
        <f t="shared" si="18"/>
        <v>47768.427457857782</v>
      </c>
      <c r="M111">
        <f t="shared" si="19"/>
        <v>47768.427457857782</v>
      </c>
      <c r="O111">
        <v>20000000000</v>
      </c>
      <c r="P111" s="2">
        <f t="shared" si="20"/>
        <v>0.35488637373850002</v>
      </c>
      <c r="Q111" s="2">
        <f t="shared" si="21"/>
        <v>8.4761819998548722E-4</v>
      </c>
      <c r="R111" s="2">
        <f t="shared" si="22"/>
        <v>2.3884213728928893E-3</v>
      </c>
    </row>
    <row r="112" spans="6:18" x14ac:dyDescent="0.15">
      <c r="F112" s="1">
        <v>43400</v>
      </c>
      <c r="G112">
        <f t="shared" si="16"/>
        <v>7145727474.7700005</v>
      </c>
      <c r="H112">
        <f t="shared" si="17"/>
        <v>17000132.427167602</v>
      </c>
      <c r="I112">
        <v>20000000</v>
      </c>
      <c r="J112">
        <v>1</v>
      </c>
      <c r="K112">
        <f t="shared" si="8"/>
        <v>48000000</v>
      </c>
      <c r="L112">
        <f t="shared" si="18"/>
        <v>47581.25043864701</v>
      </c>
      <c r="M112">
        <f t="shared" si="19"/>
        <v>47581.25043864701</v>
      </c>
      <c r="O112">
        <v>20000000000</v>
      </c>
      <c r="P112" s="2">
        <f t="shared" si="20"/>
        <v>0.35728637373850003</v>
      </c>
      <c r="Q112" s="2">
        <f t="shared" si="21"/>
        <v>8.5000662135838005E-4</v>
      </c>
      <c r="R112" s="2">
        <f t="shared" si="22"/>
        <v>2.3790625219323501E-3</v>
      </c>
    </row>
    <row r="113" spans="6:18" x14ac:dyDescent="0.15">
      <c r="F113" s="1">
        <v>43401</v>
      </c>
      <c r="G113">
        <f t="shared" si="16"/>
        <v>7193727474.7700005</v>
      </c>
      <c r="H113">
        <f t="shared" si="17"/>
        <v>17047713.677606247</v>
      </c>
      <c r="I113">
        <v>20000000</v>
      </c>
      <c r="J113">
        <v>1</v>
      </c>
      <c r="K113">
        <f t="shared" si="8"/>
        <v>48000000</v>
      </c>
      <c r="L113">
        <f t="shared" si="18"/>
        <v>47396.050899610425</v>
      </c>
      <c r="M113">
        <f t="shared" si="19"/>
        <v>47396.050899610425</v>
      </c>
      <c r="O113">
        <v>20000000000</v>
      </c>
      <c r="P113" s="2">
        <f t="shared" si="20"/>
        <v>0.35968637373850004</v>
      </c>
      <c r="Q113" s="2">
        <f t="shared" si="21"/>
        <v>8.523856838803124E-4</v>
      </c>
      <c r="R113" s="2">
        <f t="shared" si="22"/>
        <v>2.3698025449805215E-3</v>
      </c>
    </row>
    <row r="114" spans="6:18" x14ac:dyDescent="0.15">
      <c r="F114" s="1">
        <v>43402</v>
      </c>
      <c r="G114">
        <f t="shared" si="16"/>
        <v>7241727474.7700005</v>
      </c>
      <c r="H114">
        <f t="shared" si="17"/>
        <v>17095109.728505857</v>
      </c>
      <c r="I114">
        <v>20000000</v>
      </c>
      <c r="J114">
        <v>1</v>
      </c>
      <c r="K114">
        <f t="shared" si="8"/>
        <v>48000000</v>
      </c>
      <c r="L114">
        <f t="shared" si="18"/>
        <v>47212.794980382227</v>
      </c>
      <c r="M114">
        <f t="shared" si="19"/>
        <v>47212.794980382227</v>
      </c>
      <c r="O114">
        <v>20000000000</v>
      </c>
      <c r="P114" s="2">
        <f t="shared" si="20"/>
        <v>0.3620863737385</v>
      </c>
      <c r="Q114" s="2">
        <f t="shared" si="21"/>
        <v>8.5475548642529285E-4</v>
      </c>
      <c r="R114" s="2">
        <f t="shared" si="22"/>
        <v>2.3606397490191114E-3</v>
      </c>
    </row>
    <row r="115" spans="6:18" x14ac:dyDescent="0.15">
      <c r="F115" s="1">
        <v>43403</v>
      </c>
      <c r="G115">
        <f t="shared" si="16"/>
        <v>7289727474.7700005</v>
      </c>
      <c r="H115">
        <f t="shared" si="17"/>
        <v>17142322.523486238</v>
      </c>
      <c r="I115">
        <v>20000000</v>
      </c>
      <c r="J115">
        <v>1</v>
      </c>
      <c r="K115">
        <f t="shared" si="8"/>
        <v>48000000</v>
      </c>
      <c r="L115">
        <f t="shared" si="18"/>
        <v>47031.449619526684</v>
      </c>
      <c r="M115">
        <f t="shared" si="19"/>
        <v>47031.449619526684</v>
      </c>
      <c r="O115">
        <v>20000000000</v>
      </c>
      <c r="P115" s="2">
        <f t="shared" si="20"/>
        <v>0.36448637373850001</v>
      </c>
      <c r="Q115" s="2">
        <f t="shared" si="21"/>
        <v>8.5711612617431188E-4</v>
      </c>
      <c r="R115" s="2">
        <f t="shared" si="22"/>
        <v>2.3515724809763344E-3</v>
      </c>
    </row>
    <row r="116" spans="6:18" x14ac:dyDescent="0.15">
      <c r="F116" s="1">
        <v>43404</v>
      </c>
      <c r="G116">
        <f t="shared" si="16"/>
        <v>7337727474.7700005</v>
      </c>
      <c r="H116">
        <f t="shared" si="17"/>
        <v>17189353.973105766</v>
      </c>
      <c r="I116">
        <v>20000000</v>
      </c>
      <c r="J116">
        <v>1</v>
      </c>
      <c r="K116">
        <f t="shared" si="8"/>
        <v>48000000</v>
      </c>
      <c r="L116">
        <f t="shared" si="18"/>
        <v>46851.982530584683</v>
      </c>
      <c r="M116">
        <f t="shared" si="19"/>
        <v>46851.982530584683</v>
      </c>
      <c r="O116">
        <v>20000000000</v>
      </c>
      <c r="P116" s="2">
        <f t="shared" si="20"/>
        <v>0.36688637373850003</v>
      </c>
      <c r="Q116" s="2">
        <f t="shared" si="21"/>
        <v>8.5946769865528829E-4</v>
      </c>
      <c r="R116" s="2">
        <f t="shared" si="22"/>
        <v>2.342599126529234E-3</v>
      </c>
    </row>
    <row r="117" spans="6:18" x14ac:dyDescent="0.15">
      <c r="F117" s="1">
        <v>43405</v>
      </c>
      <c r="G117">
        <f t="shared" si="16"/>
        <v>7385727474.7700005</v>
      </c>
      <c r="H117">
        <f t="shared" si="17"/>
        <v>17236205.955636352</v>
      </c>
      <c r="I117">
        <v>20000000</v>
      </c>
      <c r="J117">
        <v>1</v>
      </c>
      <c r="K117">
        <f t="shared" si="8"/>
        <v>48000000</v>
      </c>
      <c r="L117">
        <f t="shared" si="18"/>
        <v>46674.3621789893</v>
      </c>
      <c r="M117">
        <f t="shared" si="19"/>
        <v>46674.3621789893</v>
      </c>
      <c r="O117">
        <v>20000000000</v>
      </c>
      <c r="P117" s="2">
        <f t="shared" si="20"/>
        <v>0.36928637373850004</v>
      </c>
      <c r="Q117" s="2">
        <f t="shared" si="21"/>
        <v>8.6181029778181761E-4</v>
      </c>
      <c r="R117" s="2">
        <f t="shared" si="22"/>
        <v>2.3337181089494647E-3</v>
      </c>
    </row>
    <row r="118" spans="6:18" x14ac:dyDescent="0.15">
      <c r="F118" s="1">
        <v>43406</v>
      </c>
      <c r="G118">
        <f t="shared" si="16"/>
        <v>7433727474.7700005</v>
      </c>
      <c r="H118">
        <f t="shared" si="17"/>
        <v>17282880.317815341</v>
      </c>
      <c r="I118">
        <v>20000000</v>
      </c>
      <c r="J118">
        <v>1</v>
      </c>
      <c r="K118">
        <f t="shared" si="8"/>
        <v>48000000</v>
      </c>
      <c r="L118">
        <f t="shared" si="18"/>
        <v>46498.557759813688</v>
      </c>
      <c r="M118">
        <f t="shared" si="19"/>
        <v>46498.557759813688</v>
      </c>
      <c r="O118">
        <v>20000000000</v>
      </c>
      <c r="P118" s="2">
        <f t="shared" si="20"/>
        <v>0.3716863737385</v>
      </c>
      <c r="Q118" s="2">
        <f t="shared" si="21"/>
        <v>8.6414401589076707E-4</v>
      </c>
      <c r="R118" s="2">
        <f t="shared" si="22"/>
        <v>2.3249278879906845E-3</v>
      </c>
    </row>
    <row r="119" spans="6:18" x14ac:dyDescent="0.15">
      <c r="F119" s="1">
        <v>43407</v>
      </c>
      <c r="G119">
        <f t="shared" si="16"/>
        <v>7481727474.7700005</v>
      </c>
      <c r="H119">
        <f t="shared" si="17"/>
        <v>17329378.875575155</v>
      </c>
      <c r="I119">
        <v>20000000</v>
      </c>
      <c r="J119">
        <v>1</v>
      </c>
      <c r="K119">
        <f t="shared" si="8"/>
        <v>48000000</v>
      </c>
      <c r="L119">
        <f t="shared" si="18"/>
        <v>46324.539176316059</v>
      </c>
      <c r="M119">
        <f t="shared" si="19"/>
        <v>46324.539176316059</v>
      </c>
      <c r="O119">
        <v>20000000000</v>
      </c>
      <c r="P119" s="2">
        <f t="shared" si="20"/>
        <v>0.37408637373850001</v>
      </c>
      <c r="Q119" s="2">
        <f t="shared" si="21"/>
        <v>8.6646894377875774E-4</v>
      </c>
      <c r="R119" s="2">
        <f t="shared" si="22"/>
        <v>2.316226958815803E-3</v>
      </c>
    </row>
    <row r="120" spans="6:18" x14ac:dyDescent="0.15">
      <c r="F120" s="1">
        <v>43408</v>
      </c>
      <c r="G120">
        <f t="shared" si="16"/>
        <v>7529727474.7700005</v>
      </c>
      <c r="H120">
        <f t="shared" si="17"/>
        <v>17375703.41475147</v>
      </c>
      <c r="I120">
        <v>20000000</v>
      </c>
      <c r="J120">
        <v>1</v>
      </c>
      <c r="K120">
        <f t="shared" si="8"/>
        <v>48000000</v>
      </c>
      <c r="L120">
        <f t="shared" si="18"/>
        <v>46152.277019248213</v>
      </c>
      <c r="M120">
        <f t="shared" si="19"/>
        <v>46152.277019248213</v>
      </c>
      <c r="O120">
        <v>20000000000</v>
      </c>
      <c r="P120" s="2">
        <f t="shared" si="20"/>
        <v>0.37648637373850002</v>
      </c>
      <c r="Q120" s="2">
        <f t="shared" si="21"/>
        <v>8.6878517073757356E-4</v>
      </c>
      <c r="R120" s="2">
        <f t="shared" si="22"/>
        <v>2.3076138509624108E-3</v>
      </c>
    </row>
    <row r="121" spans="6:18" x14ac:dyDescent="0.15">
      <c r="F121" s="1">
        <v>43409</v>
      </c>
      <c r="G121">
        <f t="shared" si="16"/>
        <v>7577727474.7700005</v>
      </c>
      <c r="H121">
        <f t="shared" si="17"/>
        <v>17421855.691770718</v>
      </c>
      <c r="I121">
        <v>20000000</v>
      </c>
      <c r="J121">
        <v>1</v>
      </c>
      <c r="K121">
        <f t="shared" si="8"/>
        <v>48000000</v>
      </c>
      <c r="L121">
        <f t="shared" si="18"/>
        <v>45981.742546895985</v>
      </c>
      <c r="M121">
        <f t="shared" si="19"/>
        <v>45981.742546895985</v>
      </c>
      <c r="O121">
        <v>20000000000</v>
      </c>
      <c r="P121" s="2">
        <f t="shared" si="20"/>
        <v>0.37888637373850004</v>
      </c>
      <c r="Q121" s="2">
        <f t="shared" si="21"/>
        <v>8.7109278458853592E-4</v>
      </c>
      <c r="R121" s="2">
        <f t="shared" si="22"/>
        <v>2.2990871273447988E-3</v>
      </c>
    </row>
    <row r="122" spans="6:18" x14ac:dyDescent="0.15">
      <c r="F122" s="1">
        <v>43410</v>
      </c>
      <c r="G122">
        <f t="shared" si="16"/>
        <v>7625727474.7700005</v>
      </c>
      <c r="H122">
        <f t="shared" si="17"/>
        <v>17467837.434317615</v>
      </c>
      <c r="I122">
        <v>20000000</v>
      </c>
      <c r="J122">
        <v>1</v>
      </c>
      <c r="K122">
        <f t="shared" si="8"/>
        <v>48000000</v>
      </c>
      <c r="L122">
        <f t="shared" si="18"/>
        <v>45812.907665820996</v>
      </c>
      <c r="M122">
        <f t="shared" si="19"/>
        <v>45812.907665820996</v>
      </c>
      <c r="O122">
        <v>20000000000</v>
      </c>
      <c r="P122" s="2">
        <f t="shared" si="20"/>
        <v>0.38128637373850005</v>
      </c>
      <c r="Q122" s="2">
        <f t="shared" si="21"/>
        <v>8.7339187171588074E-4</v>
      </c>
      <c r="R122" s="2">
        <f t="shared" si="22"/>
        <v>2.2906453832910495E-3</v>
      </c>
    </row>
    <row r="123" spans="6:18" x14ac:dyDescent="0.15">
      <c r="F123" s="1">
        <v>43411</v>
      </c>
      <c r="G123">
        <f t="shared" si="16"/>
        <v>7673727474.7700005</v>
      </c>
      <c r="H123">
        <f t="shared" si="17"/>
        <v>17513650.341983438</v>
      </c>
      <c r="I123">
        <v>20000000</v>
      </c>
      <c r="J123">
        <v>1</v>
      </c>
      <c r="K123">
        <f t="shared" si="8"/>
        <v>48000000</v>
      </c>
      <c r="L123">
        <f t="shared" si="18"/>
        <v>45645.744912275142</v>
      </c>
      <c r="M123">
        <f t="shared" si="19"/>
        <v>45645.744912275142</v>
      </c>
      <c r="O123">
        <v>20000000000</v>
      </c>
      <c r="P123" s="2">
        <f t="shared" si="20"/>
        <v>0.38368637373850001</v>
      </c>
      <c r="Q123" s="2">
        <f t="shared" si="21"/>
        <v>8.7568251709917188E-4</v>
      </c>
      <c r="R123" s="2">
        <f t="shared" si="22"/>
        <v>2.2822872456137572E-3</v>
      </c>
    </row>
    <row r="124" spans="6:18" x14ac:dyDescent="0.15">
      <c r="F124" s="1">
        <v>43412</v>
      </c>
      <c r="G124">
        <f t="shared" si="16"/>
        <v>7721727474.7700005</v>
      </c>
      <c r="H124">
        <f t="shared" si="17"/>
        <v>17559296.086895712</v>
      </c>
      <c r="I124">
        <v>20000000</v>
      </c>
      <c r="J124">
        <v>1</v>
      </c>
      <c r="K124">
        <f t="shared" si="8"/>
        <v>48000000</v>
      </c>
      <c r="L124">
        <f t="shared" si="18"/>
        <v>45480.227434260065</v>
      </c>
      <c r="M124">
        <f t="shared" si="19"/>
        <v>45480.227434260065</v>
      </c>
      <c r="O124">
        <v>20000000000</v>
      </c>
      <c r="P124" s="2">
        <f t="shared" si="20"/>
        <v>0.38608637373850002</v>
      </c>
      <c r="Q124" s="2">
        <f t="shared" si="21"/>
        <v>8.7796480434478561E-4</v>
      </c>
      <c r="R124" s="2">
        <f t="shared" si="22"/>
        <v>2.2740113717130031E-3</v>
      </c>
    </row>
    <row r="125" spans="6:18" x14ac:dyDescent="0.15">
      <c r="F125" s="1">
        <v>43413</v>
      </c>
      <c r="G125">
        <f t="shared" si="16"/>
        <v>7769727474.7700005</v>
      </c>
      <c r="H125">
        <f t="shared" si="17"/>
        <v>17604776.314329971</v>
      </c>
      <c r="I125">
        <v>20000000</v>
      </c>
      <c r="J125">
        <v>1</v>
      </c>
      <c r="K125">
        <f t="shared" si="8"/>
        <v>48000000</v>
      </c>
      <c r="L125">
        <f t="shared" si="18"/>
        <v>45316.328974205389</v>
      </c>
      <c r="M125">
        <f t="shared" si="19"/>
        <v>45316.328974205389</v>
      </c>
      <c r="O125">
        <v>20000000000</v>
      </c>
      <c r="P125" s="2">
        <f t="shared" si="20"/>
        <v>0.38848637373850003</v>
      </c>
      <c r="Q125" s="2">
        <f t="shared" si="21"/>
        <v>8.8023881571649856E-4</v>
      </c>
      <c r="R125" s="2">
        <f t="shared" si="22"/>
        <v>2.2658164487102694E-3</v>
      </c>
    </row>
    <row r="126" spans="6:18" x14ac:dyDescent="0.15">
      <c r="F126" s="1">
        <v>43414</v>
      </c>
      <c r="G126">
        <f t="shared" si="16"/>
        <v>7817727474.7700005</v>
      </c>
      <c r="H126">
        <f t="shared" si="17"/>
        <v>17650092.643304177</v>
      </c>
      <c r="I126">
        <v>20000000</v>
      </c>
      <c r="J126">
        <v>1</v>
      </c>
      <c r="K126">
        <f t="shared" si="8"/>
        <v>48000000</v>
      </c>
      <c r="L126">
        <f t="shared" si="18"/>
        <v>45154.023852240891</v>
      </c>
      <c r="M126">
        <f t="shared" si="19"/>
        <v>45154.023852240891</v>
      </c>
      <c r="O126">
        <v>20000000000</v>
      </c>
      <c r="P126" s="2">
        <f t="shared" si="20"/>
        <v>0.39088637373850005</v>
      </c>
      <c r="Q126" s="2">
        <f t="shared" si="21"/>
        <v>8.8250463216520884E-4</v>
      </c>
      <c r="R126" s="2">
        <f t="shared" si="22"/>
        <v>2.2577011926120443E-3</v>
      </c>
    </row>
    <row r="127" spans="6:18" x14ac:dyDescent="0.15">
      <c r="F127" s="1">
        <v>43415</v>
      </c>
      <c r="G127">
        <f t="shared" si="16"/>
        <v>7865727474.7700005</v>
      </c>
      <c r="H127">
        <f t="shared" si="17"/>
        <v>17695246.667156417</v>
      </c>
      <c r="I127">
        <v>20000000</v>
      </c>
      <c r="J127">
        <v>1</v>
      </c>
      <c r="K127">
        <f t="shared" si="8"/>
        <v>48000000</v>
      </c>
      <c r="L127">
        <f t="shared" si="18"/>
        <v>44993.286950038499</v>
      </c>
      <c r="M127">
        <f t="shared" si="19"/>
        <v>44993.286950038499</v>
      </c>
      <c r="O127">
        <v>20000000000</v>
      </c>
      <c r="P127" s="2">
        <f t="shared" si="20"/>
        <v>0.39328637373850001</v>
      </c>
      <c r="Q127" s="2">
        <f t="shared" si="21"/>
        <v>8.8476233335782082E-4</v>
      </c>
      <c r="R127" s="2">
        <f t="shared" si="22"/>
        <v>2.249664347501925E-3</v>
      </c>
    </row>
    <row r="128" spans="6:18" x14ac:dyDescent="0.15">
      <c r="F128" s="1">
        <v>43416</v>
      </c>
      <c r="G128">
        <f t="shared" si="16"/>
        <v>7913727474.7700005</v>
      </c>
      <c r="H128">
        <f t="shared" si="17"/>
        <v>17740239.954106454</v>
      </c>
      <c r="I128">
        <v>20000000</v>
      </c>
      <c r="J128">
        <v>1</v>
      </c>
      <c r="K128">
        <f t="shared" si="8"/>
        <v>48000000</v>
      </c>
      <c r="L128">
        <f t="shared" si="18"/>
        <v>44834.093695201562</v>
      </c>
      <c r="M128">
        <f t="shared" si="19"/>
        <v>44834.093695201562</v>
      </c>
      <c r="O128">
        <v>20000000000</v>
      </c>
      <c r="P128" s="2">
        <f t="shared" si="20"/>
        <v>0.39568637373850002</v>
      </c>
      <c r="Q128" s="2">
        <f t="shared" si="21"/>
        <v>8.870119977053227E-4</v>
      </c>
      <c r="R128" s="2">
        <f t="shared" si="22"/>
        <v>2.2417046847600782E-3</v>
      </c>
    </row>
    <row r="129" spans="6:18" x14ac:dyDescent="0.15">
      <c r="F129" s="1">
        <v>43417</v>
      </c>
      <c r="G129">
        <f t="shared" si="16"/>
        <v>7961727474.7700005</v>
      </c>
      <c r="H129">
        <f t="shared" si="17"/>
        <v>17785074.047801655</v>
      </c>
      <c r="I129">
        <v>20000000</v>
      </c>
      <c r="J129">
        <v>1</v>
      </c>
      <c r="K129">
        <f t="shared" si="8"/>
        <v>48000000</v>
      </c>
      <c r="L129">
        <f t="shared" si="18"/>
        <v>44676.420046179577</v>
      </c>
      <c r="M129">
        <f t="shared" si="19"/>
        <v>44676.420046179577</v>
      </c>
      <c r="O129">
        <v>20000000000</v>
      </c>
      <c r="P129" s="2">
        <f t="shared" si="20"/>
        <v>0.39808637373850003</v>
      </c>
      <c r="Q129" s="2">
        <f t="shared" si="21"/>
        <v>8.8925370239008273E-4</v>
      </c>
      <c r="R129" s="2">
        <f t="shared" si="22"/>
        <v>2.2338210023089785E-3</v>
      </c>
    </row>
    <row r="130" spans="6:18" x14ac:dyDescent="0.15">
      <c r="F130" s="1">
        <v>43418</v>
      </c>
      <c r="G130">
        <f t="shared" si="16"/>
        <v>8009727474.7700005</v>
      </c>
      <c r="H130">
        <f t="shared" si="17"/>
        <v>17829750.467847835</v>
      </c>
      <c r="I130">
        <v>20000000</v>
      </c>
      <c r="J130">
        <v>1</v>
      </c>
      <c r="K130">
        <f t="shared" si="8"/>
        <v>48000000</v>
      </c>
      <c r="L130">
        <f t="shared" si="18"/>
        <v>44520.242477687585</v>
      </c>
      <c r="M130">
        <f t="shared" si="19"/>
        <v>44520.242477687585</v>
      </c>
      <c r="O130">
        <v>20000000000</v>
      </c>
      <c r="P130" s="2">
        <f t="shared" si="20"/>
        <v>0.40048637373850005</v>
      </c>
      <c r="Q130" s="2">
        <f t="shared" si="21"/>
        <v>8.9148752339239176E-4</v>
      </c>
      <c r="R130" s="2">
        <f t="shared" si="22"/>
        <v>2.2260121238843792E-3</v>
      </c>
    </row>
    <row r="131" spans="6:18" x14ac:dyDescent="0.15">
      <c r="F131" s="1">
        <v>43419</v>
      </c>
      <c r="G131">
        <f t="shared" si="16"/>
        <v>8057727474.7700005</v>
      </c>
      <c r="H131">
        <f t="shared" si="17"/>
        <v>17874270.710325524</v>
      </c>
      <c r="I131">
        <v>20000000</v>
      </c>
      <c r="J131">
        <v>1</v>
      </c>
      <c r="K131">
        <f t="shared" si="8"/>
        <v>48000000</v>
      </c>
      <c r="L131">
        <f t="shared" si="18"/>
        <v>44365.537966610682</v>
      </c>
      <c r="M131">
        <f t="shared" si="19"/>
        <v>44365.537966610682</v>
      </c>
      <c r="O131">
        <v>20000000000</v>
      </c>
      <c r="P131" s="2">
        <f t="shared" si="20"/>
        <v>0.4028863737385</v>
      </c>
      <c r="Q131" s="2">
        <f t="shared" si="21"/>
        <v>8.9371353551627626E-4</v>
      </c>
      <c r="R131" s="2">
        <f t="shared" si="22"/>
        <v>2.218276898330534E-3</v>
      </c>
    </row>
    <row r="132" spans="6:18" x14ac:dyDescent="0.15">
      <c r="F132" s="1">
        <v>43420</v>
      </c>
      <c r="G132">
        <f t="shared" si="16"/>
        <v>8105727474.7700005</v>
      </c>
      <c r="H132">
        <f t="shared" si="17"/>
        <v>17918636.248292133</v>
      </c>
      <c r="I132">
        <v>20000000</v>
      </c>
      <c r="J132">
        <v>1</v>
      </c>
      <c r="K132">
        <f t="shared" si="8"/>
        <v>48000000</v>
      </c>
      <c r="L132">
        <f t="shared" si="18"/>
        <v>44212.283978374377</v>
      </c>
      <c r="M132">
        <f t="shared" si="19"/>
        <v>44212.283978374377</v>
      </c>
      <c r="O132">
        <v>20000000000</v>
      </c>
      <c r="P132" s="2">
        <f t="shared" si="20"/>
        <v>0.40528637373850002</v>
      </c>
      <c r="Q132" s="2">
        <f t="shared" si="21"/>
        <v>8.9593181241460671E-4</v>
      </c>
      <c r="R132" s="2">
        <f t="shared" si="22"/>
        <v>2.2106141989187188E-3</v>
      </c>
    </row>
    <row r="133" spans="6:18" x14ac:dyDescent="0.15">
      <c r="F133" s="1">
        <v>43421</v>
      </c>
      <c r="G133">
        <f t="shared" si="16"/>
        <v>8153727474.7700005</v>
      </c>
      <c r="H133">
        <f t="shared" si="17"/>
        <v>17962848.532270506</v>
      </c>
      <c r="I133">
        <v>20000000</v>
      </c>
      <c r="J133">
        <v>1</v>
      </c>
      <c r="K133">
        <f t="shared" si="8"/>
        <v>48000000</v>
      </c>
      <c r="L133">
        <f t="shared" si="18"/>
        <v>44060.458453763073</v>
      </c>
      <c r="M133">
        <f t="shared" si="19"/>
        <v>44060.458453763073</v>
      </c>
      <c r="O133">
        <v>20000000000</v>
      </c>
      <c r="P133" s="2">
        <f t="shared" si="20"/>
        <v>0.40768637373850003</v>
      </c>
      <c r="Q133" s="2">
        <f t="shared" si="21"/>
        <v>8.9814242661352532E-4</v>
      </c>
      <c r="R133" s="2">
        <f t="shared" si="22"/>
        <v>2.203022922688154E-3</v>
      </c>
    </row>
    <row r="134" spans="6:18" x14ac:dyDescent="0.15">
      <c r="F134" s="1">
        <v>43422</v>
      </c>
      <c r="G134">
        <f t="shared" si="16"/>
        <v>8201727474.7700005</v>
      </c>
      <c r="H134">
        <f t="shared" si="17"/>
        <v>18006908.990724269</v>
      </c>
      <c r="I134">
        <v>20000000</v>
      </c>
      <c r="J134">
        <v>1</v>
      </c>
      <c r="K134">
        <f t="shared" ref="K134:K197" si="23">I134*2.4/J134</f>
        <v>48000000</v>
      </c>
      <c r="L134">
        <f t="shared" si="18"/>
        <v>43910.039796169243</v>
      </c>
      <c r="M134">
        <f t="shared" si="19"/>
        <v>43910.039796169243</v>
      </c>
      <c r="O134">
        <v>20000000000</v>
      </c>
      <c r="P134" s="2">
        <f t="shared" si="20"/>
        <v>0.41008637373850004</v>
      </c>
      <c r="Q134" s="2">
        <f t="shared" si="21"/>
        <v>9.0034544953621347E-4</v>
      </c>
      <c r="R134" s="2">
        <f t="shared" si="22"/>
        <v>2.1955019898084621E-3</v>
      </c>
    </row>
    <row r="135" spans="6:18" x14ac:dyDescent="0.15">
      <c r="F135" s="1">
        <v>43423</v>
      </c>
      <c r="G135">
        <f t="shared" si="16"/>
        <v>8249727474.7700005</v>
      </c>
      <c r="H135">
        <f t="shared" si="17"/>
        <v>18050819.030520439</v>
      </c>
      <c r="I135">
        <v>20000000</v>
      </c>
      <c r="J135">
        <v>1</v>
      </c>
      <c r="K135">
        <f t="shared" si="23"/>
        <v>48000000</v>
      </c>
      <c r="L135">
        <f t="shared" si="18"/>
        <v>43761.006859256748</v>
      </c>
      <c r="M135">
        <f t="shared" si="19"/>
        <v>43761.006859256748</v>
      </c>
      <c r="O135">
        <v>20000000000</v>
      </c>
      <c r="P135" s="2">
        <f t="shared" si="20"/>
        <v>0.4124863737385</v>
      </c>
      <c r="Q135" s="2">
        <f t="shared" si="21"/>
        <v>9.02540951526022E-4</v>
      </c>
      <c r="R135" s="2">
        <f t="shared" si="22"/>
        <v>2.1880503429628369E-3</v>
      </c>
    </row>
    <row r="136" spans="6:18" x14ac:dyDescent="0.15">
      <c r="F136" s="1">
        <v>43424</v>
      </c>
      <c r="G136">
        <f t="shared" si="16"/>
        <v>8297727474.7700005</v>
      </c>
      <c r="H136">
        <f t="shared" si="17"/>
        <v>18094580.037379697</v>
      </c>
      <c r="I136">
        <v>20000000</v>
      </c>
      <c r="J136">
        <v>1</v>
      </c>
      <c r="K136">
        <f t="shared" si="23"/>
        <v>48000000</v>
      </c>
      <c r="L136">
        <f t="shared" si="18"/>
        <v>43613.338935022686</v>
      </c>
      <c r="M136">
        <f t="shared" si="19"/>
        <v>43613.338935022686</v>
      </c>
      <c r="O136">
        <v>20000000000</v>
      </c>
      <c r="P136" s="2">
        <f t="shared" si="20"/>
        <v>0.41488637373850001</v>
      </c>
      <c r="Q136" s="2">
        <f t="shared" si="21"/>
        <v>9.0472900186898484E-4</v>
      </c>
      <c r="R136" s="2">
        <f t="shared" si="22"/>
        <v>2.1806669467511345E-3</v>
      </c>
    </row>
    <row r="137" spans="6:18" x14ac:dyDescent="0.15">
      <c r="F137" s="1">
        <v>43425</v>
      </c>
      <c r="G137">
        <f t="shared" si="16"/>
        <v>8345727474.7700005</v>
      </c>
      <c r="H137">
        <f t="shared" si="17"/>
        <v>18138193.376314718</v>
      </c>
      <c r="I137">
        <v>20000000</v>
      </c>
      <c r="J137">
        <v>1</v>
      </c>
      <c r="K137">
        <f t="shared" si="23"/>
        <v>48000000</v>
      </c>
      <c r="L137">
        <f t="shared" si="18"/>
        <v>43467.01574224262</v>
      </c>
      <c r="M137">
        <f t="shared" si="19"/>
        <v>43467.01574224262</v>
      </c>
      <c r="O137">
        <v>20000000000</v>
      </c>
      <c r="P137" s="2">
        <f t="shared" si="20"/>
        <v>0.41728637373850003</v>
      </c>
      <c r="Q137" s="2">
        <f t="shared" si="21"/>
        <v>9.0690966881573588E-4</v>
      </c>
      <c r="R137" s="2">
        <f t="shared" si="22"/>
        <v>2.1733507871121312E-3</v>
      </c>
    </row>
    <row r="138" spans="6:18" x14ac:dyDescent="0.15">
      <c r="F138" s="1">
        <v>43426</v>
      </c>
      <c r="G138">
        <f t="shared" si="16"/>
        <v>8393727474.7700005</v>
      </c>
      <c r="H138">
        <f t="shared" si="17"/>
        <v>18181660.392056961</v>
      </c>
      <c r="I138">
        <v>20000000</v>
      </c>
      <c r="J138">
        <v>1</v>
      </c>
      <c r="K138">
        <f t="shared" si="23"/>
        <v>48000000</v>
      </c>
      <c r="L138">
        <f t="shared" si="18"/>
        <v>43322.017415284645</v>
      </c>
      <c r="M138">
        <f t="shared" si="19"/>
        <v>43322.017415284645</v>
      </c>
      <c r="O138">
        <v>20000000000</v>
      </c>
      <c r="P138" s="2">
        <f t="shared" si="20"/>
        <v>0.41968637373850004</v>
      </c>
      <c r="Q138" s="2">
        <f t="shared" si="21"/>
        <v>9.0908301960284808E-4</v>
      </c>
      <c r="R138" s="2">
        <f t="shared" si="22"/>
        <v>2.1661008707642327E-3</v>
      </c>
    </row>
    <row r="139" spans="6:18" x14ac:dyDescent="0.15">
      <c r="F139" s="1">
        <v>43427</v>
      </c>
      <c r="G139">
        <f t="shared" si="16"/>
        <v>8441727474.7700005</v>
      </c>
      <c r="H139">
        <f t="shared" si="17"/>
        <v>18224982.409472246</v>
      </c>
      <c r="I139">
        <v>20000000</v>
      </c>
      <c r="J139">
        <v>1</v>
      </c>
      <c r="K139">
        <f t="shared" si="23"/>
        <v>48000000</v>
      </c>
      <c r="L139">
        <f t="shared" si="18"/>
        <v>43178.324493278662</v>
      </c>
      <c r="M139">
        <f t="shared" si="19"/>
        <v>43178.324493278662</v>
      </c>
      <c r="O139">
        <v>20000000000</v>
      </c>
      <c r="P139" s="2">
        <f t="shared" si="20"/>
        <v>0.4220863737385</v>
      </c>
      <c r="Q139" s="2">
        <f t="shared" si="21"/>
        <v>9.1124912047361225E-4</v>
      </c>
      <c r="R139" s="2">
        <f t="shared" si="22"/>
        <v>2.1589162246639332E-3</v>
      </c>
    </row>
    <row r="140" spans="6:18" x14ac:dyDescent="0.15">
      <c r="F140" s="1">
        <v>43428</v>
      </c>
      <c r="G140">
        <f t="shared" si="16"/>
        <v>8489727474.7700005</v>
      </c>
      <c r="H140">
        <f t="shared" si="17"/>
        <v>18268160.733965524</v>
      </c>
      <c r="I140">
        <v>20000000</v>
      </c>
      <c r="J140">
        <v>1</v>
      </c>
      <c r="K140">
        <f t="shared" si="23"/>
        <v>48000000</v>
      </c>
      <c r="L140">
        <f t="shared" si="18"/>
        <v>43035.917909627453</v>
      </c>
      <c r="M140">
        <f t="shared" si="19"/>
        <v>43035.917909627453</v>
      </c>
      <c r="O140">
        <v>20000000000</v>
      </c>
      <c r="P140" s="2">
        <f t="shared" si="20"/>
        <v>0.42448637373850001</v>
      </c>
      <c r="Q140" s="2">
        <f t="shared" si="21"/>
        <v>9.1340803669827614E-4</v>
      </c>
      <c r="R140" s="2">
        <f t="shared" si="22"/>
        <v>2.1517958954813724E-3</v>
      </c>
    </row>
    <row r="141" spans="6:18" x14ac:dyDescent="0.15">
      <c r="F141" s="1">
        <v>43429</v>
      </c>
      <c r="G141">
        <f t="shared" si="16"/>
        <v>8537727474.7700005</v>
      </c>
      <c r="H141">
        <f t="shared" si="17"/>
        <v>18311196.651875149</v>
      </c>
      <c r="I141">
        <v>20000000</v>
      </c>
      <c r="J141">
        <v>1</v>
      </c>
      <c r="K141">
        <f t="shared" si="23"/>
        <v>48000000</v>
      </c>
      <c r="L141">
        <f t="shared" si="18"/>
        <v>42894.778981847128</v>
      </c>
      <c r="M141">
        <f t="shared" si="19"/>
        <v>42894.778981847128</v>
      </c>
      <c r="O141">
        <v>20000000000</v>
      </c>
      <c r="P141" s="2">
        <f t="shared" si="20"/>
        <v>0.42688637373850002</v>
      </c>
      <c r="Q141" s="2">
        <f t="shared" si="21"/>
        <v>9.1555983259375743E-4</v>
      </c>
      <c r="R141" s="2">
        <f t="shared" si="22"/>
        <v>2.1447389490923566E-3</v>
      </c>
    </row>
    <row r="142" spans="6:18" x14ac:dyDescent="0.15">
      <c r="F142" s="1">
        <v>43430</v>
      </c>
      <c r="G142">
        <f t="shared" si="16"/>
        <v>8585727474.7700005</v>
      </c>
      <c r="H142">
        <f t="shared" si="17"/>
        <v>18354091.430856995</v>
      </c>
      <c r="I142">
        <v>20000000</v>
      </c>
      <c r="J142">
        <v>1</v>
      </c>
      <c r="K142">
        <f t="shared" si="23"/>
        <v>48000000</v>
      </c>
      <c r="L142">
        <f t="shared" si="18"/>
        <v>42754.889401724635</v>
      </c>
      <c r="M142">
        <f t="shared" si="19"/>
        <v>42754.889401724635</v>
      </c>
      <c r="O142">
        <v>20000000000</v>
      </c>
      <c r="P142" s="2">
        <f t="shared" si="20"/>
        <v>0.42928637373850004</v>
      </c>
      <c r="Q142" s="2">
        <f t="shared" si="21"/>
        <v>9.1770457154284981E-4</v>
      </c>
      <c r="R142" s="2">
        <f t="shared" si="22"/>
        <v>2.1377444700862317E-3</v>
      </c>
    </row>
    <row r="143" spans="6:18" x14ac:dyDescent="0.15">
      <c r="F143" s="1">
        <v>43431</v>
      </c>
      <c r="G143">
        <f t="shared" si="16"/>
        <v>8633727474.7700005</v>
      </c>
      <c r="H143">
        <f t="shared" si="17"/>
        <v>18396846.320258722</v>
      </c>
      <c r="I143">
        <v>20000000</v>
      </c>
      <c r="J143">
        <v>1</v>
      </c>
      <c r="K143">
        <f t="shared" si="23"/>
        <v>48000000</v>
      </c>
      <c r="L143">
        <f t="shared" si="18"/>
        <v>42616.231225780743</v>
      </c>
      <c r="M143">
        <f t="shared" si="19"/>
        <v>42616.231225780743</v>
      </c>
      <c r="O143">
        <v>20000000000</v>
      </c>
      <c r="P143" s="2">
        <f t="shared" si="20"/>
        <v>0.4316863737385</v>
      </c>
      <c r="Q143" s="2">
        <f t="shared" si="21"/>
        <v>9.1984231601293612E-4</v>
      </c>
      <c r="R143" s="2">
        <f t="shared" si="22"/>
        <v>2.1308115612890372E-3</v>
      </c>
    </row>
    <row r="144" spans="6:18" x14ac:dyDescent="0.15">
      <c r="F144" s="1">
        <v>43432</v>
      </c>
      <c r="G144">
        <f t="shared" si="16"/>
        <v>8681727474.7700005</v>
      </c>
      <c r="H144">
        <f t="shared" si="17"/>
        <v>18439462.551484503</v>
      </c>
      <c r="I144">
        <v>20000000</v>
      </c>
      <c r="J144">
        <v>1</v>
      </c>
      <c r="K144">
        <f t="shared" si="23"/>
        <v>48000000</v>
      </c>
      <c r="L144">
        <f t="shared" si="18"/>
        <v>42478.786866027505</v>
      </c>
      <c r="M144">
        <f t="shared" si="19"/>
        <v>42478.786866027505</v>
      </c>
      <c r="O144">
        <v>20000000000</v>
      </c>
      <c r="P144" s="2">
        <f t="shared" si="20"/>
        <v>0.43408637373850001</v>
      </c>
      <c r="Q144" s="2">
        <f t="shared" si="21"/>
        <v>9.2197312757422514E-4</v>
      </c>
      <c r="R144" s="2">
        <f t="shared" si="22"/>
        <v>2.1239393433013752E-3</v>
      </c>
    </row>
    <row r="145" spans="6:18" x14ac:dyDescent="0.15">
      <c r="F145" s="1">
        <v>43433</v>
      </c>
      <c r="G145">
        <f t="shared" si="16"/>
        <v>8729727474.7700005</v>
      </c>
      <c r="H145">
        <f t="shared" si="17"/>
        <v>18481941.338350531</v>
      </c>
      <c r="I145">
        <v>20000000</v>
      </c>
      <c r="J145">
        <v>1</v>
      </c>
      <c r="K145">
        <f t="shared" si="23"/>
        <v>48000000</v>
      </c>
      <c r="L145">
        <f t="shared" si="18"/>
        <v>42342.539081009447</v>
      </c>
      <c r="M145">
        <f t="shared" si="19"/>
        <v>42342.539081009447</v>
      </c>
      <c r="O145">
        <v>20000000000</v>
      </c>
      <c r="P145" s="2">
        <f t="shared" si="20"/>
        <v>0.43648637373850002</v>
      </c>
      <c r="Q145" s="2">
        <f t="shared" si="21"/>
        <v>9.2409706691752656E-4</v>
      </c>
      <c r="R145" s="2">
        <f t="shared" si="22"/>
        <v>2.1171269540504723E-3</v>
      </c>
    </row>
    <row r="146" spans="6:18" x14ac:dyDescent="0.15">
      <c r="F146" s="1">
        <v>43434</v>
      </c>
      <c r="G146">
        <f t="shared" si="16"/>
        <v>8777727474.7700005</v>
      </c>
      <c r="H146">
        <f t="shared" si="17"/>
        <v>18524283.877431542</v>
      </c>
      <c r="I146">
        <v>20000000</v>
      </c>
      <c r="J146">
        <v>1</v>
      </c>
      <c r="K146">
        <f t="shared" si="23"/>
        <v>48000000</v>
      </c>
      <c r="L146">
        <f t="shared" si="18"/>
        <v>42207.470967118228</v>
      </c>
      <c r="M146">
        <f t="shared" si="19"/>
        <v>42207.470967118228</v>
      </c>
      <c r="O146">
        <v>20000000000</v>
      </c>
      <c r="P146" s="2">
        <f t="shared" si="20"/>
        <v>0.43888637373850004</v>
      </c>
      <c r="Q146" s="2">
        <f t="shared" si="21"/>
        <v>9.2621419387157707E-4</v>
      </c>
      <c r="R146" s="2">
        <f t="shared" si="22"/>
        <v>2.1103735483559115E-3</v>
      </c>
    </row>
    <row r="147" spans="6:18" x14ac:dyDescent="0.15">
      <c r="F147" s="1">
        <v>43435</v>
      </c>
      <c r="G147">
        <f t="shared" si="16"/>
        <v>8825727474.7700005</v>
      </c>
      <c r="H147">
        <f t="shared" si="17"/>
        <v>18566491.348398659</v>
      </c>
      <c r="I147">
        <v>20000000</v>
      </c>
      <c r="J147">
        <v>1</v>
      </c>
      <c r="K147">
        <f t="shared" si="23"/>
        <v>48000000</v>
      </c>
      <c r="L147">
        <f t="shared" si="18"/>
        <v>42073.565950171163</v>
      </c>
      <c r="M147">
        <f t="shared" si="19"/>
        <v>42073.565950171163</v>
      </c>
      <c r="O147">
        <v>20000000000</v>
      </c>
      <c r="P147" s="2">
        <f t="shared" si="20"/>
        <v>0.44128637373850005</v>
      </c>
      <c r="Q147" s="2">
        <f t="shared" si="21"/>
        <v>9.2832456741993299E-4</v>
      </c>
      <c r="R147" s="2">
        <f t="shared" si="22"/>
        <v>2.103678297508558E-3</v>
      </c>
    </row>
    <row r="148" spans="6:18" x14ac:dyDescent="0.15">
      <c r="F148" s="1">
        <v>43436</v>
      </c>
      <c r="G148">
        <f t="shared" ref="G148:G211" si="24">G147+K147</f>
        <v>8873727474.7700005</v>
      </c>
      <c r="H148">
        <f t="shared" ref="H148:H211" si="25">H147+M147</f>
        <v>18608564.91434883</v>
      </c>
      <c r="I148">
        <v>20000000</v>
      </c>
      <c r="J148">
        <v>1</v>
      </c>
      <c r="K148">
        <f t="shared" si="23"/>
        <v>48000000</v>
      </c>
      <c r="L148">
        <f t="shared" ref="L148:L211" si="26">I148*H148/G148</f>
        <v>41940.807777243906</v>
      </c>
      <c r="M148">
        <f t="shared" ref="M148:M211" si="27">L148/J148</f>
        <v>41940.807777243906</v>
      </c>
      <c r="O148">
        <v>20000000000</v>
      </c>
      <c r="P148" s="2">
        <f t="shared" ref="P148:P211" si="28">G148/O148</f>
        <v>0.44368637373850001</v>
      </c>
      <c r="Q148" s="2">
        <f t="shared" ref="Q148:Q211" si="29">H148/O148</f>
        <v>9.3042824571744147E-4</v>
      </c>
      <c r="R148" s="2">
        <f t="shared" ref="R148:R211" si="30">H148/G148</f>
        <v>2.0970403888621956E-3</v>
      </c>
    </row>
    <row r="149" spans="6:18" x14ac:dyDescent="0.15">
      <c r="F149" s="1">
        <v>43437</v>
      </c>
      <c r="G149">
        <f t="shared" si="24"/>
        <v>8921727474.7700005</v>
      </c>
      <c r="H149">
        <f t="shared" si="25"/>
        <v>18650505.722126074</v>
      </c>
      <c r="I149">
        <v>20000000</v>
      </c>
      <c r="J149">
        <v>1</v>
      </c>
      <c r="K149">
        <f t="shared" si="23"/>
        <v>48000000</v>
      </c>
      <c r="L149">
        <f t="shared" si="26"/>
        <v>41809.180508748679</v>
      </c>
      <c r="M149">
        <f t="shared" si="27"/>
        <v>41809.180508748679</v>
      </c>
      <c r="O149">
        <v>20000000000</v>
      </c>
      <c r="P149" s="2">
        <f t="shared" si="28"/>
        <v>0.44608637373850002</v>
      </c>
      <c r="Q149" s="2">
        <f t="shared" si="29"/>
        <v>9.3252528610630371E-4</v>
      </c>
      <c r="R149" s="2">
        <f t="shared" si="30"/>
        <v>2.0904590254374341E-3</v>
      </c>
    </row>
    <row r="150" spans="6:18" x14ac:dyDescent="0.15">
      <c r="F150" s="1">
        <v>43438</v>
      </c>
      <c r="G150">
        <f t="shared" si="24"/>
        <v>8969727474.7700005</v>
      </c>
      <c r="H150">
        <f t="shared" si="25"/>
        <v>18692314.902634822</v>
      </c>
      <c r="I150">
        <v>20000000</v>
      </c>
      <c r="J150">
        <v>1</v>
      </c>
      <c r="K150">
        <f t="shared" si="23"/>
        <v>48000000</v>
      </c>
      <c r="L150">
        <f t="shared" si="26"/>
        <v>41678.668510748983</v>
      </c>
      <c r="M150">
        <f t="shared" si="27"/>
        <v>41678.668510748983</v>
      </c>
      <c r="O150">
        <v>20000000000</v>
      </c>
      <c r="P150" s="2">
        <f t="shared" si="28"/>
        <v>0.44848637373850003</v>
      </c>
      <c r="Q150" s="2">
        <f t="shared" si="29"/>
        <v>9.3461574513174111E-4</v>
      </c>
      <c r="R150" s="2">
        <f t="shared" si="30"/>
        <v>2.0839334255374491E-3</v>
      </c>
    </row>
    <row r="151" spans="6:18" x14ac:dyDescent="0.15">
      <c r="F151" s="1">
        <v>43439</v>
      </c>
      <c r="G151">
        <f t="shared" si="24"/>
        <v>9017727474.7700005</v>
      </c>
      <c r="H151">
        <f t="shared" si="25"/>
        <v>18733993.571145572</v>
      </c>
      <c r="I151">
        <v>20000000</v>
      </c>
      <c r="J151">
        <v>1</v>
      </c>
      <c r="K151">
        <f t="shared" si="23"/>
        <v>48000000</v>
      </c>
      <c r="L151">
        <f t="shared" si="26"/>
        <v>41549.256447502892</v>
      </c>
      <c r="M151">
        <f t="shared" si="27"/>
        <v>41549.256447502892</v>
      </c>
      <c r="O151">
        <v>20000000000</v>
      </c>
      <c r="P151" s="2">
        <f t="shared" si="28"/>
        <v>0.45088637373850005</v>
      </c>
      <c r="Q151" s="2">
        <f t="shared" si="29"/>
        <v>9.3669967855727855E-4</v>
      </c>
      <c r="R151" s="2">
        <f t="shared" si="30"/>
        <v>2.0774628223751445E-3</v>
      </c>
    </row>
    <row r="152" spans="6:18" x14ac:dyDescent="0.15">
      <c r="F152" s="1">
        <v>43440</v>
      </c>
      <c r="G152">
        <f t="shared" si="24"/>
        <v>9065727474.7700005</v>
      </c>
      <c r="H152">
        <f t="shared" si="25"/>
        <v>18775542.827593073</v>
      </c>
      <c r="I152">
        <v>20000000</v>
      </c>
      <c r="J152">
        <v>1</v>
      </c>
      <c r="K152">
        <f t="shared" si="23"/>
        <v>48000000</v>
      </c>
      <c r="L152">
        <f t="shared" si="26"/>
        <v>41420.929274226633</v>
      </c>
      <c r="M152">
        <f t="shared" si="27"/>
        <v>41420.929274226633</v>
      </c>
      <c r="O152">
        <v>20000000000</v>
      </c>
      <c r="P152" s="2">
        <f t="shared" si="28"/>
        <v>0.4532863737385</v>
      </c>
      <c r="Q152" s="2">
        <f t="shared" si="29"/>
        <v>9.3877714137965366E-4</v>
      </c>
      <c r="R152" s="2">
        <f t="shared" si="30"/>
        <v>2.0710464637113319E-3</v>
      </c>
    </row>
    <row r="153" spans="6:18" x14ac:dyDescent="0.15">
      <c r="F153" s="1">
        <v>43441</v>
      </c>
      <c r="G153">
        <f t="shared" si="24"/>
        <v>9113727474.7700005</v>
      </c>
      <c r="H153">
        <f t="shared" si="25"/>
        <v>18816963.756867301</v>
      </c>
      <c r="I153">
        <v>20000000</v>
      </c>
      <c r="J153">
        <v>1</v>
      </c>
      <c r="K153">
        <f t="shared" si="23"/>
        <v>48000000</v>
      </c>
      <c r="L153">
        <f t="shared" si="26"/>
        <v>41293.672230071104</v>
      </c>
      <c r="M153">
        <f t="shared" si="27"/>
        <v>41293.672230071104</v>
      </c>
      <c r="O153">
        <v>20000000000</v>
      </c>
      <c r="P153" s="2">
        <f t="shared" si="28"/>
        <v>0.45568637373850002</v>
      </c>
      <c r="Q153" s="2">
        <f t="shared" si="29"/>
        <v>9.4084818784336498E-4</v>
      </c>
      <c r="R153" s="2">
        <f t="shared" si="30"/>
        <v>2.0646836115035551E-3</v>
      </c>
    </row>
    <row r="154" spans="6:18" x14ac:dyDescent="0.15">
      <c r="F154" s="1">
        <v>43442</v>
      </c>
      <c r="G154">
        <f t="shared" si="24"/>
        <v>9161727474.7700005</v>
      </c>
      <c r="H154">
        <f t="shared" si="25"/>
        <v>18858257.429097373</v>
      </c>
      <c r="I154">
        <v>20000000</v>
      </c>
      <c r="J154">
        <v>1</v>
      </c>
      <c r="K154">
        <f t="shared" si="23"/>
        <v>48000000</v>
      </c>
      <c r="L154">
        <f t="shared" si="26"/>
        <v>41167.470831303668</v>
      </c>
      <c r="M154">
        <f t="shared" si="27"/>
        <v>41167.470831303668</v>
      </c>
      <c r="O154">
        <v>20000000000</v>
      </c>
      <c r="P154" s="2">
        <f t="shared" si="28"/>
        <v>0.45808637373850003</v>
      </c>
      <c r="Q154" s="2">
        <f t="shared" si="29"/>
        <v>9.4291287145486862E-4</v>
      </c>
      <c r="R154" s="2">
        <f t="shared" si="30"/>
        <v>2.0583735415651838E-3</v>
      </c>
    </row>
    <row r="155" spans="6:18" x14ac:dyDescent="0.15">
      <c r="F155" s="1">
        <v>43443</v>
      </c>
      <c r="G155">
        <f t="shared" si="24"/>
        <v>9209727474.7700005</v>
      </c>
      <c r="H155">
        <f t="shared" si="25"/>
        <v>18899424.899928678</v>
      </c>
      <c r="I155">
        <v>20000000</v>
      </c>
      <c r="J155">
        <v>1</v>
      </c>
      <c r="K155">
        <f t="shared" si="23"/>
        <v>48000000</v>
      </c>
      <c r="L155">
        <f t="shared" si="26"/>
        <v>41042.310864688567</v>
      </c>
      <c r="M155">
        <f t="shared" si="27"/>
        <v>41042.310864688567</v>
      </c>
      <c r="O155">
        <v>20000000000</v>
      </c>
      <c r="P155" s="2">
        <f t="shared" si="28"/>
        <v>0.46048637373850004</v>
      </c>
      <c r="Q155" s="2">
        <f t="shared" si="29"/>
        <v>9.4497124499643391E-4</v>
      </c>
      <c r="R155" s="2">
        <f t="shared" si="30"/>
        <v>2.0521155432344281E-3</v>
      </c>
    </row>
    <row r="156" spans="6:18" x14ac:dyDescent="0.15">
      <c r="F156" s="1">
        <v>43444</v>
      </c>
      <c r="G156">
        <f t="shared" si="24"/>
        <v>9257727474.7700005</v>
      </c>
      <c r="H156">
        <f t="shared" si="25"/>
        <v>18940467.210793365</v>
      </c>
      <c r="I156">
        <v>20000000</v>
      </c>
      <c r="J156">
        <v>1</v>
      </c>
      <c r="K156">
        <f t="shared" si="23"/>
        <v>48000000</v>
      </c>
      <c r="L156">
        <f t="shared" si="26"/>
        <v>40918.178381058737</v>
      </c>
      <c r="M156">
        <f t="shared" si="27"/>
        <v>40918.178381058737</v>
      </c>
      <c r="O156">
        <v>20000000000</v>
      </c>
      <c r="P156" s="2">
        <f t="shared" si="28"/>
        <v>0.4628863737385</v>
      </c>
      <c r="Q156" s="2">
        <f t="shared" si="29"/>
        <v>9.4702336053966829E-4</v>
      </c>
      <c r="R156" s="2">
        <f t="shared" si="30"/>
        <v>2.0459089190529365E-3</v>
      </c>
    </row>
    <row r="157" spans="6:18" x14ac:dyDescent="0.15">
      <c r="F157" s="1">
        <v>43445</v>
      </c>
      <c r="G157">
        <f t="shared" si="24"/>
        <v>9305727474.7700005</v>
      </c>
      <c r="H157">
        <f t="shared" si="25"/>
        <v>18981385.389174424</v>
      </c>
      <c r="I157">
        <v>20000000</v>
      </c>
      <c r="J157">
        <v>1</v>
      </c>
      <c r="K157">
        <f t="shared" si="23"/>
        <v>48000000</v>
      </c>
      <c r="L157">
        <f t="shared" si="26"/>
        <v>40795.059689072972</v>
      </c>
      <c r="M157">
        <f t="shared" si="27"/>
        <v>40795.059689072972</v>
      </c>
      <c r="O157">
        <v>20000000000</v>
      </c>
      <c r="P157" s="2">
        <f t="shared" si="28"/>
        <v>0.46528637373850001</v>
      </c>
      <c r="Q157" s="2">
        <f t="shared" si="29"/>
        <v>9.4906926945872115E-4</v>
      </c>
      <c r="R157" s="2">
        <f t="shared" si="30"/>
        <v>2.0397529844536485E-3</v>
      </c>
    </row>
    <row r="158" spans="6:18" x14ac:dyDescent="0.15">
      <c r="F158" s="1">
        <v>43446</v>
      </c>
      <c r="G158">
        <f t="shared" si="24"/>
        <v>9353727474.7700005</v>
      </c>
      <c r="H158">
        <f t="shared" si="25"/>
        <v>19022180.448863499</v>
      </c>
      <c r="I158">
        <v>20000000</v>
      </c>
      <c r="J158">
        <v>1</v>
      </c>
      <c r="K158">
        <f t="shared" si="23"/>
        <v>48000000</v>
      </c>
      <c r="L158">
        <f t="shared" si="26"/>
        <v>40672.941349151799</v>
      </c>
      <c r="M158">
        <f t="shared" si="27"/>
        <v>40672.941349151799</v>
      </c>
      <c r="O158">
        <v>20000000000</v>
      </c>
      <c r="P158" s="2">
        <f t="shared" si="28"/>
        <v>0.46768637373850003</v>
      </c>
      <c r="Q158" s="2">
        <f t="shared" si="29"/>
        <v>9.5110902244317493E-4</v>
      </c>
      <c r="R158" s="2">
        <f t="shared" si="30"/>
        <v>2.0336470674575898E-3</v>
      </c>
    </row>
    <row r="159" spans="6:18" x14ac:dyDescent="0.15">
      <c r="F159" s="1">
        <v>43447</v>
      </c>
      <c r="G159">
        <f t="shared" si="24"/>
        <v>9401727474.7700005</v>
      </c>
      <c r="H159">
        <f t="shared" si="25"/>
        <v>19062853.390212651</v>
      </c>
      <c r="I159">
        <v>20000000</v>
      </c>
      <c r="J159">
        <v>1</v>
      </c>
      <c r="K159">
        <f t="shared" si="23"/>
        <v>48000000</v>
      </c>
      <c r="L159">
        <f t="shared" si="26"/>
        <v>40551.810167586242</v>
      </c>
      <c r="M159">
        <f t="shared" si="27"/>
        <v>40551.810167586242</v>
      </c>
      <c r="O159">
        <v>20000000000</v>
      </c>
      <c r="P159" s="2">
        <f t="shared" si="28"/>
        <v>0.47008637373850004</v>
      </c>
      <c r="Q159" s="2">
        <f t="shared" si="29"/>
        <v>9.5314266951063262E-4</v>
      </c>
      <c r="R159" s="2">
        <f t="shared" si="30"/>
        <v>2.0275905083793123E-3</v>
      </c>
    </row>
    <row r="160" spans="6:18" x14ac:dyDescent="0.15">
      <c r="F160" s="1">
        <v>43448</v>
      </c>
      <c r="G160">
        <f t="shared" si="24"/>
        <v>9449727474.7700005</v>
      </c>
      <c r="H160">
        <f t="shared" si="25"/>
        <v>19103405.200380236</v>
      </c>
      <c r="I160">
        <v>20000000</v>
      </c>
      <c r="J160">
        <v>1</v>
      </c>
      <c r="K160">
        <f t="shared" si="23"/>
        <v>48000000</v>
      </c>
      <c r="L160">
        <f t="shared" si="26"/>
        <v>40431.653190813733</v>
      </c>
      <c r="M160">
        <f t="shared" si="27"/>
        <v>40431.653190813733</v>
      </c>
      <c r="O160">
        <v>20000000000</v>
      </c>
      <c r="P160" s="2">
        <f t="shared" si="28"/>
        <v>0.4724863737385</v>
      </c>
      <c r="Q160" s="2">
        <f t="shared" si="29"/>
        <v>9.5517026001901183E-4</v>
      </c>
      <c r="R160" s="2">
        <f t="shared" si="30"/>
        <v>2.0215826595406869E-3</v>
      </c>
    </row>
    <row r="161" spans="6:18" x14ac:dyDescent="0.15">
      <c r="F161" s="1">
        <v>43449</v>
      </c>
      <c r="G161">
        <f t="shared" si="24"/>
        <v>9497727474.7700005</v>
      </c>
      <c r="H161">
        <f t="shared" si="25"/>
        <v>19143836.85357105</v>
      </c>
      <c r="I161">
        <v>20000000</v>
      </c>
      <c r="J161">
        <v>1</v>
      </c>
      <c r="K161">
        <f t="shared" si="23"/>
        <v>48000000</v>
      </c>
      <c r="L161">
        <f t="shared" si="26"/>
        <v>40312.457699855499</v>
      </c>
      <c r="M161">
        <f t="shared" si="27"/>
        <v>40312.457699855499</v>
      </c>
      <c r="O161">
        <v>20000000000</v>
      </c>
      <c r="P161" s="2">
        <f t="shared" si="28"/>
        <v>0.47488637373850001</v>
      </c>
      <c r="Q161" s="2">
        <f t="shared" si="29"/>
        <v>9.5719184267855251E-4</v>
      </c>
      <c r="R161" s="2">
        <f t="shared" si="30"/>
        <v>2.0156228849927747E-3</v>
      </c>
    </row>
    <row r="162" spans="6:18" x14ac:dyDescent="0.15">
      <c r="F162" s="1">
        <v>43450</v>
      </c>
      <c r="G162">
        <f t="shared" si="24"/>
        <v>9545727474.7700005</v>
      </c>
      <c r="H162">
        <f t="shared" si="25"/>
        <v>19184149.311270904</v>
      </c>
      <c r="I162">
        <v>20000000</v>
      </c>
      <c r="J162">
        <v>1</v>
      </c>
      <c r="K162">
        <f t="shared" si="23"/>
        <v>48000000</v>
      </c>
      <c r="L162">
        <f t="shared" si="26"/>
        <v>40194.211204910047</v>
      </c>
      <c r="M162">
        <f t="shared" si="27"/>
        <v>40194.211204910047</v>
      </c>
      <c r="O162">
        <v>20000000000</v>
      </c>
      <c r="P162" s="2">
        <f t="shared" si="28"/>
        <v>0.47728637373850002</v>
      </c>
      <c r="Q162" s="2">
        <f t="shared" si="29"/>
        <v>9.5920746556354519E-4</v>
      </c>
      <c r="R162" s="2">
        <f t="shared" si="30"/>
        <v>2.0097105602455024E-3</v>
      </c>
    </row>
    <row r="163" spans="6:18" x14ac:dyDescent="0.15">
      <c r="F163" s="1">
        <v>43451</v>
      </c>
      <c r="G163">
        <f t="shared" si="24"/>
        <v>9593727474.7700005</v>
      </c>
      <c r="H163">
        <f t="shared" si="25"/>
        <v>19224343.522475813</v>
      </c>
      <c r="I163">
        <v>20000000</v>
      </c>
      <c r="J163">
        <v>1</v>
      </c>
      <c r="K163">
        <f t="shared" si="23"/>
        <v>48000000</v>
      </c>
      <c r="L163">
        <f t="shared" si="26"/>
        <v>40076.901440097863</v>
      </c>
      <c r="M163">
        <f t="shared" si="27"/>
        <v>40076.901440097863</v>
      </c>
      <c r="O163">
        <v>20000000000</v>
      </c>
      <c r="P163" s="2">
        <f t="shared" si="28"/>
        <v>0.47968637373850004</v>
      </c>
      <c r="Q163" s="2">
        <f t="shared" si="29"/>
        <v>9.6121717612379068E-4</v>
      </c>
      <c r="R163" s="2">
        <f t="shared" si="30"/>
        <v>2.0038450720048931E-3</v>
      </c>
    </row>
    <row r="164" spans="6:18" x14ac:dyDescent="0.15">
      <c r="F164" s="1">
        <v>43452</v>
      </c>
      <c r="G164">
        <f t="shared" si="24"/>
        <v>9641727474.7700005</v>
      </c>
      <c r="H164">
        <f t="shared" si="25"/>
        <v>19264420.423915911</v>
      </c>
      <c r="I164">
        <v>20000000</v>
      </c>
      <c r="J164">
        <v>1</v>
      </c>
      <c r="K164">
        <f t="shared" si="23"/>
        <v>48000000</v>
      </c>
      <c r="L164">
        <f t="shared" si="26"/>
        <v>39960.516358351975</v>
      </c>
      <c r="M164">
        <f t="shared" si="27"/>
        <v>39960.516358351975</v>
      </c>
      <c r="O164">
        <v>20000000000</v>
      </c>
      <c r="P164" s="2">
        <f t="shared" si="28"/>
        <v>0.4820863737385</v>
      </c>
      <c r="Q164" s="2">
        <f t="shared" si="29"/>
        <v>9.6322102119579555E-4</v>
      </c>
      <c r="R164" s="2">
        <f t="shared" si="30"/>
        <v>1.9980258179175983E-3</v>
      </c>
    </row>
    <row r="165" spans="6:18" x14ac:dyDescent="0.15">
      <c r="F165" s="1">
        <v>43453</v>
      </c>
      <c r="G165">
        <f t="shared" si="24"/>
        <v>9689727474.7700005</v>
      </c>
      <c r="H165">
        <f t="shared" si="25"/>
        <v>19304380.940274265</v>
      </c>
      <c r="I165">
        <v>20000000</v>
      </c>
      <c r="J165">
        <v>1</v>
      </c>
      <c r="K165">
        <f t="shared" si="23"/>
        <v>48000000</v>
      </c>
      <c r="L165">
        <f t="shared" si="26"/>
        <v>39845.044126449968</v>
      </c>
      <c r="M165">
        <f t="shared" si="27"/>
        <v>39845.044126449968</v>
      </c>
      <c r="O165">
        <v>20000000000</v>
      </c>
      <c r="P165" s="2">
        <f t="shared" si="28"/>
        <v>0.48448637373850001</v>
      </c>
      <c r="Q165" s="2">
        <f t="shared" si="29"/>
        <v>9.6521904701371325E-4</v>
      </c>
      <c r="R165" s="2">
        <f t="shared" si="30"/>
        <v>1.9922522063224985E-3</v>
      </c>
    </row>
    <row r="166" spans="6:18" x14ac:dyDescent="0.15">
      <c r="F166" s="1">
        <v>43454</v>
      </c>
      <c r="G166">
        <f t="shared" si="24"/>
        <v>9737727474.7700005</v>
      </c>
      <c r="H166">
        <f t="shared" si="25"/>
        <v>19344225.984400716</v>
      </c>
      <c r="I166">
        <v>20000000</v>
      </c>
      <c r="J166">
        <v>1</v>
      </c>
      <c r="K166">
        <f t="shared" si="23"/>
        <v>48000000</v>
      </c>
      <c r="L166">
        <f t="shared" si="26"/>
        <v>39730.473120182724</v>
      </c>
      <c r="M166">
        <f t="shared" si="27"/>
        <v>39730.473120182724</v>
      </c>
      <c r="O166">
        <v>20000000000</v>
      </c>
      <c r="P166" s="2">
        <f t="shared" si="28"/>
        <v>0.48688637373850002</v>
      </c>
      <c r="Q166" s="2">
        <f t="shared" si="29"/>
        <v>9.6721129922003573E-4</v>
      </c>
      <c r="R166" s="2">
        <f t="shared" si="30"/>
        <v>1.9865236560091364E-3</v>
      </c>
    </row>
    <row r="167" spans="6:18" x14ac:dyDescent="0.15">
      <c r="F167" s="1">
        <v>43455</v>
      </c>
      <c r="G167">
        <f t="shared" si="24"/>
        <v>9785727474.7700005</v>
      </c>
      <c r="H167">
        <f t="shared" si="25"/>
        <v>19383956.457520898</v>
      </c>
      <c r="I167">
        <v>20000000</v>
      </c>
      <c r="J167">
        <v>1</v>
      </c>
      <c r="K167">
        <f t="shared" si="23"/>
        <v>48000000</v>
      </c>
      <c r="L167">
        <f t="shared" si="26"/>
        <v>39616.791919655392</v>
      </c>
      <c r="M167">
        <f t="shared" si="27"/>
        <v>39616.791919655392</v>
      </c>
      <c r="O167">
        <v>20000000000</v>
      </c>
      <c r="P167" s="2">
        <f t="shared" si="28"/>
        <v>0.48928637373850004</v>
      </c>
      <c r="Q167" s="2">
        <f t="shared" si="29"/>
        <v>9.6919782287604496E-4</v>
      </c>
      <c r="R167" s="2">
        <f t="shared" si="30"/>
        <v>1.9808395959827699E-3</v>
      </c>
    </row>
    <row r="168" spans="6:18" x14ac:dyDescent="0.15">
      <c r="F168" s="1">
        <v>43456</v>
      </c>
      <c r="G168">
        <f t="shared" si="24"/>
        <v>9833727474.7700005</v>
      </c>
      <c r="H168">
        <f t="shared" si="25"/>
        <v>19423573.249440555</v>
      </c>
      <c r="I168">
        <v>20000000</v>
      </c>
      <c r="J168">
        <v>1</v>
      </c>
      <c r="K168">
        <f t="shared" si="23"/>
        <v>48000000</v>
      </c>
      <c r="L168">
        <f t="shared" si="26"/>
        <v>39503.989304716517</v>
      </c>
      <c r="M168">
        <f t="shared" si="27"/>
        <v>39503.989304716517</v>
      </c>
      <c r="O168">
        <v>20000000000</v>
      </c>
      <c r="P168" s="2">
        <f t="shared" si="28"/>
        <v>0.49168637373850005</v>
      </c>
      <c r="Q168" s="2">
        <f t="shared" si="29"/>
        <v>9.7117866247202771E-4</v>
      </c>
      <c r="R168" s="2">
        <f t="shared" si="30"/>
        <v>1.975199465235826E-3</v>
      </c>
    </row>
    <row r="169" spans="6:18" x14ac:dyDescent="0.15">
      <c r="F169" s="1">
        <v>43457</v>
      </c>
      <c r="G169">
        <f t="shared" si="24"/>
        <v>9881727474.7700005</v>
      </c>
      <c r="H169">
        <f t="shared" si="25"/>
        <v>19463077.238745272</v>
      </c>
      <c r="I169">
        <v>20000000</v>
      </c>
      <c r="J169">
        <v>1</v>
      </c>
      <c r="K169">
        <f t="shared" si="23"/>
        <v>48000000</v>
      </c>
      <c r="L169">
        <f t="shared" si="26"/>
        <v>39392.05425051105</v>
      </c>
      <c r="M169">
        <f t="shared" si="27"/>
        <v>39392.05425051105</v>
      </c>
      <c r="O169">
        <v>20000000000</v>
      </c>
      <c r="P169" s="2">
        <f t="shared" si="28"/>
        <v>0.49408637373850001</v>
      </c>
      <c r="Q169" s="2">
        <f t="shared" si="29"/>
        <v>9.7315386193726357E-4</v>
      </c>
      <c r="R169" s="2">
        <f t="shared" si="30"/>
        <v>1.9696027125255524E-3</v>
      </c>
    </row>
    <row r="170" spans="6:18" x14ac:dyDescent="0.15">
      <c r="F170" s="1">
        <v>43458</v>
      </c>
      <c r="G170">
        <f t="shared" si="24"/>
        <v>9929727474.7700005</v>
      </c>
      <c r="H170">
        <f t="shared" si="25"/>
        <v>19502469.292995784</v>
      </c>
      <c r="I170">
        <v>20000000</v>
      </c>
      <c r="J170">
        <v>1</v>
      </c>
      <c r="K170">
        <f t="shared" si="23"/>
        <v>48000000</v>
      </c>
      <c r="L170">
        <f t="shared" si="26"/>
        <v>39280.975923153448</v>
      </c>
      <c r="M170">
        <f t="shared" si="27"/>
        <v>39280.975923153448</v>
      </c>
      <c r="O170">
        <v>20000000000</v>
      </c>
      <c r="P170" s="2">
        <f t="shared" si="28"/>
        <v>0.49648637373850002</v>
      </c>
      <c r="Q170" s="2">
        <f t="shared" si="29"/>
        <v>9.7512346464978918E-4</v>
      </c>
      <c r="R170" s="2">
        <f t="shared" si="30"/>
        <v>1.9640487961576723E-3</v>
      </c>
    </row>
    <row r="171" spans="6:18" x14ac:dyDescent="0.15">
      <c r="F171" s="1">
        <v>43459</v>
      </c>
      <c r="G171">
        <f t="shared" si="24"/>
        <v>9977727474.7700005</v>
      </c>
      <c r="H171">
        <f t="shared" si="25"/>
        <v>19541750.268918939</v>
      </c>
      <c r="I171">
        <v>20000000</v>
      </c>
      <c r="J171">
        <v>1</v>
      </c>
      <c r="K171">
        <f t="shared" si="23"/>
        <v>48000000</v>
      </c>
      <c r="L171">
        <f t="shared" si="26"/>
        <v>39170.743675516955</v>
      </c>
      <c r="M171">
        <f t="shared" si="27"/>
        <v>39170.743675516955</v>
      </c>
      <c r="O171">
        <v>20000000000</v>
      </c>
      <c r="P171" s="2">
        <f t="shared" si="28"/>
        <v>0.49888637373850003</v>
      </c>
      <c r="Q171" s="2">
        <f t="shared" si="29"/>
        <v>9.7708751344594696E-4</v>
      </c>
      <c r="R171" s="2">
        <f t="shared" si="30"/>
        <v>1.958537183775848E-3</v>
      </c>
    </row>
    <row r="172" spans="6:18" x14ac:dyDescent="0.15">
      <c r="F172" s="1">
        <v>43460</v>
      </c>
      <c r="G172">
        <f t="shared" si="24"/>
        <v>10025727474.77</v>
      </c>
      <c r="H172">
        <f t="shared" si="25"/>
        <v>19580921.012594458</v>
      </c>
      <c r="I172">
        <v>20000000</v>
      </c>
      <c r="J172">
        <v>1</v>
      </c>
      <c r="K172">
        <f t="shared" si="23"/>
        <v>48000000</v>
      </c>
      <c r="L172">
        <f t="shared" si="26"/>
        <v>39061.347043135465</v>
      </c>
      <c r="M172">
        <f t="shared" si="27"/>
        <v>39061.347043135465</v>
      </c>
      <c r="O172">
        <v>20000000000</v>
      </c>
      <c r="P172" s="2">
        <f t="shared" si="28"/>
        <v>0.50128637373850005</v>
      </c>
      <c r="Q172" s="2">
        <f t="shared" si="29"/>
        <v>9.7904605062972298E-4</v>
      </c>
      <c r="R172" s="2">
        <f t="shared" si="30"/>
        <v>1.9530673521567733E-3</v>
      </c>
    </row>
    <row r="173" spans="6:18" x14ac:dyDescent="0.15">
      <c r="F173" s="1">
        <v>43461</v>
      </c>
      <c r="G173">
        <f t="shared" si="24"/>
        <v>10073727474.77</v>
      </c>
      <c r="H173">
        <f t="shared" si="25"/>
        <v>19619982.359637592</v>
      </c>
      <c r="I173">
        <v>20000000</v>
      </c>
      <c r="J173">
        <v>1</v>
      </c>
      <c r="K173">
        <f t="shared" si="23"/>
        <v>48000000</v>
      </c>
      <c r="L173">
        <f t="shared" si="26"/>
        <v>38952.775740214369</v>
      </c>
      <c r="M173">
        <f t="shared" si="27"/>
        <v>38952.775740214369</v>
      </c>
      <c r="O173">
        <v>20000000000</v>
      </c>
      <c r="P173" s="2">
        <f t="shared" si="28"/>
        <v>0.5036863737385</v>
      </c>
      <c r="Q173" s="2">
        <f t="shared" si="29"/>
        <v>9.8099911798187967E-4</v>
      </c>
      <c r="R173" s="2">
        <f t="shared" si="30"/>
        <v>1.9476387870107185E-3</v>
      </c>
    </row>
    <row r="174" spans="6:18" x14ac:dyDescent="0.15">
      <c r="F174" s="1">
        <v>43462</v>
      </c>
      <c r="G174">
        <f t="shared" si="24"/>
        <v>10121727474.77</v>
      </c>
      <c r="H174">
        <f t="shared" si="25"/>
        <v>19658935.135377806</v>
      </c>
      <c r="I174">
        <v>20000000</v>
      </c>
      <c r="J174">
        <v>1</v>
      </c>
      <c r="K174">
        <f t="shared" si="23"/>
        <v>48000000</v>
      </c>
      <c r="L174">
        <f t="shared" si="26"/>
        <v>38845.019655747099</v>
      </c>
      <c r="M174">
        <f t="shared" si="27"/>
        <v>38845.019655747099</v>
      </c>
      <c r="O174">
        <v>20000000000</v>
      </c>
      <c r="P174" s="2">
        <f t="shared" si="28"/>
        <v>0.50608637373850007</v>
      </c>
      <c r="Q174" s="2">
        <f t="shared" si="29"/>
        <v>9.8294675676889034E-4</v>
      </c>
      <c r="R174" s="2">
        <f t="shared" si="30"/>
        <v>1.9422509827873549E-3</v>
      </c>
    </row>
    <row r="175" spans="6:18" x14ac:dyDescent="0.15">
      <c r="F175" s="1">
        <v>43463</v>
      </c>
      <c r="G175">
        <f t="shared" si="24"/>
        <v>10169727474.77</v>
      </c>
      <c r="H175">
        <f t="shared" si="25"/>
        <v>19697780.155033551</v>
      </c>
      <c r="I175">
        <v>20000000</v>
      </c>
      <c r="J175">
        <v>1</v>
      </c>
      <c r="K175">
        <f t="shared" si="23"/>
        <v>48000000</v>
      </c>
      <c r="L175">
        <f t="shared" si="26"/>
        <v>38738.068849733922</v>
      </c>
      <c r="M175">
        <f t="shared" si="27"/>
        <v>38738.068849733922</v>
      </c>
      <c r="O175">
        <v>20000000000</v>
      </c>
      <c r="P175" s="2">
        <f t="shared" si="28"/>
        <v>0.50848637373850003</v>
      </c>
      <c r="Q175" s="2">
        <f t="shared" si="29"/>
        <v>9.8488900775167763E-4</v>
      </c>
      <c r="R175" s="2">
        <f t="shared" si="30"/>
        <v>1.9369034424866964E-3</v>
      </c>
    </row>
    <row r="176" spans="6:18" x14ac:dyDescent="0.15">
      <c r="F176" s="1">
        <v>43464</v>
      </c>
      <c r="G176">
        <f t="shared" si="24"/>
        <v>10217727474.77</v>
      </c>
      <c r="H176">
        <f t="shared" si="25"/>
        <v>19736518.223883286</v>
      </c>
      <c r="I176">
        <v>20000000</v>
      </c>
      <c r="J176">
        <v>1</v>
      </c>
      <c r="K176">
        <f t="shared" si="23"/>
        <v>48000000</v>
      </c>
      <c r="L176">
        <f t="shared" si="26"/>
        <v>38631.913549500016</v>
      </c>
      <c r="M176">
        <f t="shared" si="27"/>
        <v>38631.913549500016</v>
      </c>
      <c r="O176">
        <v>20000000000</v>
      </c>
      <c r="P176" s="2">
        <f t="shared" si="28"/>
        <v>0.51088637373849999</v>
      </c>
      <c r="Q176" s="2">
        <f t="shared" si="29"/>
        <v>9.8682591119416438E-4</v>
      </c>
      <c r="R176" s="2">
        <f t="shared" si="30"/>
        <v>1.9315956774750005E-3</v>
      </c>
    </row>
    <row r="177" spans="6:18" x14ac:dyDescent="0.15">
      <c r="F177" s="1">
        <v>43465</v>
      </c>
      <c r="G177">
        <f t="shared" si="24"/>
        <v>10265727474.77</v>
      </c>
      <c r="H177">
        <f t="shared" si="25"/>
        <v>19775150.137432788</v>
      </c>
      <c r="I177">
        <v>20000000</v>
      </c>
      <c r="J177">
        <v>1</v>
      </c>
      <c r="K177">
        <f t="shared" si="23"/>
        <v>48000000</v>
      </c>
      <c r="L177">
        <f t="shared" si="26"/>
        <v>38526.544146109511</v>
      </c>
      <c r="M177">
        <f t="shared" si="27"/>
        <v>38526.544146109511</v>
      </c>
      <c r="O177">
        <v>20000000000</v>
      </c>
      <c r="P177" s="2">
        <f t="shared" si="28"/>
        <v>0.51328637373850006</v>
      </c>
      <c r="Q177" s="2">
        <f t="shared" si="29"/>
        <v>9.8875750687163933E-4</v>
      </c>
      <c r="R177" s="2">
        <f t="shared" si="30"/>
        <v>1.9263272073054756E-3</v>
      </c>
    </row>
    <row r="178" spans="6:18" x14ac:dyDescent="0.15">
      <c r="F178" s="1">
        <v>43466</v>
      </c>
      <c r="G178">
        <f t="shared" si="24"/>
        <v>10313727474.77</v>
      </c>
      <c r="H178">
        <f t="shared" si="25"/>
        <v>19813676.681578897</v>
      </c>
      <c r="I178">
        <v>20000000</v>
      </c>
      <c r="J178">
        <v>1</v>
      </c>
      <c r="K178">
        <f t="shared" si="23"/>
        <v>48000000</v>
      </c>
      <c r="L178">
        <f t="shared" si="26"/>
        <v>38421.951190872918</v>
      </c>
      <c r="M178">
        <f t="shared" si="27"/>
        <v>38421.951190872918</v>
      </c>
      <c r="O178">
        <v>20000000000</v>
      </c>
      <c r="P178" s="2">
        <f t="shared" si="28"/>
        <v>0.51568637373850001</v>
      </c>
      <c r="Q178" s="2">
        <f t="shared" si="29"/>
        <v>9.9068383407894482E-4</v>
      </c>
      <c r="R178" s="2">
        <f t="shared" si="30"/>
        <v>1.9210975595436459E-3</v>
      </c>
    </row>
    <row r="179" spans="6:18" x14ac:dyDescent="0.15">
      <c r="F179" s="1">
        <v>43467</v>
      </c>
      <c r="G179">
        <f t="shared" si="24"/>
        <v>10361727474.77</v>
      </c>
      <c r="H179">
        <f t="shared" si="25"/>
        <v>19852098.632769771</v>
      </c>
      <c r="I179">
        <v>20000000</v>
      </c>
      <c r="J179">
        <v>1</v>
      </c>
      <c r="K179">
        <f t="shared" si="23"/>
        <v>48000000</v>
      </c>
      <c r="L179">
        <f t="shared" si="26"/>
        <v>38318.125391944704</v>
      </c>
      <c r="M179">
        <f t="shared" si="27"/>
        <v>38318.125391944704</v>
      </c>
      <c r="O179">
        <v>20000000000</v>
      </c>
      <c r="P179" s="2">
        <f t="shared" si="28"/>
        <v>0.51808637373849997</v>
      </c>
      <c r="Q179" s="2">
        <f t="shared" si="29"/>
        <v>9.9260493163848859E-4</v>
      </c>
      <c r="R179" s="2">
        <f t="shared" si="30"/>
        <v>1.9159062695972352E-3</v>
      </c>
    </row>
    <row r="180" spans="6:18" x14ac:dyDescent="0.15">
      <c r="F180" s="1">
        <v>43468</v>
      </c>
      <c r="G180">
        <f t="shared" si="24"/>
        <v>10409727474.77</v>
      </c>
      <c r="H180">
        <f t="shared" si="25"/>
        <v>19890416.758161716</v>
      </c>
      <c r="I180">
        <v>20000000</v>
      </c>
      <c r="J180">
        <v>1</v>
      </c>
      <c r="K180">
        <f t="shared" si="23"/>
        <v>48000000</v>
      </c>
      <c r="L180">
        <f t="shared" si="26"/>
        <v>38215.057611008568</v>
      </c>
      <c r="M180">
        <f t="shared" si="27"/>
        <v>38215.057611008568</v>
      </c>
      <c r="O180">
        <v>20000000000</v>
      </c>
      <c r="P180" s="2">
        <f t="shared" si="28"/>
        <v>0.52048637373850004</v>
      </c>
      <c r="Q180" s="2">
        <f t="shared" si="29"/>
        <v>9.9452083790808584E-4</v>
      </c>
      <c r="R180" s="2">
        <f t="shared" si="30"/>
        <v>1.9107528805504285E-3</v>
      </c>
    </row>
    <row r="181" spans="6:18" x14ac:dyDescent="0.15">
      <c r="F181" s="1">
        <v>43469</v>
      </c>
      <c r="G181">
        <f t="shared" si="24"/>
        <v>10457727474.77</v>
      </c>
      <c r="H181">
        <f t="shared" si="25"/>
        <v>19928631.815772723</v>
      </c>
      <c r="I181">
        <v>20000000</v>
      </c>
      <c r="J181">
        <v>1</v>
      </c>
      <c r="K181">
        <f t="shared" si="23"/>
        <v>48000000</v>
      </c>
      <c r="L181">
        <f t="shared" si="26"/>
        <v>38112.738860047633</v>
      </c>
      <c r="M181">
        <f t="shared" si="27"/>
        <v>38112.738860047633</v>
      </c>
      <c r="O181">
        <v>20000000000</v>
      </c>
      <c r="P181" s="2">
        <f t="shared" si="28"/>
        <v>0.5228863737385</v>
      </c>
      <c r="Q181" s="2">
        <f t="shared" si="29"/>
        <v>9.9643159078863621E-4</v>
      </c>
      <c r="R181" s="2">
        <f t="shared" si="30"/>
        <v>1.905636943002382E-3</v>
      </c>
    </row>
    <row r="182" spans="6:18" x14ac:dyDescent="0.15">
      <c r="F182" s="1">
        <v>43470</v>
      </c>
      <c r="G182">
        <f t="shared" si="24"/>
        <v>10505727474.77</v>
      </c>
      <c r="H182">
        <f t="shared" si="25"/>
        <v>19966744.554632772</v>
      </c>
      <c r="I182">
        <v>20000000</v>
      </c>
      <c r="J182">
        <v>1</v>
      </c>
      <c r="K182">
        <f t="shared" si="23"/>
        <v>48000000</v>
      </c>
      <c r="L182">
        <f t="shared" si="26"/>
        <v>38011.160298197057</v>
      </c>
      <c r="M182">
        <f t="shared" si="27"/>
        <v>38011.160298197057</v>
      </c>
      <c r="O182">
        <v>20000000000</v>
      </c>
      <c r="P182" s="2">
        <f t="shared" si="28"/>
        <v>0.52528637373850007</v>
      </c>
      <c r="Q182" s="2">
        <f t="shared" si="29"/>
        <v>9.9833722773163863E-4</v>
      </c>
      <c r="R182" s="2">
        <f t="shared" si="30"/>
        <v>1.9005580149098528E-3</v>
      </c>
    </row>
    <row r="183" spans="6:18" x14ac:dyDescent="0.15">
      <c r="F183" s="1">
        <v>43471</v>
      </c>
      <c r="G183">
        <f t="shared" si="24"/>
        <v>10553727474.77</v>
      </c>
      <c r="H183">
        <f t="shared" si="25"/>
        <v>20004755.71493097</v>
      </c>
      <c r="I183">
        <v>20000000</v>
      </c>
      <c r="J183">
        <v>1</v>
      </c>
      <c r="K183">
        <f t="shared" si="23"/>
        <v>48000000</v>
      </c>
      <c r="L183">
        <f t="shared" si="26"/>
        <v>37910.313228676459</v>
      </c>
      <c r="M183">
        <f t="shared" si="27"/>
        <v>37910.313228676459</v>
      </c>
      <c r="O183">
        <v>20000000000</v>
      </c>
      <c r="P183" s="2">
        <f t="shared" si="28"/>
        <v>0.52768637373850003</v>
      </c>
      <c r="Q183" s="2">
        <f t="shared" si="29"/>
        <v>1.0002377857465485E-3</v>
      </c>
      <c r="R183" s="2">
        <f t="shared" si="30"/>
        <v>1.8955156614338233E-3</v>
      </c>
    </row>
    <row r="184" spans="6:18" x14ac:dyDescent="0.15">
      <c r="F184" s="1">
        <v>43472</v>
      </c>
      <c r="G184">
        <f t="shared" si="24"/>
        <v>10601727474.77</v>
      </c>
      <c r="H184">
        <f t="shared" si="25"/>
        <v>20042666.028159648</v>
      </c>
      <c r="I184">
        <v>20000000</v>
      </c>
      <c r="J184">
        <v>1</v>
      </c>
      <c r="K184">
        <f t="shared" si="23"/>
        <v>48000000</v>
      </c>
      <c r="L184">
        <f t="shared" si="26"/>
        <v>37810.189095800095</v>
      </c>
      <c r="M184">
        <f t="shared" si="27"/>
        <v>37810.189095800095</v>
      </c>
      <c r="O184">
        <v>20000000000</v>
      </c>
      <c r="P184" s="2">
        <f t="shared" si="28"/>
        <v>0.53008637373849998</v>
      </c>
      <c r="Q184" s="2">
        <f t="shared" si="29"/>
        <v>1.0021333014079824E-3</v>
      </c>
      <c r="R184" s="2">
        <f t="shared" si="30"/>
        <v>1.8905094547900048E-3</v>
      </c>
    </row>
    <row r="185" spans="6:18" x14ac:dyDescent="0.15">
      <c r="F185" s="1">
        <v>43473</v>
      </c>
      <c r="G185">
        <f t="shared" si="24"/>
        <v>10649727474.77</v>
      </c>
      <c r="H185">
        <f t="shared" si="25"/>
        <v>20080476.217255447</v>
      </c>
      <c r="I185">
        <v>20000000</v>
      </c>
      <c r="J185">
        <v>1</v>
      </c>
      <c r="K185">
        <f t="shared" si="23"/>
        <v>48000000</v>
      </c>
      <c r="L185">
        <f t="shared" si="26"/>
        <v>37710.77948206204</v>
      </c>
      <c r="M185">
        <f t="shared" si="27"/>
        <v>37710.77948206204</v>
      </c>
      <c r="O185">
        <v>20000000000</v>
      </c>
      <c r="P185" s="2">
        <f t="shared" si="28"/>
        <v>0.53248637373850005</v>
      </c>
      <c r="Q185" s="2">
        <f t="shared" si="29"/>
        <v>1.0040238108627723E-3</v>
      </c>
      <c r="R185" s="2">
        <f t="shared" si="30"/>
        <v>1.8855389741031022E-3</v>
      </c>
    </row>
    <row r="186" spans="6:18" x14ac:dyDescent="0.15">
      <c r="F186" s="1">
        <v>43474</v>
      </c>
      <c r="G186">
        <f t="shared" si="24"/>
        <v>10697727474.77</v>
      </c>
      <c r="H186">
        <f t="shared" si="25"/>
        <v>20118186.99673751</v>
      </c>
      <c r="I186">
        <v>20000000</v>
      </c>
      <c r="J186">
        <v>1</v>
      </c>
      <c r="K186">
        <f t="shared" si="23"/>
        <v>48000000</v>
      </c>
      <c r="L186">
        <f t="shared" si="26"/>
        <v>37612.076105294589</v>
      </c>
      <c r="M186">
        <f t="shared" si="27"/>
        <v>37612.076105294589</v>
      </c>
      <c r="O186">
        <v>20000000000</v>
      </c>
      <c r="P186" s="2">
        <f t="shared" si="28"/>
        <v>0.53488637373850001</v>
      </c>
      <c r="Q186" s="2">
        <f t="shared" si="29"/>
        <v>1.0059093498368755E-3</v>
      </c>
      <c r="R186" s="2">
        <f t="shared" si="30"/>
        <v>1.8806038052647297E-3</v>
      </c>
    </row>
    <row r="187" spans="6:18" x14ac:dyDescent="0.15">
      <c r="F187" s="1">
        <v>43475</v>
      </c>
      <c r="G187">
        <f t="shared" si="24"/>
        <v>10745727474.77</v>
      </c>
      <c r="H187">
        <f t="shared" si="25"/>
        <v>20155799.072842803</v>
      </c>
      <c r="I187">
        <v>20000000</v>
      </c>
      <c r="J187">
        <v>1</v>
      </c>
      <c r="K187">
        <f t="shared" si="23"/>
        <v>48000000</v>
      </c>
      <c r="L187">
        <f t="shared" si="26"/>
        <v>37514.070815897394</v>
      </c>
      <c r="M187">
        <f t="shared" si="27"/>
        <v>37514.070815897394</v>
      </c>
      <c r="O187">
        <v>20000000000</v>
      </c>
      <c r="P187" s="2">
        <f t="shared" si="28"/>
        <v>0.53728637373850008</v>
      </c>
      <c r="Q187" s="2">
        <f t="shared" si="29"/>
        <v>1.0077899536421401E-3</v>
      </c>
      <c r="R187" s="2">
        <f t="shared" si="30"/>
        <v>1.8757035407948697E-3</v>
      </c>
    </row>
    <row r="188" spans="6:18" x14ac:dyDescent="0.15">
      <c r="F188" s="1">
        <v>43476</v>
      </c>
      <c r="G188">
        <f t="shared" si="24"/>
        <v>10793727474.77</v>
      </c>
      <c r="H188">
        <f t="shared" si="25"/>
        <v>20193313.143658701</v>
      </c>
      <c r="I188">
        <v>20000000</v>
      </c>
      <c r="J188">
        <v>1</v>
      </c>
      <c r="K188">
        <f t="shared" si="23"/>
        <v>48000000</v>
      </c>
      <c r="L188">
        <f t="shared" si="26"/>
        <v>37416.755594135459</v>
      </c>
      <c r="M188">
        <f t="shared" si="27"/>
        <v>37416.755594135459</v>
      </c>
      <c r="O188">
        <v>20000000000</v>
      </c>
      <c r="P188" s="2">
        <f t="shared" si="28"/>
        <v>0.53968637373850004</v>
      </c>
      <c r="Q188" s="2">
        <f t="shared" si="29"/>
        <v>1.0096656571829351E-3</v>
      </c>
      <c r="R188" s="2">
        <f t="shared" si="30"/>
        <v>1.8708377797067731E-3</v>
      </c>
    </row>
    <row r="189" spans="6:18" x14ac:dyDescent="0.15">
      <c r="F189" s="1">
        <v>43477</v>
      </c>
      <c r="G189">
        <f t="shared" si="24"/>
        <v>10841727474.77</v>
      </c>
      <c r="H189">
        <f t="shared" si="25"/>
        <v>20230729.899252836</v>
      </c>
      <c r="I189">
        <v>20000000</v>
      </c>
      <c r="J189">
        <v>1</v>
      </c>
      <c r="K189">
        <f t="shared" si="23"/>
        <v>48000000</v>
      </c>
      <c r="L189">
        <f t="shared" si="26"/>
        <v>37320.122547503925</v>
      </c>
      <c r="M189">
        <f t="shared" si="27"/>
        <v>37320.122547503925</v>
      </c>
      <c r="O189">
        <v>20000000000</v>
      </c>
      <c r="P189" s="2">
        <f t="shared" si="28"/>
        <v>0.54208637373849999</v>
      </c>
      <c r="Q189" s="2">
        <f t="shared" si="29"/>
        <v>1.0115364949626418E-3</v>
      </c>
      <c r="R189" s="2">
        <f t="shared" si="30"/>
        <v>1.8660061273751965E-3</v>
      </c>
    </row>
    <row r="190" spans="6:18" x14ac:dyDescent="0.15">
      <c r="F190" s="1">
        <v>43478</v>
      </c>
      <c r="G190">
        <f t="shared" si="24"/>
        <v>10889727474.77</v>
      </c>
      <c r="H190">
        <f t="shared" si="25"/>
        <v>20268050.021800339</v>
      </c>
      <c r="I190">
        <v>20000000</v>
      </c>
      <c r="J190">
        <v>1</v>
      </c>
      <c r="K190">
        <f t="shared" si="23"/>
        <v>48000000</v>
      </c>
      <c r="L190">
        <f t="shared" si="26"/>
        <v>37224.163908157709</v>
      </c>
      <c r="M190">
        <f t="shared" si="27"/>
        <v>37224.163908157709</v>
      </c>
      <c r="O190">
        <v>20000000000</v>
      </c>
      <c r="P190" s="2">
        <f t="shared" si="28"/>
        <v>0.54448637373850006</v>
      </c>
      <c r="Q190" s="2">
        <f t="shared" si="29"/>
        <v>1.013402501090017E-3</v>
      </c>
      <c r="R190" s="2">
        <f t="shared" si="30"/>
        <v>1.8612081954078852E-3</v>
      </c>
    </row>
    <row r="191" spans="6:18" x14ac:dyDescent="0.15">
      <c r="F191" s="1">
        <v>43479</v>
      </c>
      <c r="G191">
        <f t="shared" si="24"/>
        <v>10937727474.77</v>
      </c>
      <c r="H191">
        <f t="shared" si="25"/>
        <v>20305274.185708497</v>
      </c>
      <c r="I191">
        <v>20000000</v>
      </c>
      <c r="J191">
        <v>1</v>
      </c>
      <c r="K191">
        <f t="shared" si="23"/>
        <v>48000000</v>
      </c>
      <c r="L191">
        <f t="shared" si="26"/>
        <v>37128.872030404062</v>
      </c>
      <c r="M191">
        <f t="shared" si="27"/>
        <v>37128.872030404062</v>
      </c>
      <c r="O191">
        <v>20000000000</v>
      </c>
      <c r="P191" s="2">
        <f t="shared" si="28"/>
        <v>0.54688637373850002</v>
      </c>
      <c r="Q191" s="2">
        <f t="shared" si="29"/>
        <v>1.0152637092854249E-3</v>
      </c>
      <c r="R191" s="2">
        <f t="shared" si="30"/>
        <v>1.8564436015202032E-3</v>
      </c>
    </row>
    <row r="192" spans="6:18" x14ac:dyDescent="0.15">
      <c r="F192" s="1">
        <v>43480</v>
      </c>
      <c r="G192">
        <f t="shared" si="24"/>
        <v>10985727474.77</v>
      </c>
      <c r="H192">
        <f t="shared" si="25"/>
        <v>20342403.0577389</v>
      </c>
      <c r="I192">
        <v>20000000</v>
      </c>
      <c r="J192">
        <v>1</v>
      </c>
      <c r="K192">
        <f t="shared" si="23"/>
        <v>48000000</v>
      </c>
      <c r="L192">
        <f t="shared" si="26"/>
        <v>37034.239388256428</v>
      </c>
      <c r="M192">
        <f t="shared" si="27"/>
        <v>37034.239388256428</v>
      </c>
      <c r="O192">
        <v>20000000000</v>
      </c>
      <c r="P192" s="2">
        <f t="shared" si="28"/>
        <v>0.54928637373849998</v>
      </c>
      <c r="Q192" s="2">
        <f t="shared" si="29"/>
        <v>1.0171201528869449E-3</v>
      </c>
      <c r="R192" s="2">
        <f t="shared" si="30"/>
        <v>1.8517119694128215E-3</v>
      </c>
    </row>
    <row r="193" spans="6:18" x14ac:dyDescent="0.15">
      <c r="F193" s="1">
        <v>43481</v>
      </c>
      <c r="G193">
        <f t="shared" si="24"/>
        <v>11033727474.77</v>
      </c>
      <c r="H193">
        <f t="shared" si="25"/>
        <v>20379437.297127157</v>
      </c>
      <c r="I193">
        <v>20000000</v>
      </c>
      <c r="J193">
        <v>1</v>
      </c>
      <c r="K193">
        <f t="shared" si="23"/>
        <v>48000000</v>
      </c>
      <c r="L193">
        <f t="shared" si="26"/>
        <v>36940.258573047577</v>
      </c>
      <c r="M193">
        <f t="shared" si="27"/>
        <v>36940.258573047577</v>
      </c>
      <c r="O193">
        <v>20000000000</v>
      </c>
      <c r="P193" s="2">
        <f t="shared" si="28"/>
        <v>0.55168637373850005</v>
      </c>
      <c r="Q193" s="2">
        <f t="shared" si="29"/>
        <v>1.0189718648563578E-3</v>
      </c>
      <c r="R193" s="2">
        <f t="shared" si="30"/>
        <v>1.847012928652379E-3</v>
      </c>
    </row>
    <row r="194" spans="6:18" x14ac:dyDescent="0.15">
      <c r="F194" s="1">
        <v>43482</v>
      </c>
      <c r="G194">
        <f t="shared" si="24"/>
        <v>11081727474.77</v>
      </c>
      <c r="H194">
        <f t="shared" si="25"/>
        <v>20416377.555700205</v>
      </c>
      <c r="I194">
        <v>20000000</v>
      </c>
      <c r="J194">
        <v>1</v>
      </c>
      <c r="K194">
        <f t="shared" si="23"/>
        <v>48000000</v>
      </c>
      <c r="L194">
        <f t="shared" si="26"/>
        <v>36846.922291100549</v>
      </c>
      <c r="M194">
        <f t="shared" si="27"/>
        <v>36846.922291100549</v>
      </c>
      <c r="O194">
        <v>20000000000</v>
      </c>
      <c r="P194" s="2">
        <f t="shared" si="28"/>
        <v>0.5540863737385</v>
      </c>
      <c r="Q194" s="2">
        <f t="shared" si="29"/>
        <v>1.0208188777850102E-3</v>
      </c>
      <c r="R194" s="2">
        <f t="shared" si="30"/>
        <v>1.8423461145550273E-3</v>
      </c>
    </row>
    <row r="195" spans="6:18" x14ac:dyDescent="0.15">
      <c r="F195" s="1">
        <v>43483</v>
      </c>
      <c r="G195">
        <f t="shared" si="24"/>
        <v>11129727474.77</v>
      </c>
      <c r="H195">
        <f t="shared" si="25"/>
        <v>20453224.477991305</v>
      </c>
      <c r="I195">
        <v>20000000</v>
      </c>
      <c r="J195">
        <v>1</v>
      </c>
      <c r="K195">
        <f t="shared" si="23"/>
        <v>48000000</v>
      </c>
      <c r="L195">
        <f t="shared" si="26"/>
        <v>36754.223361455632</v>
      </c>
      <c r="M195">
        <f t="shared" si="27"/>
        <v>36754.223361455632</v>
      </c>
      <c r="O195">
        <v>20000000000</v>
      </c>
      <c r="P195" s="2">
        <f t="shared" si="28"/>
        <v>0.55648637373850007</v>
      </c>
      <c r="Q195" s="2">
        <f t="shared" si="29"/>
        <v>1.0226612238995654E-3</v>
      </c>
      <c r="R195" s="2">
        <f t="shared" si="30"/>
        <v>1.8377111680727815E-3</v>
      </c>
    </row>
    <row r="196" spans="6:18" x14ac:dyDescent="0.15">
      <c r="F196" s="1">
        <v>43484</v>
      </c>
      <c r="G196">
        <f t="shared" si="24"/>
        <v>11177727474.77</v>
      </c>
      <c r="H196">
        <f t="shared" si="25"/>
        <v>20489978.70135276</v>
      </c>
      <c r="I196">
        <v>20000000</v>
      </c>
      <c r="J196">
        <v>1</v>
      </c>
      <c r="K196">
        <f t="shared" si="23"/>
        <v>48000000</v>
      </c>
      <c r="L196">
        <f t="shared" si="26"/>
        <v>36662.154713651886</v>
      </c>
      <c r="M196">
        <f t="shared" si="27"/>
        <v>36662.154713651886</v>
      </c>
      <c r="O196">
        <v>20000000000</v>
      </c>
      <c r="P196" s="2">
        <f t="shared" si="28"/>
        <v>0.55888637373850003</v>
      </c>
      <c r="Q196" s="2">
        <f t="shared" si="29"/>
        <v>1.0244989350676381E-3</v>
      </c>
      <c r="R196" s="2">
        <f t="shared" si="30"/>
        <v>1.8331077356825945E-3</v>
      </c>
    </row>
    <row r="197" spans="6:18" x14ac:dyDescent="0.15">
      <c r="F197" s="1">
        <v>43485</v>
      </c>
      <c r="G197">
        <f t="shared" si="24"/>
        <v>11225727474.77</v>
      </c>
      <c r="H197">
        <f t="shared" si="25"/>
        <v>20526640.856066413</v>
      </c>
      <c r="I197">
        <v>20000000</v>
      </c>
      <c r="J197">
        <v>1</v>
      </c>
      <c r="K197">
        <f t="shared" si="23"/>
        <v>48000000</v>
      </c>
      <c r="L197">
        <f t="shared" si="26"/>
        <v>36570.709385561626</v>
      </c>
      <c r="M197">
        <f t="shared" si="27"/>
        <v>36570.709385561626</v>
      </c>
      <c r="O197">
        <v>20000000000</v>
      </c>
      <c r="P197" s="2">
        <f t="shared" si="28"/>
        <v>0.56128637373849999</v>
      </c>
      <c r="Q197" s="2">
        <f t="shared" si="29"/>
        <v>1.0263320428033206E-3</v>
      </c>
      <c r="R197" s="2">
        <f t="shared" si="30"/>
        <v>1.8285354692780813E-3</v>
      </c>
    </row>
    <row r="198" spans="6:18" x14ac:dyDescent="0.15">
      <c r="F198" s="1">
        <v>43486</v>
      </c>
      <c r="G198">
        <f t="shared" si="24"/>
        <v>11273727474.77</v>
      </c>
      <c r="H198">
        <f t="shared" si="25"/>
        <v>20563211.565451976</v>
      </c>
      <c r="I198">
        <v>20000000</v>
      </c>
      <c r="J198">
        <v>1</v>
      </c>
      <c r="K198">
        <f t="shared" ref="K198:K261" si="31">I198*2.4/J198</f>
        <v>48000000</v>
      </c>
      <c r="L198">
        <f t="shared" si="26"/>
        <v>36479.880521276289</v>
      </c>
      <c r="M198">
        <f t="shared" si="27"/>
        <v>36479.880521276289</v>
      </c>
      <c r="O198">
        <v>20000000000</v>
      </c>
      <c r="P198" s="2">
        <f t="shared" si="28"/>
        <v>0.56368637373850006</v>
      </c>
      <c r="Q198" s="2">
        <f t="shared" si="29"/>
        <v>1.0281605782725988E-3</v>
      </c>
      <c r="R198" s="2">
        <f t="shared" si="30"/>
        <v>1.8239940260638147E-3</v>
      </c>
    </row>
    <row r="199" spans="6:18" x14ac:dyDescent="0.15">
      <c r="F199" s="1">
        <v>43487</v>
      </c>
      <c r="G199">
        <f t="shared" si="24"/>
        <v>11321727474.77</v>
      </c>
      <c r="H199">
        <f t="shared" si="25"/>
        <v>20599691.445973251</v>
      </c>
      <c r="I199">
        <v>20000000</v>
      </c>
      <c r="J199">
        <v>1</v>
      </c>
      <c r="K199">
        <f t="shared" si="31"/>
        <v>48000000</v>
      </c>
      <c r="L199">
        <f t="shared" si="26"/>
        <v>36389.6613690425</v>
      </c>
      <c r="M199">
        <f t="shared" si="27"/>
        <v>36389.6613690425</v>
      </c>
      <c r="O199">
        <v>20000000000</v>
      </c>
      <c r="P199" s="2">
        <f t="shared" si="28"/>
        <v>0.56608637373850001</v>
      </c>
      <c r="Q199" s="2">
        <f t="shared" si="29"/>
        <v>1.0299845722986625E-3</v>
      </c>
      <c r="R199" s="2">
        <f t="shared" si="30"/>
        <v>1.8194830684521253E-3</v>
      </c>
    </row>
    <row r="200" spans="6:18" x14ac:dyDescent="0.15">
      <c r="F200" s="1">
        <v>43488</v>
      </c>
      <c r="G200">
        <f t="shared" si="24"/>
        <v>11369727474.77</v>
      </c>
      <c r="H200">
        <f t="shared" si="25"/>
        <v>20636081.107342295</v>
      </c>
      <c r="I200">
        <v>20000000</v>
      </c>
      <c r="J200">
        <v>1</v>
      </c>
      <c r="K200">
        <f t="shared" si="31"/>
        <v>48000000</v>
      </c>
      <c r="L200">
        <f t="shared" si="26"/>
        <v>36300.045279246675</v>
      </c>
      <c r="M200">
        <f t="shared" si="27"/>
        <v>36300.045279246675</v>
      </c>
      <c r="O200">
        <v>20000000000</v>
      </c>
      <c r="P200" s="2">
        <f t="shared" si="28"/>
        <v>0.56848637373849997</v>
      </c>
      <c r="Q200" s="2">
        <f t="shared" si="29"/>
        <v>1.0318040553671149E-3</v>
      </c>
      <c r="R200" s="2">
        <f t="shared" si="30"/>
        <v>1.8150022639623333E-3</v>
      </c>
    </row>
    <row r="201" spans="6:18" x14ac:dyDescent="0.15">
      <c r="F201" s="1">
        <v>43489</v>
      </c>
      <c r="G201">
        <f t="shared" si="24"/>
        <v>11417727474.77</v>
      </c>
      <c r="H201">
        <f t="shared" si="25"/>
        <v>20672381.152621541</v>
      </c>
      <c r="I201">
        <v>20000000</v>
      </c>
      <c r="J201">
        <v>1</v>
      </c>
      <c r="K201">
        <f t="shared" si="31"/>
        <v>48000000</v>
      </c>
      <c r="L201">
        <f t="shared" si="26"/>
        <v>36211.025702446917</v>
      </c>
      <c r="M201">
        <f t="shared" si="27"/>
        <v>36211.025702446917</v>
      </c>
      <c r="O201">
        <v>20000000000</v>
      </c>
      <c r="P201" s="2">
        <f t="shared" si="28"/>
        <v>0.57088637373850004</v>
      </c>
      <c r="Q201" s="2">
        <f t="shared" si="29"/>
        <v>1.0336190576310772E-3</v>
      </c>
      <c r="R201" s="2">
        <f t="shared" si="30"/>
        <v>1.810551285122346E-3</v>
      </c>
    </row>
    <row r="202" spans="6:18" x14ac:dyDescent="0.15">
      <c r="F202" s="1">
        <v>43490</v>
      </c>
      <c r="G202">
        <f t="shared" si="24"/>
        <v>11465727474.77</v>
      </c>
      <c r="H202">
        <f t="shared" si="25"/>
        <v>20708592.178323988</v>
      </c>
      <c r="I202">
        <v>20000000</v>
      </c>
      <c r="J202">
        <v>1</v>
      </c>
      <c r="K202">
        <f t="shared" si="31"/>
        <v>48000000</v>
      </c>
      <c r="L202">
        <f t="shared" si="26"/>
        <v>36122.596187451069</v>
      </c>
      <c r="M202">
        <f t="shared" si="27"/>
        <v>36122.596187451069</v>
      </c>
      <c r="O202">
        <v>20000000000</v>
      </c>
      <c r="P202" s="2">
        <f t="shared" si="28"/>
        <v>0.5732863737385</v>
      </c>
      <c r="Q202" s="2">
        <f t="shared" si="29"/>
        <v>1.0354296089161994E-3</v>
      </c>
      <c r="R202" s="2">
        <f t="shared" si="30"/>
        <v>1.8061298093725532E-3</v>
      </c>
    </row>
    <row r="203" spans="6:18" x14ac:dyDescent="0.15">
      <c r="F203" s="1">
        <v>43491</v>
      </c>
      <c r="G203">
        <f t="shared" si="24"/>
        <v>11513727474.77</v>
      </c>
      <c r="H203">
        <f t="shared" si="25"/>
        <v>20744714.774511438</v>
      </c>
      <c r="I203">
        <v>20000000</v>
      </c>
      <c r="J203">
        <v>1</v>
      </c>
      <c r="K203">
        <f t="shared" si="31"/>
        <v>48000000</v>
      </c>
      <c r="L203">
        <f t="shared" si="26"/>
        <v>36034.750379439283</v>
      </c>
      <c r="M203">
        <f t="shared" si="27"/>
        <v>36034.750379439283</v>
      </c>
      <c r="O203">
        <v>20000000000</v>
      </c>
      <c r="P203" s="2">
        <f t="shared" si="28"/>
        <v>0.57568637373850007</v>
      </c>
      <c r="Q203" s="2">
        <f t="shared" si="29"/>
        <v>1.0372357387255719E-3</v>
      </c>
      <c r="R203" s="2">
        <f t="shared" si="30"/>
        <v>1.801737518971964E-3</v>
      </c>
    </row>
    <row r="204" spans="6:18" x14ac:dyDescent="0.15">
      <c r="F204" s="1">
        <v>43492</v>
      </c>
      <c r="G204">
        <f t="shared" si="24"/>
        <v>11561727474.77</v>
      </c>
      <c r="H204">
        <f t="shared" si="25"/>
        <v>20780749.524890877</v>
      </c>
      <c r="I204">
        <v>20000000</v>
      </c>
      <c r="J204">
        <v>1</v>
      </c>
      <c r="K204">
        <f t="shared" si="31"/>
        <v>48000000</v>
      </c>
      <c r="L204">
        <f t="shared" si="26"/>
        <v>35947.482018130293</v>
      </c>
      <c r="M204">
        <f t="shared" si="27"/>
        <v>35947.482018130293</v>
      </c>
      <c r="O204">
        <v>20000000000</v>
      </c>
      <c r="P204" s="2">
        <f t="shared" si="28"/>
        <v>0.57808637373850003</v>
      </c>
      <c r="Q204" s="2">
        <f t="shared" si="29"/>
        <v>1.0390374762445438E-3</v>
      </c>
      <c r="R204" s="2">
        <f t="shared" si="30"/>
        <v>1.7973741009065147E-3</v>
      </c>
    </row>
    <row r="205" spans="6:18" x14ac:dyDescent="0.15">
      <c r="F205" s="1">
        <v>43493</v>
      </c>
      <c r="G205">
        <f t="shared" si="24"/>
        <v>11609727474.77</v>
      </c>
      <c r="H205">
        <f t="shared" si="25"/>
        <v>20816697.006909009</v>
      </c>
      <c r="I205">
        <v>20000000</v>
      </c>
      <c r="J205">
        <v>1</v>
      </c>
      <c r="K205">
        <f t="shared" si="31"/>
        <v>48000000</v>
      </c>
      <c r="L205">
        <f t="shared" si="26"/>
        <v>35860.784935989905</v>
      </c>
      <c r="M205">
        <f t="shared" si="27"/>
        <v>35860.784935989905</v>
      </c>
      <c r="O205">
        <v>20000000000</v>
      </c>
      <c r="P205" s="2">
        <f t="shared" si="28"/>
        <v>0.58048637373849998</v>
      </c>
      <c r="Q205" s="2">
        <f t="shared" si="29"/>
        <v>1.0408348503454506E-3</v>
      </c>
      <c r="R205" s="2">
        <f t="shared" si="30"/>
        <v>1.7930392467994953E-3</v>
      </c>
    </row>
    <row r="206" spans="6:18" x14ac:dyDescent="0.15">
      <c r="F206" s="1">
        <v>43494</v>
      </c>
      <c r="G206">
        <f t="shared" si="24"/>
        <v>11657727474.77</v>
      </c>
      <c r="H206">
        <f t="shared" si="25"/>
        <v>20852557.791844998</v>
      </c>
      <c r="I206">
        <v>20000000</v>
      </c>
      <c r="J206">
        <v>1</v>
      </c>
      <c r="K206">
        <f t="shared" si="31"/>
        <v>48000000</v>
      </c>
      <c r="L206">
        <f t="shared" si="26"/>
        <v>35774.653056480725</v>
      </c>
      <c r="M206">
        <f t="shared" si="27"/>
        <v>35774.653056480725</v>
      </c>
      <c r="O206">
        <v>20000000000</v>
      </c>
      <c r="P206" s="2">
        <f t="shared" si="28"/>
        <v>0.58288637373850005</v>
      </c>
      <c r="Q206" s="2">
        <f t="shared" si="29"/>
        <v>1.0426278895922499E-3</v>
      </c>
      <c r="R206" s="2">
        <f t="shared" si="30"/>
        <v>1.7887326528240363E-3</v>
      </c>
    </row>
    <row r="207" spans="6:18" x14ac:dyDescent="0.15">
      <c r="F207" s="1">
        <v>43495</v>
      </c>
      <c r="G207">
        <f t="shared" si="24"/>
        <v>11705727474.77</v>
      </c>
      <c r="H207">
        <f t="shared" si="25"/>
        <v>20888332.444901478</v>
      </c>
      <c r="I207">
        <v>20000000</v>
      </c>
      <c r="J207">
        <v>1</v>
      </c>
      <c r="K207">
        <f t="shared" si="31"/>
        <v>48000000</v>
      </c>
      <c r="L207">
        <f t="shared" si="26"/>
        <v>35689.080392351956</v>
      </c>
      <c r="M207">
        <f t="shared" si="27"/>
        <v>35689.080392351956</v>
      </c>
      <c r="O207">
        <v>20000000000</v>
      </c>
      <c r="P207" s="2">
        <f t="shared" si="28"/>
        <v>0.58528637373850001</v>
      </c>
      <c r="Q207" s="2">
        <f t="shared" si="29"/>
        <v>1.0444166222450739E-3</v>
      </c>
      <c r="R207" s="2">
        <f t="shared" si="30"/>
        <v>1.7844540196175977E-3</v>
      </c>
    </row>
    <row r="208" spans="6:18" x14ac:dyDescent="0.15">
      <c r="F208" s="1">
        <v>43496</v>
      </c>
      <c r="G208">
        <f t="shared" si="24"/>
        <v>11753727474.77</v>
      </c>
      <c r="H208">
        <f t="shared" si="25"/>
        <v>20924021.525293831</v>
      </c>
      <c r="I208">
        <v>20000000</v>
      </c>
      <c r="J208">
        <v>1</v>
      </c>
      <c r="K208">
        <f t="shared" si="31"/>
        <v>48000000</v>
      </c>
      <c r="L208">
        <f t="shared" si="26"/>
        <v>35604.06104396814</v>
      </c>
      <c r="M208">
        <f t="shared" si="27"/>
        <v>35604.06104396814</v>
      </c>
      <c r="O208">
        <v>20000000000</v>
      </c>
      <c r="P208" s="2">
        <f t="shared" si="28"/>
        <v>0.58768637373849997</v>
      </c>
      <c r="Q208" s="2">
        <f t="shared" si="29"/>
        <v>1.0462010762646915E-3</v>
      </c>
      <c r="R208" s="2">
        <f t="shared" si="30"/>
        <v>1.780203052198407E-3</v>
      </c>
    </row>
    <row r="209" spans="6:18" x14ac:dyDescent="0.15">
      <c r="F209" s="1">
        <v>43497</v>
      </c>
      <c r="G209">
        <f t="shared" si="24"/>
        <v>11801727474.77</v>
      </c>
      <c r="H209">
        <f t="shared" si="25"/>
        <v>20959625.586337797</v>
      </c>
      <c r="I209">
        <v>20000000</v>
      </c>
      <c r="J209">
        <v>1</v>
      </c>
      <c r="K209">
        <f t="shared" si="31"/>
        <v>48000000</v>
      </c>
      <c r="L209">
        <f t="shared" si="26"/>
        <v>35519.589197675945</v>
      </c>
      <c r="M209">
        <f t="shared" si="27"/>
        <v>35519.589197675945</v>
      </c>
      <c r="O209">
        <v>20000000000</v>
      </c>
      <c r="P209" s="2">
        <f t="shared" si="28"/>
        <v>0.59008637373850004</v>
      </c>
      <c r="Q209" s="2">
        <f t="shared" si="29"/>
        <v>1.0479812793168898E-3</v>
      </c>
      <c r="R209" s="2">
        <f t="shared" si="30"/>
        <v>1.7759794598837973E-3</v>
      </c>
    </row>
    <row r="210" spans="6:18" x14ac:dyDescent="0.15">
      <c r="F210" s="1">
        <v>43498</v>
      </c>
      <c r="G210">
        <f t="shared" si="24"/>
        <v>11849727474.77</v>
      </c>
      <c r="H210">
        <f t="shared" si="25"/>
        <v>20995145.175535474</v>
      </c>
      <c r="I210">
        <v>20000000</v>
      </c>
      <c r="J210">
        <v>1</v>
      </c>
      <c r="K210">
        <f t="shared" si="31"/>
        <v>48000000</v>
      </c>
      <c r="L210">
        <f t="shared" si="26"/>
        <v>35435.659124207807</v>
      </c>
      <c r="M210">
        <f t="shared" si="27"/>
        <v>35435.659124207807</v>
      </c>
      <c r="O210">
        <v>20000000000</v>
      </c>
      <c r="P210" s="2">
        <f t="shared" si="28"/>
        <v>0.59248637373849999</v>
      </c>
      <c r="Q210" s="2">
        <f t="shared" si="29"/>
        <v>1.0497572587767738E-3</v>
      </c>
      <c r="R210" s="2">
        <f t="shared" si="30"/>
        <v>1.7717829562103903E-3</v>
      </c>
    </row>
    <row r="211" spans="6:18" x14ac:dyDescent="0.15">
      <c r="F211" s="1">
        <v>43499</v>
      </c>
      <c r="G211">
        <f t="shared" si="24"/>
        <v>11897727474.77</v>
      </c>
      <c r="H211">
        <f t="shared" si="25"/>
        <v>21030580.834659681</v>
      </c>
      <c r="I211">
        <v>20000000</v>
      </c>
      <c r="J211">
        <v>1</v>
      </c>
      <c r="K211">
        <f t="shared" si="31"/>
        <v>48000000</v>
      </c>
      <c r="L211">
        <f t="shared" si="26"/>
        <v>35352.265177121539</v>
      </c>
      <c r="M211">
        <f t="shared" si="27"/>
        <v>35352.265177121539</v>
      </c>
      <c r="O211">
        <v>20000000000</v>
      </c>
      <c r="P211" s="2">
        <f t="shared" si="28"/>
        <v>0.59488637373850006</v>
      </c>
      <c r="Q211" s="2">
        <f t="shared" si="29"/>
        <v>1.0515290417329841E-3</v>
      </c>
      <c r="R211" s="2">
        <f t="shared" si="30"/>
        <v>1.7676132588560767E-3</v>
      </c>
    </row>
    <row r="212" spans="6:18" x14ac:dyDescent="0.15">
      <c r="F212" s="1">
        <v>43500</v>
      </c>
      <c r="G212">
        <f t="shared" ref="G212:G275" si="32">G211+K211</f>
        <v>11945727474.77</v>
      </c>
      <c r="H212">
        <f t="shared" ref="H212:H275" si="33">H211+M211</f>
        <v>21065933.099836804</v>
      </c>
      <c r="I212">
        <v>20000000</v>
      </c>
      <c r="J212">
        <v>1</v>
      </c>
      <c r="K212">
        <f t="shared" si="31"/>
        <v>48000000</v>
      </c>
      <c r="L212">
        <f t="shared" ref="L212:L275" si="34">I212*H212/G212</f>
        <v>35269.401791274999</v>
      </c>
      <c r="M212">
        <f t="shared" ref="M212:M275" si="35">L212/J212</f>
        <v>35269.401791274999</v>
      </c>
      <c r="O212">
        <v>20000000000</v>
      </c>
      <c r="P212" s="2">
        <f t="shared" ref="P212:P275" si="36">G212/O212</f>
        <v>0.59728637373850002</v>
      </c>
      <c r="Q212" s="2">
        <f t="shared" ref="Q212:Q275" si="37">H212/O212</f>
        <v>1.0532966549918403E-3</v>
      </c>
      <c r="R212" s="2">
        <f t="shared" ref="R212:R275" si="38">H212/G212</f>
        <v>1.7634700895637501E-3</v>
      </c>
    </row>
    <row r="213" spans="6:18" x14ac:dyDescent="0.15">
      <c r="F213" s="1">
        <v>43501</v>
      </c>
      <c r="G213">
        <f t="shared" si="32"/>
        <v>11993727474.77</v>
      </c>
      <c r="H213">
        <f t="shared" si="33"/>
        <v>21101202.501628079</v>
      </c>
      <c r="I213">
        <v>20000000</v>
      </c>
      <c r="J213">
        <v>1</v>
      </c>
      <c r="K213">
        <f t="shared" si="31"/>
        <v>48000000</v>
      </c>
      <c r="L213">
        <f t="shared" si="34"/>
        <v>35187.063481334822</v>
      </c>
      <c r="M213">
        <f t="shared" si="35"/>
        <v>35187.063481334822</v>
      </c>
      <c r="O213">
        <v>20000000000</v>
      </c>
      <c r="P213" s="2">
        <f t="shared" si="36"/>
        <v>0.59968637373849998</v>
      </c>
      <c r="Q213" s="2">
        <f t="shared" si="37"/>
        <v>1.055060125081404E-3</v>
      </c>
      <c r="R213" s="2">
        <f t="shared" si="38"/>
        <v>1.759353174066741E-3</v>
      </c>
    </row>
    <row r="214" spans="6:18" x14ac:dyDescent="0.15">
      <c r="F214" s="1">
        <v>43502</v>
      </c>
      <c r="G214">
        <f t="shared" si="32"/>
        <v>12041727474.77</v>
      </c>
      <c r="H214">
        <f t="shared" si="33"/>
        <v>21136389.565109413</v>
      </c>
      <c r="I214">
        <v>20000000</v>
      </c>
      <c r="J214">
        <v>1</v>
      </c>
      <c r="K214">
        <f t="shared" si="31"/>
        <v>48000000</v>
      </c>
      <c r="L214">
        <f t="shared" si="34"/>
        <v>35105.244840318264</v>
      </c>
      <c r="M214">
        <f t="shared" si="35"/>
        <v>35105.244840318264</v>
      </c>
      <c r="O214">
        <v>20000000000</v>
      </c>
      <c r="P214" s="2">
        <f t="shared" si="36"/>
        <v>0.60208637373850005</v>
      </c>
      <c r="Q214" s="2">
        <f t="shared" si="37"/>
        <v>1.0568194782554707E-3</v>
      </c>
      <c r="R214" s="2">
        <f t="shared" si="38"/>
        <v>1.7552622420159132E-3</v>
      </c>
    </row>
    <row r="215" spans="6:18" x14ac:dyDescent="0.15">
      <c r="F215" s="1">
        <v>43503</v>
      </c>
      <c r="G215">
        <f t="shared" si="32"/>
        <v>12089727474.77</v>
      </c>
      <c r="H215">
        <f t="shared" si="33"/>
        <v>21171494.80994973</v>
      </c>
      <c r="I215">
        <v>20000000</v>
      </c>
      <c r="J215">
        <v>1</v>
      </c>
      <c r="K215">
        <f t="shared" si="31"/>
        <v>48000000</v>
      </c>
      <c r="L215">
        <f t="shared" si="34"/>
        <v>35023.94053816751</v>
      </c>
      <c r="M215">
        <f t="shared" si="35"/>
        <v>35023.94053816751</v>
      </c>
      <c r="O215">
        <v>20000000000</v>
      </c>
      <c r="P215" s="2">
        <f t="shared" si="36"/>
        <v>0.6044863737385</v>
      </c>
      <c r="Q215" s="2">
        <f t="shared" si="37"/>
        <v>1.0585747404974865E-3</v>
      </c>
      <c r="R215" s="2">
        <f t="shared" si="38"/>
        <v>1.7511970269083756E-3</v>
      </c>
    </row>
    <row r="216" spans="6:18" x14ac:dyDescent="0.15">
      <c r="F216" s="1">
        <v>43504</v>
      </c>
      <c r="G216">
        <f t="shared" si="32"/>
        <v>12137727474.77</v>
      </c>
      <c r="H216">
        <f t="shared" si="33"/>
        <v>21206518.750487898</v>
      </c>
      <c r="I216">
        <v>20000000</v>
      </c>
      <c r="J216">
        <v>1</v>
      </c>
      <c r="K216">
        <f t="shared" si="31"/>
        <v>48000000</v>
      </c>
      <c r="L216">
        <f t="shared" si="34"/>
        <v>34943.145320355354</v>
      </c>
      <c r="M216">
        <f t="shared" si="35"/>
        <v>34943.145320355354</v>
      </c>
      <c r="O216">
        <v>20000000000</v>
      </c>
      <c r="P216" s="2">
        <f t="shared" si="36"/>
        <v>0.60688637373850007</v>
      </c>
      <c r="Q216" s="2">
        <f t="shared" si="37"/>
        <v>1.0603259375243949E-3</v>
      </c>
      <c r="R216" s="2">
        <f t="shared" si="38"/>
        <v>1.7471572660177678E-3</v>
      </c>
    </row>
    <row r="217" spans="6:18" x14ac:dyDescent="0.15">
      <c r="F217" s="1">
        <v>43505</v>
      </c>
      <c r="G217">
        <f t="shared" si="32"/>
        <v>12185727474.77</v>
      </c>
      <c r="H217">
        <f t="shared" si="33"/>
        <v>21241461.895808253</v>
      </c>
      <c r="I217">
        <v>20000000</v>
      </c>
      <c r="J217">
        <v>1</v>
      </c>
      <c r="K217">
        <f t="shared" si="31"/>
        <v>48000000</v>
      </c>
      <c r="L217">
        <f t="shared" si="34"/>
        <v>34862.854006521549</v>
      </c>
      <c r="M217">
        <f t="shared" si="35"/>
        <v>34862.854006521549</v>
      </c>
      <c r="O217">
        <v>20000000000</v>
      </c>
      <c r="P217" s="2">
        <f t="shared" si="36"/>
        <v>0.60928637373850003</v>
      </c>
      <c r="Q217" s="2">
        <f t="shared" si="37"/>
        <v>1.0620730947904127E-3</v>
      </c>
      <c r="R217" s="2">
        <f t="shared" si="38"/>
        <v>1.7431427003260776E-3</v>
      </c>
    </row>
    <row r="218" spans="6:18" x14ac:dyDescent="0.15">
      <c r="F218" s="1">
        <v>43506</v>
      </c>
      <c r="G218">
        <f t="shared" si="32"/>
        <v>12233727474.77</v>
      </c>
      <c r="H218">
        <f t="shared" si="33"/>
        <v>21276324.749814775</v>
      </c>
      <c r="I218">
        <v>20000000</v>
      </c>
      <c r="J218">
        <v>1</v>
      </c>
      <c r="K218">
        <f t="shared" si="31"/>
        <v>48000000</v>
      </c>
      <c r="L218">
        <f t="shared" si="34"/>
        <v>34783.061489139116</v>
      </c>
      <c r="M218">
        <f t="shared" si="35"/>
        <v>34783.061489139116</v>
      </c>
      <c r="O218">
        <v>20000000000</v>
      </c>
      <c r="P218" s="2">
        <f t="shared" si="36"/>
        <v>0.61168637373849999</v>
      </c>
      <c r="Q218" s="2">
        <f t="shared" si="37"/>
        <v>1.0638162374907386E-3</v>
      </c>
      <c r="R218" s="2">
        <f t="shared" si="38"/>
        <v>1.7391530744569556E-3</v>
      </c>
    </row>
    <row r="219" spans="6:18" x14ac:dyDescent="0.15">
      <c r="F219" s="1">
        <v>43507</v>
      </c>
      <c r="G219">
        <f t="shared" si="32"/>
        <v>12281727474.77</v>
      </c>
      <c r="H219">
        <f t="shared" si="33"/>
        <v>21311107.811303914</v>
      </c>
      <c r="I219">
        <v>20000000</v>
      </c>
      <c r="J219">
        <v>1</v>
      </c>
      <c r="K219">
        <f t="shared" si="31"/>
        <v>48000000</v>
      </c>
      <c r="L219">
        <f t="shared" si="34"/>
        <v>34703.76273220963</v>
      </c>
      <c r="M219">
        <f t="shared" si="35"/>
        <v>34703.76273220963</v>
      </c>
      <c r="O219">
        <v>20000000000</v>
      </c>
      <c r="P219" s="2">
        <f t="shared" si="36"/>
        <v>0.61408637373850006</v>
      </c>
      <c r="Q219" s="2">
        <f t="shared" si="37"/>
        <v>1.0655553905651958E-3</v>
      </c>
      <c r="R219" s="2">
        <f t="shared" si="38"/>
        <v>1.7351881366104817E-3</v>
      </c>
    </row>
    <row r="220" spans="6:18" x14ac:dyDescent="0.15">
      <c r="F220" s="1">
        <v>43508</v>
      </c>
      <c r="G220">
        <f t="shared" si="32"/>
        <v>12329727474.77</v>
      </c>
      <c r="H220">
        <f t="shared" si="33"/>
        <v>21345811.574036121</v>
      </c>
      <c r="I220">
        <v>20000000</v>
      </c>
      <c r="J220">
        <v>1</v>
      </c>
      <c r="K220">
        <f t="shared" si="31"/>
        <v>48000000</v>
      </c>
      <c r="L220">
        <f t="shared" si="34"/>
        <v>34624.952769987009</v>
      </c>
      <c r="M220">
        <f t="shared" si="35"/>
        <v>34624.952769987009</v>
      </c>
      <c r="O220">
        <v>20000000000</v>
      </c>
      <c r="P220" s="2">
        <f t="shared" si="36"/>
        <v>0.61648637373850002</v>
      </c>
      <c r="Q220" s="2">
        <f t="shared" si="37"/>
        <v>1.0672905787018061E-3</v>
      </c>
      <c r="R220" s="2">
        <f t="shared" si="38"/>
        <v>1.7312476384993504E-3</v>
      </c>
    </row>
    <row r="221" spans="6:18" x14ac:dyDescent="0.15">
      <c r="F221" s="1">
        <v>43509</v>
      </c>
      <c r="G221">
        <f t="shared" si="32"/>
        <v>12377727474.77</v>
      </c>
      <c r="H221">
        <f t="shared" si="33"/>
        <v>21380436.526806109</v>
      </c>
      <c r="I221">
        <v>20000000</v>
      </c>
      <c r="J221">
        <v>1</v>
      </c>
      <c r="K221">
        <f t="shared" si="31"/>
        <v>48000000</v>
      </c>
      <c r="L221">
        <f t="shared" si="34"/>
        <v>34546.626705728784</v>
      </c>
      <c r="M221">
        <f t="shared" si="35"/>
        <v>34546.626705728784</v>
      </c>
      <c r="O221">
        <v>20000000000</v>
      </c>
      <c r="P221" s="2">
        <f t="shared" si="36"/>
        <v>0.61888637373849997</v>
      </c>
      <c r="Q221" s="2">
        <f t="shared" si="37"/>
        <v>1.0690218263403055E-3</v>
      </c>
      <c r="R221" s="2">
        <f t="shared" si="38"/>
        <v>1.7273313352864392E-3</v>
      </c>
    </row>
    <row r="222" spans="6:18" x14ac:dyDescent="0.15">
      <c r="F222" s="1">
        <v>43510</v>
      </c>
      <c r="G222">
        <f t="shared" si="32"/>
        <v>12425727474.77</v>
      </c>
      <c r="H222">
        <f t="shared" si="33"/>
        <v>21414983.153511837</v>
      </c>
      <c r="I222">
        <v>20000000</v>
      </c>
      <c r="J222">
        <v>1</v>
      </c>
      <c r="K222">
        <f t="shared" si="31"/>
        <v>48000000</v>
      </c>
      <c r="L222">
        <f t="shared" si="34"/>
        <v>34468.779710474424</v>
      </c>
      <c r="M222">
        <f t="shared" si="35"/>
        <v>34468.779710474424</v>
      </c>
      <c r="O222">
        <v>20000000000</v>
      </c>
      <c r="P222" s="2">
        <f t="shared" si="36"/>
        <v>0.62128637373850004</v>
      </c>
      <c r="Q222" s="2">
        <f t="shared" si="37"/>
        <v>1.0707491576755919E-3</v>
      </c>
      <c r="R222" s="2">
        <f t="shared" si="38"/>
        <v>1.7234389855237211E-3</v>
      </c>
    </row>
    <row r="223" spans="6:18" x14ac:dyDescent="0.15">
      <c r="F223" s="1">
        <v>43511</v>
      </c>
      <c r="G223">
        <f t="shared" si="32"/>
        <v>12473727474.77</v>
      </c>
      <c r="H223">
        <f t="shared" si="33"/>
        <v>21449451.933222312</v>
      </c>
      <c r="I223">
        <v>20000000</v>
      </c>
      <c r="J223">
        <v>1</v>
      </c>
      <c r="K223">
        <f t="shared" si="31"/>
        <v>48000000</v>
      </c>
      <c r="L223">
        <f t="shared" si="34"/>
        <v>34391.407021849838</v>
      </c>
      <c r="M223">
        <f t="shared" si="35"/>
        <v>34391.407021849838</v>
      </c>
      <c r="O223">
        <v>20000000000</v>
      </c>
      <c r="P223" s="2">
        <f t="shared" si="36"/>
        <v>0.6236863737385</v>
      </c>
      <c r="Q223" s="2">
        <f t="shared" si="37"/>
        <v>1.0724725966611156E-3</v>
      </c>
      <c r="R223" s="2">
        <f t="shared" si="38"/>
        <v>1.719570351092492E-3</v>
      </c>
    </row>
    <row r="224" spans="6:18" x14ac:dyDescent="0.15">
      <c r="F224" s="1">
        <v>43512</v>
      </c>
      <c r="G224">
        <f t="shared" si="32"/>
        <v>12521727474.77</v>
      </c>
      <c r="H224">
        <f t="shared" si="33"/>
        <v>21483843.340244163</v>
      </c>
      <c r="I224">
        <v>20000000</v>
      </c>
      <c r="J224">
        <v>1</v>
      </c>
      <c r="K224">
        <f t="shared" si="31"/>
        <v>48000000</v>
      </c>
      <c r="L224">
        <f t="shared" si="34"/>
        <v>34314.503942897507</v>
      </c>
      <c r="M224">
        <f t="shared" si="35"/>
        <v>34314.503942897507</v>
      </c>
      <c r="O224">
        <v>20000000000</v>
      </c>
      <c r="P224" s="2">
        <f t="shared" si="36"/>
        <v>0.62608637373850007</v>
      </c>
      <c r="Q224" s="2">
        <f t="shared" si="37"/>
        <v>1.0741921670122082E-3</v>
      </c>
      <c r="R224" s="2">
        <f t="shared" si="38"/>
        <v>1.7157251971448755E-3</v>
      </c>
    </row>
    <row r="225" spans="6:18" x14ac:dyDescent="0.15">
      <c r="F225" s="1">
        <v>43513</v>
      </c>
      <c r="G225">
        <f t="shared" si="32"/>
        <v>12569727474.77</v>
      </c>
      <c r="H225">
        <f t="shared" si="33"/>
        <v>21518157.844187059</v>
      </c>
      <c r="I225">
        <v>20000000</v>
      </c>
      <c r="J225">
        <v>1</v>
      </c>
      <c r="K225">
        <f t="shared" si="31"/>
        <v>48000000</v>
      </c>
      <c r="L225">
        <f t="shared" si="34"/>
        <v>34238.065840931522</v>
      </c>
      <c r="M225">
        <f t="shared" si="35"/>
        <v>34238.065840931522</v>
      </c>
      <c r="O225">
        <v>20000000000</v>
      </c>
      <c r="P225" s="2">
        <f t="shared" si="36"/>
        <v>0.62848637373850003</v>
      </c>
      <c r="Q225" s="2">
        <f t="shared" si="37"/>
        <v>1.0759078922093529E-3</v>
      </c>
      <c r="R225" s="2">
        <f t="shared" si="38"/>
        <v>1.711903292046576E-3</v>
      </c>
    </row>
    <row r="226" spans="6:18" x14ac:dyDescent="0.15">
      <c r="F226" s="1">
        <v>43514</v>
      </c>
      <c r="G226">
        <f t="shared" si="32"/>
        <v>12617727474.77</v>
      </c>
      <c r="H226">
        <f t="shared" si="33"/>
        <v>21552395.910027988</v>
      </c>
      <c r="I226">
        <v>20000000</v>
      </c>
      <c r="J226">
        <v>1</v>
      </c>
      <c r="K226">
        <f t="shared" si="31"/>
        <v>48000000</v>
      </c>
      <c r="L226">
        <f t="shared" si="34"/>
        <v>34162.088146416951</v>
      </c>
      <c r="M226">
        <f t="shared" si="35"/>
        <v>34162.088146416951</v>
      </c>
      <c r="O226">
        <v>20000000000</v>
      </c>
      <c r="P226" s="2">
        <f t="shared" si="36"/>
        <v>0.63088637373849998</v>
      </c>
      <c r="Q226" s="2">
        <f t="shared" si="37"/>
        <v>1.0776197955013995E-3</v>
      </c>
      <c r="R226" s="2">
        <f t="shared" si="38"/>
        <v>1.7081044073208476E-3</v>
      </c>
    </row>
    <row r="227" spans="6:18" x14ac:dyDescent="0.15">
      <c r="F227" s="1">
        <v>43515</v>
      </c>
      <c r="G227">
        <f t="shared" si="32"/>
        <v>12665727474.77</v>
      </c>
      <c r="H227">
        <f t="shared" si="33"/>
        <v>21586557.998174407</v>
      </c>
      <c r="I227">
        <v>20000000</v>
      </c>
      <c r="J227">
        <v>1</v>
      </c>
      <c r="K227">
        <f t="shared" si="31"/>
        <v>48000000</v>
      </c>
      <c r="L227">
        <f t="shared" si="34"/>
        <v>34086.566351872971</v>
      </c>
      <c r="M227">
        <f t="shared" si="35"/>
        <v>34086.566351872971</v>
      </c>
      <c r="O227">
        <v>20000000000</v>
      </c>
      <c r="P227" s="2">
        <f t="shared" si="36"/>
        <v>0.63328637373850005</v>
      </c>
      <c r="Q227" s="2">
        <f t="shared" si="37"/>
        <v>1.0793278999087204E-3</v>
      </c>
      <c r="R227" s="2">
        <f t="shared" si="38"/>
        <v>1.7043283175936486E-3</v>
      </c>
    </row>
    <row r="228" spans="6:18" x14ac:dyDescent="0.15">
      <c r="F228" s="1">
        <v>43516</v>
      </c>
      <c r="G228">
        <f t="shared" si="32"/>
        <v>12713727474.77</v>
      </c>
      <c r="H228">
        <f t="shared" si="33"/>
        <v>21620644.564526279</v>
      </c>
      <c r="I228">
        <v>20000000</v>
      </c>
      <c r="J228">
        <v>1</v>
      </c>
      <c r="K228">
        <f t="shared" si="31"/>
        <v>48000000</v>
      </c>
      <c r="L228">
        <f t="shared" si="34"/>
        <v>34011.496010799005</v>
      </c>
      <c r="M228">
        <f t="shared" si="35"/>
        <v>34011.496010799005</v>
      </c>
      <c r="O228">
        <v>20000000000</v>
      </c>
      <c r="P228" s="2">
        <f t="shared" si="36"/>
        <v>0.63568637373850001</v>
      </c>
      <c r="Q228" s="2">
        <f t="shared" si="37"/>
        <v>1.0810322282263139E-3</v>
      </c>
      <c r="R228" s="2">
        <f t="shared" si="38"/>
        <v>1.7005748005399501E-3</v>
      </c>
    </row>
    <row r="229" spans="6:18" x14ac:dyDescent="0.15">
      <c r="F229" s="1">
        <v>43517</v>
      </c>
      <c r="G229">
        <f t="shared" si="32"/>
        <v>12761727474.77</v>
      </c>
      <c r="H229">
        <f t="shared" si="33"/>
        <v>21654656.060537077</v>
      </c>
      <c r="I229">
        <v>20000000</v>
      </c>
      <c r="J229">
        <v>1</v>
      </c>
      <c r="K229">
        <f t="shared" si="31"/>
        <v>48000000</v>
      </c>
      <c r="L229">
        <f t="shared" si="34"/>
        <v>33936.87273662354</v>
      </c>
      <c r="M229">
        <f t="shared" si="35"/>
        <v>33936.87273662354</v>
      </c>
      <c r="O229">
        <v>20000000000</v>
      </c>
      <c r="P229" s="2">
        <f t="shared" si="36"/>
        <v>0.63808637373849997</v>
      </c>
      <c r="Q229" s="2">
        <f t="shared" si="37"/>
        <v>1.0827328030268539E-3</v>
      </c>
      <c r="R229" s="2">
        <f t="shared" si="38"/>
        <v>1.6968436368311767E-3</v>
      </c>
    </row>
    <row r="230" spans="6:18" x14ac:dyDescent="0.15">
      <c r="F230" s="1">
        <v>43518</v>
      </c>
      <c r="G230">
        <f t="shared" si="32"/>
        <v>12809727474.77</v>
      </c>
      <c r="H230">
        <f t="shared" si="33"/>
        <v>21688592.933273703</v>
      </c>
      <c r="I230">
        <v>20000000</v>
      </c>
      <c r="J230">
        <v>1</v>
      </c>
      <c r="K230">
        <f t="shared" si="31"/>
        <v>48000000</v>
      </c>
      <c r="L230">
        <f t="shared" si="34"/>
        <v>33862.692201674843</v>
      </c>
      <c r="M230">
        <f t="shared" si="35"/>
        <v>33862.692201674843</v>
      </c>
      <c r="O230">
        <v>20000000000</v>
      </c>
      <c r="P230" s="2">
        <f t="shared" si="36"/>
        <v>0.64048637373850004</v>
      </c>
      <c r="Q230" s="2">
        <f t="shared" si="37"/>
        <v>1.0844296466636851E-3</v>
      </c>
      <c r="R230" s="2">
        <f t="shared" si="38"/>
        <v>1.693134610083742E-3</v>
      </c>
    </row>
    <row r="231" spans="6:18" x14ac:dyDescent="0.15">
      <c r="F231" s="1">
        <v>43519</v>
      </c>
      <c r="G231">
        <f t="shared" si="32"/>
        <v>12857727474.77</v>
      </c>
      <c r="H231">
        <f t="shared" si="33"/>
        <v>21722455.625475377</v>
      </c>
      <c r="I231">
        <v>20000000</v>
      </c>
      <c r="J231">
        <v>1</v>
      </c>
      <c r="K231">
        <f t="shared" si="31"/>
        <v>48000000</v>
      </c>
      <c r="L231">
        <f t="shared" si="34"/>
        <v>33788.950136173189</v>
      </c>
      <c r="M231">
        <f t="shared" si="35"/>
        <v>33788.950136173189</v>
      </c>
      <c r="O231">
        <v>20000000000</v>
      </c>
      <c r="P231" s="2">
        <f t="shared" si="36"/>
        <v>0.64288637373849999</v>
      </c>
      <c r="Q231" s="2">
        <f t="shared" si="37"/>
        <v>1.0861227812737689E-3</v>
      </c>
      <c r="R231" s="2">
        <f t="shared" si="38"/>
        <v>1.6894475068086594E-3</v>
      </c>
    </row>
    <row r="232" spans="6:18" x14ac:dyDescent="0.15">
      <c r="F232" s="1">
        <v>43520</v>
      </c>
      <c r="G232">
        <f t="shared" si="32"/>
        <v>12905727474.77</v>
      </c>
      <c r="H232">
        <f t="shared" si="33"/>
        <v>21756244.57561155</v>
      </c>
      <c r="I232">
        <v>20000000</v>
      </c>
      <c r="J232">
        <v>1</v>
      </c>
      <c r="K232">
        <f t="shared" si="31"/>
        <v>48000000</v>
      </c>
      <c r="L232">
        <f t="shared" si="34"/>
        <v>33715.642327243979</v>
      </c>
      <c r="M232">
        <f t="shared" si="35"/>
        <v>33715.642327243979</v>
      </c>
      <c r="O232">
        <v>20000000000</v>
      </c>
      <c r="P232" s="2">
        <f t="shared" si="36"/>
        <v>0.64528637373850006</v>
      </c>
      <c r="Q232" s="2">
        <f t="shared" si="37"/>
        <v>1.0878122287805774E-3</v>
      </c>
      <c r="R232" s="2">
        <f t="shared" si="38"/>
        <v>1.685782116362199E-3</v>
      </c>
    </row>
    <row r="233" spans="6:18" x14ac:dyDescent="0.15">
      <c r="F233" s="1">
        <v>43521</v>
      </c>
      <c r="G233">
        <f t="shared" si="32"/>
        <v>12953727474.77</v>
      </c>
      <c r="H233">
        <f t="shared" si="33"/>
        <v>21789960.217938796</v>
      </c>
      <c r="I233">
        <v>20000000</v>
      </c>
      <c r="J233">
        <v>1</v>
      </c>
      <c r="K233">
        <f t="shared" si="31"/>
        <v>48000000</v>
      </c>
      <c r="L233">
        <f t="shared" si="34"/>
        <v>33642.76461795131</v>
      </c>
      <c r="M233">
        <f t="shared" si="35"/>
        <v>33642.76461795131</v>
      </c>
      <c r="O233">
        <v>20000000000</v>
      </c>
      <c r="P233" s="2">
        <f t="shared" si="36"/>
        <v>0.64768637373850002</v>
      </c>
      <c r="Q233" s="2">
        <f t="shared" si="37"/>
        <v>1.0894980108969398E-3</v>
      </c>
      <c r="R233" s="2">
        <f t="shared" si="38"/>
        <v>1.6821382308975653E-3</v>
      </c>
    </row>
    <row r="234" spans="6:18" x14ac:dyDescent="0.15">
      <c r="F234" s="1">
        <v>43522</v>
      </c>
      <c r="G234">
        <f t="shared" si="32"/>
        <v>13001727474.77</v>
      </c>
      <c r="H234">
        <f t="shared" si="33"/>
        <v>21823602.982556745</v>
      </c>
      <c r="I234">
        <v>20000000</v>
      </c>
      <c r="J234">
        <v>1</v>
      </c>
      <c r="K234">
        <f t="shared" si="31"/>
        <v>48000000</v>
      </c>
      <c r="L234">
        <f t="shared" si="34"/>
        <v>33570.312906351399</v>
      </c>
      <c r="M234">
        <f t="shared" si="35"/>
        <v>33570.312906351399</v>
      </c>
      <c r="O234">
        <v>20000000000</v>
      </c>
      <c r="P234" s="2">
        <f t="shared" si="36"/>
        <v>0.65008637373849998</v>
      </c>
      <c r="Q234" s="2">
        <f t="shared" si="37"/>
        <v>1.0911801491278372E-3</v>
      </c>
      <c r="R234" s="2">
        <f t="shared" si="38"/>
        <v>1.6785156453175698E-3</v>
      </c>
    </row>
    <row r="235" spans="6:18" x14ac:dyDescent="0.15">
      <c r="F235" s="1">
        <v>43523</v>
      </c>
      <c r="G235">
        <f t="shared" si="32"/>
        <v>13049727474.77</v>
      </c>
      <c r="H235">
        <f t="shared" si="33"/>
        <v>21857173.295463096</v>
      </c>
      <c r="I235">
        <v>20000000</v>
      </c>
      <c r="J235">
        <v>1</v>
      </c>
      <c r="K235">
        <f t="shared" si="31"/>
        <v>48000000</v>
      </c>
      <c r="L235">
        <f t="shared" si="34"/>
        <v>33498.283144565554</v>
      </c>
      <c r="M235">
        <f t="shared" si="35"/>
        <v>33498.283144565554</v>
      </c>
      <c r="O235">
        <v>20000000000</v>
      </c>
      <c r="P235" s="2">
        <f t="shared" si="36"/>
        <v>0.65248637373850005</v>
      </c>
      <c r="Q235" s="2">
        <f t="shared" si="37"/>
        <v>1.0928586647731549E-3</v>
      </c>
      <c r="R235" s="2">
        <f t="shared" si="38"/>
        <v>1.6749141572282777E-3</v>
      </c>
    </row>
    <row r="236" spans="6:18" x14ac:dyDescent="0.15">
      <c r="F236" s="1">
        <v>43524</v>
      </c>
      <c r="G236">
        <f t="shared" si="32"/>
        <v>13097727474.77</v>
      </c>
      <c r="H236">
        <f t="shared" si="33"/>
        <v>21890671.578607664</v>
      </c>
      <c r="I236">
        <v>20000000</v>
      </c>
      <c r="J236">
        <v>1</v>
      </c>
      <c r="K236">
        <f t="shared" si="31"/>
        <v>48000000</v>
      </c>
      <c r="L236">
        <f t="shared" si="34"/>
        <v>33426.671337872023</v>
      </c>
      <c r="M236">
        <f t="shared" si="35"/>
        <v>33426.671337872023</v>
      </c>
      <c r="O236">
        <v>20000000000</v>
      </c>
      <c r="P236" s="2">
        <f t="shared" si="36"/>
        <v>0.65488637373850001</v>
      </c>
      <c r="Q236" s="2">
        <f t="shared" si="37"/>
        <v>1.0945335789303832E-3</v>
      </c>
      <c r="R236" s="2">
        <f t="shared" si="38"/>
        <v>1.6713335668936012E-3</v>
      </c>
    </row>
    <row r="237" spans="6:18" x14ac:dyDescent="0.15">
      <c r="F237" s="1">
        <v>43525</v>
      </c>
      <c r="G237">
        <f t="shared" si="32"/>
        <v>13145727474.77</v>
      </c>
      <c r="H237">
        <f t="shared" si="33"/>
        <v>21924098.249945536</v>
      </c>
      <c r="I237">
        <v>20000000</v>
      </c>
      <c r="J237">
        <v>1</v>
      </c>
      <c r="K237">
        <f t="shared" si="31"/>
        <v>48000000</v>
      </c>
      <c r="L237">
        <f t="shared" si="34"/>
        <v>33355.47354381637</v>
      </c>
      <c r="M237">
        <f t="shared" si="35"/>
        <v>33355.47354381637</v>
      </c>
      <c r="O237">
        <v>20000000000</v>
      </c>
      <c r="P237" s="2">
        <f t="shared" si="36"/>
        <v>0.65728637373850007</v>
      </c>
      <c r="Q237" s="2">
        <f t="shared" si="37"/>
        <v>1.0962049124972769E-3</v>
      </c>
      <c r="R237" s="2">
        <f t="shared" si="38"/>
        <v>1.6677736771908184E-3</v>
      </c>
    </row>
    <row r="238" spans="6:18" x14ac:dyDescent="0.15">
      <c r="F238" s="1">
        <v>43526</v>
      </c>
      <c r="G238">
        <f t="shared" si="32"/>
        <v>13193727474.77</v>
      </c>
      <c r="H238">
        <f t="shared" si="33"/>
        <v>21957453.723489352</v>
      </c>
      <c r="I238">
        <v>20000000</v>
      </c>
      <c r="J238">
        <v>1</v>
      </c>
      <c r="K238">
        <f t="shared" si="31"/>
        <v>48000000</v>
      </c>
      <c r="L238">
        <f t="shared" si="34"/>
        <v>33284.685871339971</v>
      </c>
      <c r="M238">
        <f t="shared" si="35"/>
        <v>33284.685871339971</v>
      </c>
      <c r="O238">
        <v>20000000000</v>
      </c>
      <c r="P238" s="2">
        <f t="shared" si="36"/>
        <v>0.65968637373850003</v>
      </c>
      <c r="Q238" s="2">
        <f t="shared" si="37"/>
        <v>1.0978726861744677E-3</v>
      </c>
      <c r="R238" s="2">
        <f t="shared" si="38"/>
        <v>1.6642342935669985E-3</v>
      </c>
    </row>
    <row r="239" spans="6:18" x14ac:dyDescent="0.15">
      <c r="F239" s="1">
        <v>43527</v>
      </c>
      <c r="G239">
        <f t="shared" si="32"/>
        <v>13241727474.77</v>
      </c>
      <c r="H239">
        <f t="shared" si="33"/>
        <v>21990738.409360692</v>
      </c>
      <c r="I239">
        <v>20000000</v>
      </c>
      <c r="J239">
        <v>1</v>
      </c>
      <c r="K239">
        <f t="shared" si="31"/>
        <v>48000000</v>
      </c>
      <c r="L239">
        <f t="shared" si="34"/>
        <v>33214.304479926104</v>
      </c>
      <c r="M239">
        <f t="shared" si="35"/>
        <v>33214.304479926104</v>
      </c>
      <c r="O239">
        <v>20000000000</v>
      </c>
      <c r="P239" s="2">
        <f t="shared" si="36"/>
        <v>0.66208637373849999</v>
      </c>
      <c r="Q239" s="2">
        <f t="shared" si="37"/>
        <v>1.0995369204680346E-3</v>
      </c>
      <c r="R239" s="2">
        <f t="shared" si="38"/>
        <v>1.6607152239963053E-3</v>
      </c>
    </row>
    <row r="240" spans="6:18" x14ac:dyDescent="0.15">
      <c r="F240" s="1">
        <v>43528</v>
      </c>
      <c r="G240">
        <f t="shared" si="32"/>
        <v>13289727474.77</v>
      </c>
      <c r="H240">
        <f t="shared" si="33"/>
        <v>22023952.713840619</v>
      </c>
      <c r="I240">
        <v>20000000</v>
      </c>
      <c r="J240">
        <v>1</v>
      </c>
      <c r="K240">
        <f t="shared" si="31"/>
        <v>48000000</v>
      </c>
      <c r="L240">
        <f t="shared" si="34"/>
        <v>33144.325578763273</v>
      </c>
      <c r="M240">
        <f t="shared" si="35"/>
        <v>33144.325578763273</v>
      </c>
      <c r="O240">
        <v>20000000000</v>
      </c>
      <c r="P240" s="2">
        <f t="shared" si="36"/>
        <v>0.66448637373850006</v>
      </c>
      <c r="Q240" s="2">
        <f t="shared" si="37"/>
        <v>1.1011976356920309E-3</v>
      </c>
      <c r="R240" s="2">
        <f t="shared" si="38"/>
        <v>1.6572162789381638E-3</v>
      </c>
    </row>
    <row r="241" spans="6:18" x14ac:dyDescent="0.15">
      <c r="F241" s="1">
        <v>43529</v>
      </c>
      <c r="G241">
        <f t="shared" si="32"/>
        <v>13337727474.77</v>
      </c>
      <c r="H241">
        <f t="shared" si="33"/>
        <v>22057097.039419383</v>
      </c>
      <c r="I241">
        <v>20000000</v>
      </c>
      <c r="J241">
        <v>1</v>
      </c>
      <c r="K241">
        <f t="shared" si="31"/>
        <v>48000000</v>
      </c>
      <c r="L241">
        <f t="shared" si="34"/>
        <v>33074.745425925328</v>
      </c>
      <c r="M241">
        <f t="shared" si="35"/>
        <v>33074.745425925328</v>
      </c>
      <c r="O241">
        <v>20000000000</v>
      </c>
      <c r="P241" s="2">
        <f t="shared" si="36"/>
        <v>0.66688637373850002</v>
      </c>
      <c r="Q241" s="2">
        <f t="shared" si="37"/>
        <v>1.1028548519709692E-3</v>
      </c>
      <c r="R241" s="2">
        <f t="shared" si="38"/>
        <v>1.6537372712962664E-3</v>
      </c>
    </row>
    <row r="242" spans="6:18" x14ac:dyDescent="0.15">
      <c r="F242" s="1">
        <v>43530</v>
      </c>
      <c r="G242">
        <f t="shared" si="32"/>
        <v>13385727474.77</v>
      </c>
      <c r="H242">
        <f t="shared" si="33"/>
        <v>22090171.784845307</v>
      </c>
      <c r="I242">
        <v>20000000</v>
      </c>
      <c r="J242">
        <v>1</v>
      </c>
      <c r="K242">
        <f t="shared" si="31"/>
        <v>48000000</v>
      </c>
      <c r="L242">
        <f t="shared" si="34"/>
        <v>33005.560327568033</v>
      </c>
      <c r="M242">
        <f t="shared" si="35"/>
        <v>33005.560327568033</v>
      </c>
      <c r="O242">
        <v>20000000000</v>
      </c>
      <c r="P242" s="2">
        <f t="shared" si="36"/>
        <v>0.66928637373849997</v>
      </c>
      <c r="Q242" s="2">
        <f t="shared" si="37"/>
        <v>1.1045085892422654E-3</v>
      </c>
      <c r="R242" s="2">
        <f t="shared" si="38"/>
        <v>1.6502780163784017E-3</v>
      </c>
    </row>
    <row r="243" spans="6:18" x14ac:dyDescent="0.15">
      <c r="F243" s="1">
        <v>43531</v>
      </c>
      <c r="G243">
        <f t="shared" si="32"/>
        <v>13433727474.77</v>
      </c>
      <c r="H243">
        <f t="shared" si="33"/>
        <v>22123177.345172875</v>
      </c>
      <c r="I243">
        <v>20000000</v>
      </c>
      <c r="J243">
        <v>1</v>
      </c>
      <c r="K243">
        <f t="shared" si="31"/>
        <v>48000000</v>
      </c>
      <c r="L243">
        <f t="shared" si="34"/>
        <v>32936.766637141634</v>
      </c>
      <c r="M243">
        <f t="shared" si="35"/>
        <v>32936.766637141634</v>
      </c>
      <c r="O243">
        <v>20000000000</v>
      </c>
      <c r="P243" s="2">
        <f t="shared" si="36"/>
        <v>0.67168637373850004</v>
      </c>
      <c r="Q243" s="2">
        <f t="shared" si="37"/>
        <v>1.1061588672586437E-3</v>
      </c>
      <c r="R243" s="2">
        <f t="shared" si="38"/>
        <v>1.6468383318570818E-3</v>
      </c>
    </row>
    <row r="244" spans="6:18" x14ac:dyDescent="0.15">
      <c r="F244" s="1">
        <v>43532</v>
      </c>
      <c r="G244">
        <f t="shared" si="32"/>
        <v>13481727474.77</v>
      </c>
      <c r="H244">
        <f t="shared" si="33"/>
        <v>22156114.111810017</v>
      </c>
      <c r="I244">
        <v>20000000</v>
      </c>
      <c r="J244">
        <v>1</v>
      </c>
      <c r="K244">
        <f t="shared" si="31"/>
        <v>48000000</v>
      </c>
      <c r="L244">
        <f t="shared" si="34"/>
        <v>32868.360754619105</v>
      </c>
      <c r="M244">
        <f t="shared" si="35"/>
        <v>32868.360754619105</v>
      </c>
      <c r="O244">
        <v>20000000000</v>
      </c>
      <c r="P244" s="2">
        <f t="shared" si="36"/>
        <v>0.6740863737385</v>
      </c>
      <c r="Q244" s="2">
        <f t="shared" si="37"/>
        <v>1.1078057055905009E-3</v>
      </c>
      <c r="R244" s="2">
        <f t="shared" si="38"/>
        <v>1.6434180377309551E-3</v>
      </c>
    </row>
    <row r="245" spans="6:18" x14ac:dyDescent="0.15">
      <c r="F245" s="1">
        <v>43533</v>
      </c>
      <c r="G245">
        <f t="shared" si="32"/>
        <v>13529727474.77</v>
      </c>
      <c r="H245">
        <f t="shared" si="33"/>
        <v>22188982.472564638</v>
      </c>
      <c r="I245">
        <v>20000000</v>
      </c>
      <c r="J245">
        <v>1</v>
      </c>
      <c r="K245">
        <f t="shared" si="31"/>
        <v>48000000</v>
      </c>
      <c r="L245">
        <f t="shared" si="34"/>
        <v>32800.339125739622</v>
      </c>
      <c r="M245">
        <f t="shared" si="35"/>
        <v>32800.339125739622</v>
      </c>
      <c r="O245">
        <v>20000000000</v>
      </c>
      <c r="P245" s="2">
        <f t="shared" si="36"/>
        <v>0.67648637373850007</v>
      </c>
      <c r="Q245" s="2">
        <f t="shared" si="37"/>
        <v>1.109449123628232E-3</v>
      </c>
      <c r="R245" s="2">
        <f t="shared" si="38"/>
        <v>1.640016956286981E-3</v>
      </c>
    </row>
    <row r="246" spans="6:18" x14ac:dyDescent="0.15">
      <c r="F246" s="1">
        <v>43534</v>
      </c>
      <c r="G246">
        <f t="shared" si="32"/>
        <v>13577727474.77</v>
      </c>
      <c r="H246">
        <f t="shared" si="33"/>
        <v>22221782.811690379</v>
      </c>
      <c r="I246">
        <v>20000000</v>
      </c>
      <c r="J246">
        <v>1</v>
      </c>
      <c r="K246">
        <f t="shared" si="31"/>
        <v>48000000</v>
      </c>
      <c r="L246">
        <f t="shared" si="34"/>
        <v>32732.69824126707</v>
      </c>
      <c r="M246">
        <f t="shared" si="35"/>
        <v>32732.69824126707</v>
      </c>
      <c r="O246">
        <v>20000000000</v>
      </c>
      <c r="P246" s="2">
        <f t="shared" si="36"/>
        <v>0.67888637373850003</v>
      </c>
      <c r="Q246" s="2">
        <f t="shared" si="37"/>
        <v>1.1110891405845189E-3</v>
      </c>
      <c r="R246" s="2">
        <f t="shared" si="38"/>
        <v>1.6366349120633535E-3</v>
      </c>
    </row>
    <row r="247" spans="6:18" x14ac:dyDescent="0.15">
      <c r="F247" s="1">
        <v>43535</v>
      </c>
      <c r="G247">
        <f t="shared" si="32"/>
        <v>13625727474.77</v>
      </c>
      <c r="H247">
        <f t="shared" si="33"/>
        <v>22254515.509931646</v>
      </c>
      <c r="I247">
        <v>20000000</v>
      </c>
      <c r="J247">
        <v>1</v>
      </c>
      <c r="K247">
        <f t="shared" si="31"/>
        <v>48000000</v>
      </c>
      <c r="L247">
        <f t="shared" si="34"/>
        <v>32665.434636263042</v>
      </c>
      <c r="M247">
        <f t="shared" si="35"/>
        <v>32665.434636263042</v>
      </c>
      <c r="O247">
        <v>20000000000</v>
      </c>
      <c r="P247" s="2">
        <f t="shared" si="36"/>
        <v>0.68128637373849998</v>
      </c>
      <c r="Q247" s="2">
        <f t="shared" si="37"/>
        <v>1.1127257754965823E-3</v>
      </c>
      <c r="R247" s="2">
        <f t="shared" si="38"/>
        <v>1.6332717318131521E-3</v>
      </c>
    </row>
    <row r="248" spans="6:18" x14ac:dyDescent="0.15">
      <c r="F248" s="1">
        <v>43536</v>
      </c>
      <c r="G248">
        <f t="shared" si="32"/>
        <v>13673727474.77</v>
      </c>
      <c r="H248">
        <f t="shared" si="33"/>
        <v>22287180.944567908</v>
      </c>
      <c r="I248">
        <v>20000000</v>
      </c>
      <c r="J248">
        <v>1</v>
      </c>
      <c r="K248">
        <f t="shared" si="31"/>
        <v>48000000</v>
      </c>
      <c r="L248">
        <f t="shared" si="34"/>
        <v>32598.544889374123</v>
      </c>
      <c r="M248">
        <f t="shared" si="35"/>
        <v>32598.544889374123</v>
      </c>
      <c r="O248">
        <v>20000000000</v>
      </c>
      <c r="P248" s="2">
        <f t="shared" si="36"/>
        <v>0.68368637373850005</v>
      </c>
      <c r="Q248" s="2">
        <f t="shared" si="37"/>
        <v>1.1143590472283953E-3</v>
      </c>
      <c r="R248" s="2">
        <f t="shared" si="38"/>
        <v>1.6299272444687063E-3</v>
      </c>
    </row>
    <row r="249" spans="6:18" x14ac:dyDescent="0.15">
      <c r="F249" s="1">
        <v>43537</v>
      </c>
      <c r="G249">
        <f t="shared" si="32"/>
        <v>13721727474.77</v>
      </c>
      <c r="H249">
        <f t="shared" si="33"/>
        <v>22319779.489457283</v>
      </c>
      <c r="I249">
        <v>20000000</v>
      </c>
      <c r="J249">
        <v>1</v>
      </c>
      <c r="K249">
        <f t="shared" si="31"/>
        <v>48000000</v>
      </c>
      <c r="L249">
        <f t="shared" si="34"/>
        <v>32532.025622133122</v>
      </c>
      <c r="M249">
        <f t="shared" si="35"/>
        <v>32532.025622133122</v>
      </c>
      <c r="O249">
        <v>20000000000</v>
      </c>
      <c r="P249" s="2">
        <f t="shared" si="36"/>
        <v>0.68608637373850001</v>
      </c>
      <c r="Q249" s="2">
        <f t="shared" si="37"/>
        <v>1.1159889744728642E-3</v>
      </c>
      <c r="R249" s="2">
        <f t="shared" si="38"/>
        <v>1.6266012811066561E-3</v>
      </c>
    </row>
    <row r="250" spans="6:18" x14ac:dyDescent="0.15">
      <c r="F250" s="1">
        <v>43538</v>
      </c>
      <c r="G250">
        <f t="shared" si="32"/>
        <v>13769727474.77</v>
      </c>
      <c r="H250">
        <f t="shared" si="33"/>
        <v>22352311.515079416</v>
      </c>
      <c r="I250">
        <v>20000000</v>
      </c>
      <c r="J250">
        <v>1</v>
      </c>
      <c r="K250">
        <f t="shared" si="31"/>
        <v>48000000</v>
      </c>
      <c r="L250">
        <f t="shared" si="34"/>
        <v>32465.873498273824</v>
      </c>
      <c r="M250">
        <f t="shared" si="35"/>
        <v>32465.873498273824</v>
      </c>
      <c r="O250">
        <v>20000000000</v>
      </c>
      <c r="P250" s="2">
        <f t="shared" si="36"/>
        <v>0.68848637373849997</v>
      </c>
      <c r="Q250" s="2">
        <f t="shared" si="37"/>
        <v>1.1176155757539707E-3</v>
      </c>
      <c r="R250" s="2">
        <f t="shared" si="38"/>
        <v>1.6232936749136914E-3</v>
      </c>
    </row>
    <row r="251" spans="6:18" x14ac:dyDescent="0.15">
      <c r="F251" s="1">
        <v>43539</v>
      </c>
      <c r="G251">
        <f t="shared" si="32"/>
        <v>13817727474.77</v>
      </c>
      <c r="H251">
        <f t="shared" si="33"/>
        <v>22384777.388577688</v>
      </c>
      <c r="I251">
        <v>20000000</v>
      </c>
      <c r="J251">
        <v>1</v>
      </c>
      <c r="K251">
        <f t="shared" si="31"/>
        <v>48000000</v>
      </c>
      <c r="L251">
        <f t="shared" si="34"/>
        <v>32400.085223059137</v>
      </c>
      <c r="M251">
        <f t="shared" si="35"/>
        <v>32400.085223059137</v>
      </c>
      <c r="O251">
        <v>20000000000</v>
      </c>
      <c r="P251" s="2">
        <f t="shared" si="36"/>
        <v>0.69088637373850004</v>
      </c>
      <c r="Q251" s="2">
        <f t="shared" si="37"/>
        <v>1.1192388694288844E-3</v>
      </c>
      <c r="R251" s="2">
        <f t="shared" si="38"/>
        <v>1.6200042611529569E-3</v>
      </c>
    </row>
    <row r="252" spans="6:18" x14ac:dyDescent="0.15">
      <c r="F252" s="1">
        <v>43540</v>
      </c>
      <c r="G252">
        <f t="shared" si="32"/>
        <v>13865727474.77</v>
      </c>
      <c r="H252">
        <f t="shared" si="33"/>
        <v>22417177.473800749</v>
      </c>
      <c r="I252">
        <v>20000000</v>
      </c>
      <c r="J252">
        <v>1</v>
      </c>
      <c r="K252">
        <f t="shared" si="31"/>
        <v>48000000</v>
      </c>
      <c r="L252">
        <f t="shared" si="34"/>
        <v>32334.657542622153</v>
      </c>
      <c r="M252">
        <f t="shared" si="35"/>
        <v>32334.657542622153</v>
      </c>
      <c r="O252">
        <v>20000000000</v>
      </c>
      <c r="P252" s="2">
        <f t="shared" si="36"/>
        <v>0.69328637373849999</v>
      </c>
      <c r="Q252" s="2">
        <f t="shared" si="37"/>
        <v>1.1208588736900374E-3</v>
      </c>
      <c r="R252" s="2">
        <f t="shared" si="38"/>
        <v>1.6167328771311074E-3</v>
      </c>
    </row>
    <row r="253" spans="6:18" x14ac:dyDescent="0.15">
      <c r="F253" s="1">
        <v>43541</v>
      </c>
      <c r="G253">
        <f t="shared" si="32"/>
        <v>13913727474.77</v>
      </c>
      <c r="H253">
        <f t="shared" si="33"/>
        <v>22449512.131343372</v>
      </c>
      <c r="I253">
        <v>20000000</v>
      </c>
      <c r="J253">
        <v>1</v>
      </c>
      <c r="K253">
        <f t="shared" si="31"/>
        <v>48000000</v>
      </c>
      <c r="L253">
        <f t="shared" si="34"/>
        <v>32269.587243319886</v>
      </c>
      <c r="M253">
        <f t="shared" si="35"/>
        <v>32269.587243319886</v>
      </c>
      <c r="O253">
        <v>20000000000</v>
      </c>
      <c r="P253" s="2">
        <f t="shared" si="36"/>
        <v>0.69568637373850006</v>
      </c>
      <c r="Q253" s="2">
        <f t="shared" si="37"/>
        <v>1.1224756065671686E-3</v>
      </c>
      <c r="R253" s="2">
        <f t="shared" si="38"/>
        <v>1.6134793621659944E-3</v>
      </c>
    </row>
    <row r="254" spans="6:18" x14ac:dyDescent="0.15">
      <c r="F254" s="1">
        <v>43542</v>
      </c>
      <c r="G254">
        <f t="shared" si="32"/>
        <v>13961727474.77</v>
      </c>
      <c r="H254">
        <f t="shared" si="33"/>
        <v>22481781.718586691</v>
      </c>
      <c r="I254">
        <v>20000000</v>
      </c>
      <c r="J254">
        <v>1</v>
      </c>
      <c r="K254">
        <f t="shared" si="31"/>
        <v>48000000</v>
      </c>
      <c r="L254">
        <f t="shared" si="34"/>
        <v>32204.871151099513</v>
      </c>
      <c r="M254">
        <f t="shared" si="35"/>
        <v>32204.871151099513</v>
      </c>
      <c r="O254">
        <v>20000000000</v>
      </c>
      <c r="P254" s="2">
        <f t="shared" si="36"/>
        <v>0.69808637373850002</v>
      </c>
      <c r="Q254" s="2">
        <f t="shared" si="37"/>
        <v>1.1240890859293346E-3</v>
      </c>
      <c r="R254" s="2">
        <f t="shared" si="38"/>
        <v>1.6102435575549756E-3</v>
      </c>
    </row>
    <row r="255" spans="6:18" x14ac:dyDescent="0.15">
      <c r="F255" s="1">
        <v>43543</v>
      </c>
      <c r="G255">
        <f t="shared" si="32"/>
        <v>14009727474.77</v>
      </c>
      <c r="H255">
        <f t="shared" si="33"/>
        <v>22513986.589737792</v>
      </c>
      <c r="I255">
        <v>20000000</v>
      </c>
      <c r="J255">
        <v>1</v>
      </c>
      <c r="K255">
        <f t="shared" si="31"/>
        <v>48000000</v>
      </c>
      <c r="L255">
        <f t="shared" si="34"/>
        <v>32140.50613087662</v>
      </c>
      <c r="M255">
        <f t="shared" si="35"/>
        <v>32140.50613087662</v>
      </c>
      <c r="O255">
        <v>20000000000</v>
      </c>
      <c r="P255" s="2">
        <f t="shared" si="36"/>
        <v>0.70048637373849998</v>
      </c>
      <c r="Q255" s="2">
        <f t="shared" si="37"/>
        <v>1.1256993294868896E-3</v>
      </c>
      <c r="R255" s="2">
        <f t="shared" si="38"/>
        <v>1.6070253065438311E-3</v>
      </c>
    </row>
    <row r="256" spans="6:18" x14ac:dyDescent="0.15">
      <c r="F256" s="1">
        <v>43544</v>
      </c>
      <c r="G256">
        <f t="shared" si="32"/>
        <v>14057727474.77</v>
      </c>
      <c r="H256">
        <f t="shared" si="33"/>
        <v>22546127.095868669</v>
      </c>
      <c r="I256">
        <v>20000000</v>
      </c>
      <c r="J256">
        <v>1</v>
      </c>
      <c r="K256">
        <f t="shared" si="31"/>
        <v>48000000</v>
      </c>
      <c r="L256">
        <f t="shared" si="34"/>
        <v>32076.489085925386</v>
      </c>
      <c r="M256">
        <f t="shared" si="35"/>
        <v>32076.489085925386</v>
      </c>
      <c r="O256">
        <v>20000000000</v>
      </c>
      <c r="P256" s="2">
        <f t="shared" si="36"/>
        <v>0.70288637373850005</v>
      </c>
      <c r="Q256" s="2">
        <f t="shared" si="37"/>
        <v>1.1273063547934336E-3</v>
      </c>
      <c r="R256" s="2">
        <f t="shared" si="38"/>
        <v>1.6038244542962694E-3</v>
      </c>
    </row>
    <row r="257" spans="6:18" x14ac:dyDescent="0.15">
      <c r="F257" s="1">
        <v>43545</v>
      </c>
      <c r="G257">
        <f t="shared" si="32"/>
        <v>14105727474.77</v>
      </c>
      <c r="H257">
        <f t="shared" si="33"/>
        <v>22578203.584954593</v>
      </c>
      <c r="I257">
        <v>20000000</v>
      </c>
      <c r="J257">
        <v>1</v>
      </c>
      <c r="K257">
        <f t="shared" si="31"/>
        <v>48000000</v>
      </c>
      <c r="L257">
        <f t="shared" si="34"/>
        <v>32012.816957280313</v>
      </c>
      <c r="M257">
        <f t="shared" si="35"/>
        <v>32012.816957280313</v>
      </c>
      <c r="O257">
        <v>20000000000</v>
      </c>
      <c r="P257" s="2">
        <f t="shared" si="36"/>
        <v>0.70528637373850001</v>
      </c>
      <c r="Q257" s="2">
        <f t="shared" si="37"/>
        <v>1.1289101792477296E-3</v>
      </c>
      <c r="R257" s="2">
        <f t="shared" si="38"/>
        <v>1.6006408478640155E-3</v>
      </c>
    </row>
    <row r="258" spans="6:18" x14ac:dyDescent="0.15">
      <c r="F258" s="1">
        <v>43546</v>
      </c>
      <c r="G258">
        <f t="shared" si="32"/>
        <v>14153727474.77</v>
      </c>
      <c r="H258">
        <f t="shared" si="33"/>
        <v>22610216.401911873</v>
      </c>
      <c r="I258">
        <v>20000000</v>
      </c>
      <c r="J258">
        <v>1</v>
      </c>
      <c r="K258">
        <f t="shared" si="31"/>
        <v>48000000</v>
      </c>
      <c r="L258">
        <f t="shared" si="34"/>
        <v>31949.48672314929</v>
      </c>
      <c r="M258">
        <f t="shared" si="35"/>
        <v>31949.48672314929</v>
      </c>
      <c r="O258">
        <v>20000000000</v>
      </c>
      <c r="P258" s="2">
        <f t="shared" si="36"/>
        <v>0.70768637373850007</v>
      </c>
      <c r="Q258" s="2">
        <f t="shared" si="37"/>
        <v>1.1305108200955936E-3</v>
      </c>
      <c r="R258" s="2">
        <f t="shared" si="38"/>
        <v>1.5974743361574645E-3</v>
      </c>
    </row>
    <row r="259" spans="6:18" x14ac:dyDescent="0.15">
      <c r="F259" s="1">
        <v>43547</v>
      </c>
      <c r="G259">
        <f t="shared" si="32"/>
        <v>14201727474.77</v>
      </c>
      <c r="H259">
        <f t="shared" si="33"/>
        <v>22642165.888635024</v>
      </c>
      <c r="I259">
        <v>20000000</v>
      </c>
      <c r="J259">
        <v>1</v>
      </c>
      <c r="K259">
        <f t="shared" si="31"/>
        <v>48000000</v>
      </c>
      <c r="L259">
        <f t="shared" si="34"/>
        <v>31886.495398337756</v>
      </c>
      <c r="M259">
        <f t="shared" si="35"/>
        <v>31886.495398337756</v>
      </c>
      <c r="O259">
        <v>20000000000</v>
      </c>
      <c r="P259" s="2">
        <f t="shared" si="36"/>
        <v>0.71008637373850003</v>
      </c>
      <c r="Q259" s="2">
        <f t="shared" si="37"/>
        <v>1.1321082944317513E-3</v>
      </c>
      <c r="R259" s="2">
        <f t="shared" si="38"/>
        <v>1.5943247699168877E-3</v>
      </c>
    </row>
    <row r="260" spans="6:18" x14ac:dyDescent="0.15">
      <c r="F260" s="1">
        <v>43548</v>
      </c>
      <c r="G260">
        <f t="shared" si="32"/>
        <v>14249727474.77</v>
      </c>
      <c r="H260">
        <f t="shared" si="33"/>
        <v>22674052.384033363</v>
      </c>
      <c r="I260">
        <v>20000000</v>
      </c>
      <c r="J260">
        <v>1</v>
      </c>
      <c r="K260">
        <f t="shared" si="31"/>
        <v>48000000</v>
      </c>
      <c r="L260">
        <f t="shared" si="34"/>
        <v>31823.840033683642</v>
      </c>
      <c r="M260">
        <f t="shared" si="35"/>
        <v>31823.840033683642</v>
      </c>
      <c r="O260">
        <v>20000000000</v>
      </c>
      <c r="P260" s="2">
        <f t="shared" si="36"/>
        <v>0.71248637373849999</v>
      </c>
      <c r="Q260" s="2">
        <f t="shared" si="37"/>
        <v>1.1337026192016681E-3</v>
      </c>
      <c r="R260" s="2">
        <f t="shared" si="38"/>
        <v>1.5911920016841823E-3</v>
      </c>
    </row>
    <row r="261" spans="6:18" x14ac:dyDescent="0.15">
      <c r="F261" s="1">
        <v>43549</v>
      </c>
      <c r="G261">
        <f t="shared" si="32"/>
        <v>14297727474.77</v>
      </c>
      <c r="H261">
        <f t="shared" si="33"/>
        <v>22705876.224067047</v>
      </c>
      <c r="I261">
        <v>20000000</v>
      </c>
      <c r="J261">
        <v>1</v>
      </c>
      <c r="K261">
        <f t="shared" si="31"/>
        <v>48000000</v>
      </c>
      <c r="L261">
        <f t="shared" si="34"/>
        <v>31761.517715502971</v>
      </c>
      <c r="M261">
        <f t="shared" si="35"/>
        <v>31761.517715502971</v>
      </c>
      <c r="O261">
        <v>20000000000</v>
      </c>
      <c r="P261" s="2">
        <f t="shared" si="36"/>
        <v>0.71488637373850006</v>
      </c>
      <c r="Q261" s="2">
        <f t="shared" si="37"/>
        <v>1.1352938112033524E-3</v>
      </c>
      <c r="R261" s="2">
        <f t="shared" si="38"/>
        <v>1.5880758857751485E-3</v>
      </c>
    </row>
    <row r="262" spans="6:18" x14ac:dyDescent="0.15">
      <c r="F262" s="1">
        <v>43550</v>
      </c>
      <c r="G262">
        <f t="shared" si="32"/>
        <v>14345727474.77</v>
      </c>
      <c r="H262">
        <f t="shared" si="33"/>
        <v>22737637.74178255</v>
      </c>
      <c r="I262">
        <v>20000000</v>
      </c>
      <c r="J262">
        <v>1</v>
      </c>
      <c r="K262">
        <f t="shared" ref="K262:K325" si="39">I262*2.4/J262</f>
        <v>48000000</v>
      </c>
      <c r="L262">
        <f t="shared" si="34"/>
        <v>31699.525565045762</v>
      </c>
      <c r="M262">
        <f t="shared" si="35"/>
        <v>31699.525565045762</v>
      </c>
      <c r="O262">
        <v>20000000000</v>
      </c>
      <c r="P262" s="2">
        <f t="shared" si="36"/>
        <v>0.71728637373850002</v>
      </c>
      <c r="Q262" s="2">
        <f t="shared" si="37"/>
        <v>1.1368818870891276E-3</v>
      </c>
      <c r="R262" s="2">
        <f t="shared" si="38"/>
        <v>1.5849762782522881E-3</v>
      </c>
    </row>
    <row r="263" spans="6:18" x14ac:dyDescent="0.15">
      <c r="F263" s="1">
        <v>43551</v>
      </c>
      <c r="G263">
        <f t="shared" si="32"/>
        <v>14393727474.77</v>
      </c>
      <c r="H263">
        <f t="shared" si="33"/>
        <v>22769337.267347597</v>
      </c>
      <c r="I263">
        <v>20000000</v>
      </c>
      <c r="J263">
        <v>1</v>
      </c>
      <c r="K263">
        <f t="shared" si="39"/>
        <v>48000000</v>
      </c>
      <c r="L263">
        <f t="shared" si="34"/>
        <v>31637.860737962084</v>
      </c>
      <c r="M263">
        <f t="shared" si="35"/>
        <v>31637.860737962084</v>
      </c>
      <c r="O263">
        <v>20000000000</v>
      </c>
      <c r="P263" s="2">
        <f t="shared" si="36"/>
        <v>0.71968637373849997</v>
      </c>
      <c r="Q263" s="2">
        <f t="shared" si="37"/>
        <v>1.1384668633673798E-3</v>
      </c>
      <c r="R263" s="2">
        <f t="shared" si="38"/>
        <v>1.5818930368981042E-3</v>
      </c>
    </row>
    <row r="264" spans="6:18" x14ac:dyDescent="0.15">
      <c r="F264" s="1">
        <v>43552</v>
      </c>
      <c r="G264">
        <f t="shared" si="32"/>
        <v>14441727474.77</v>
      </c>
      <c r="H264">
        <f t="shared" si="33"/>
        <v>22800975.128085557</v>
      </c>
      <c r="I264">
        <v>20000000</v>
      </c>
      <c r="J264">
        <v>1</v>
      </c>
      <c r="K264">
        <f t="shared" si="39"/>
        <v>48000000</v>
      </c>
      <c r="L264">
        <f t="shared" si="34"/>
        <v>31576.520423778024</v>
      </c>
      <c r="M264">
        <f t="shared" si="35"/>
        <v>31576.520423778024</v>
      </c>
      <c r="O264">
        <v>20000000000</v>
      </c>
      <c r="P264" s="2">
        <f t="shared" si="36"/>
        <v>0.72208637373850004</v>
      </c>
      <c r="Q264" s="2">
        <f t="shared" si="37"/>
        <v>1.1400487564042778E-3</v>
      </c>
      <c r="R264" s="2">
        <f t="shared" si="38"/>
        <v>1.5788260211889013E-3</v>
      </c>
    </row>
    <row r="265" spans="6:18" x14ac:dyDescent="0.15">
      <c r="F265" s="1">
        <v>43553</v>
      </c>
      <c r="G265">
        <f t="shared" si="32"/>
        <v>14489727474.77</v>
      </c>
      <c r="H265">
        <f t="shared" si="33"/>
        <v>22832551.648509335</v>
      </c>
      <c r="I265">
        <v>20000000</v>
      </c>
      <c r="J265">
        <v>1</v>
      </c>
      <c r="K265">
        <f t="shared" si="39"/>
        <v>48000000</v>
      </c>
      <c r="L265">
        <f t="shared" si="34"/>
        <v>31515.501845381343</v>
      </c>
      <c r="M265">
        <f t="shared" si="35"/>
        <v>31515.501845381343</v>
      </c>
      <c r="O265">
        <v>20000000000</v>
      </c>
      <c r="P265" s="2">
        <f t="shared" si="36"/>
        <v>0.7244863737385</v>
      </c>
      <c r="Q265" s="2">
        <f t="shared" si="37"/>
        <v>1.1416275824254667E-3</v>
      </c>
      <c r="R265" s="2">
        <f t="shared" si="38"/>
        <v>1.5757750922690671E-3</v>
      </c>
    </row>
    <row r="266" spans="6:18" x14ac:dyDescent="0.15">
      <c r="F266" s="1">
        <v>43554</v>
      </c>
      <c r="G266">
        <f t="shared" si="32"/>
        <v>14537727474.77</v>
      </c>
      <c r="H266">
        <f t="shared" si="33"/>
        <v>22864067.150354717</v>
      </c>
      <c r="I266">
        <v>20000000</v>
      </c>
      <c r="J266">
        <v>1</v>
      </c>
      <c r="K266">
        <f t="shared" si="39"/>
        <v>48000000</v>
      </c>
      <c r="L266">
        <f t="shared" si="34"/>
        <v>31454.802258516604</v>
      </c>
      <c r="M266">
        <f t="shared" si="35"/>
        <v>31454.802258516604</v>
      </c>
      <c r="O266">
        <v>20000000000</v>
      </c>
      <c r="P266" s="2">
        <f t="shared" si="36"/>
        <v>0.72688637373850007</v>
      </c>
      <c r="Q266" s="2">
        <f t="shared" si="37"/>
        <v>1.1432033575177359E-3</v>
      </c>
      <c r="R266" s="2">
        <f t="shared" si="38"/>
        <v>1.5727401129258304E-3</v>
      </c>
    </row>
    <row r="267" spans="6:18" x14ac:dyDescent="0.15">
      <c r="F267" s="1">
        <v>43555</v>
      </c>
      <c r="G267">
        <f t="shared" si="32"/>
        <v>14585727474.77</v>
      </c>
      <c r="H267">
        <f t="shared" si="33"/>
        <v>22895521.952613235</v>
      </c>
      <c r="I267">
        <v>20000000</v>
      </c>
      <c r="J267">
        <v>1</v>
      </c>
      <c r="K267">
        <f t="shared" si="39"/>
        <v>48000000</v>
      </c>
      <c r="L267">
        <f t="shared" si="34"/>
        <v>31394.418951289597</v>
      </c>
      <c r="M267">
        <f t="shared" si="35"/>
        <v>31394.418951289597</v>
      </c>
      <c r="O267">
        <v>20000000000</v>
      </c>
      <c r="P267" s="2">
        <f t="shared" si="36"/>
        <v>0.72928637373850003</v>
      </c>
      <c r="Q267" s="2">
        <f t="shared" si="37"/>
        <v>1.1447760976306617E-3</v>
      </c>
      <c r="R267" s="2">
        <f t="shared" si="38"/>
        <v>1.5697209475644799E-3</v>
      </c>
    </row>
    <row r="268" spans="6:18" x14ac:dyDescent="0.15">
      <c r="F268" s="1">
        <v>43556</v>
      </c>
      <c r="G268">
        <f t="shared" si="32"/>
        <v>14633727474.77</v>
      </c>
      <c r="H268">
        <f t="shared" si="33"/>
        <v>22926916.371564522</v>
      </c>
      <c r="I268">
        <v>20000000</v>
      </c>
      <c r="J268">
        <v>1</v>
      </c>
      <c r="K268">
        <f t="shared" si="39"/>
        <v>48000000</v>
      </c>
      <c r="L268">
        <f t="shared" si="34"/>
        <v>31334.349243680808</v>
      </c>
      <c r="M268">
        <f t="shared" si="35"/>
        <v>31334.349243680808</v>
      </c>
      <c r="O268">
        <v>20000000000</v>
      </c>
      <c r="P268" s="2">
        <f t="shared" si="36"/>
        <v>0.73168637373849998</v>
      </c>
      <c r="Q268" s="2">
        <f t="shared" si="37"/>
        <v>1.146345818578226E-3</v>
      </c>
      <c r="R268" s="2">
        <f t="shared" si="38"/>
        <v>1.5667174621840404E-3</v>
      </c>
    </row>
    <row r="269" spans="6:18" x14ac:dyDescent="0.15">
      <c r="F269" s="1">
        <v>43557</v>
      </c>
      <c r="G269">
        <f t="shared" si="32"/>
        <v>14681727474.77</v>
      </c>
      <c r="H269">
        <f t="shared" si="33"/>
        <v>22958250.720808204</v>
      </c>
      <c r="I269">
        <v>20000000</v>
      </c>
      <c r="J269">
        <v>1</v>
      </c>
      <c r="K269">
        <f t="shared" si="39"/>
        <v>48000000</v>
      </c>
      <c r="L269">
        <f t="shared" si="34"/>
        <v>31274.590487067817</v>
      </c>
      <c r="M269">
        <f t="shared" si="35"/>
        <v>31274.590487067817</v>
      </c>
      <c r="O269">
        <v>20000000000</v>
      </c>
      <c r="P269" s="2">
        <f t="shared" si="36"/>
        <v>0.73408637373850005</v>
      </c>
      <c r="Q269" s="2">
        <f t="shared" si="37"/>
        <v>1.1479125360404103E-3</v>
      </c>
      <c r="R269" s="2">
        <f t="shared" si="38"/>
        <v>1.563729524353391E-3</v>
      </c>
    </row>
    <row r="270" spans="6:18" x14ac:dyDescent="0.15">
      <c r="F270" s="1">
        <v>43558</v>
      </c>
      <c r="G270">
        <f t="shared" si="32"/>
        <v>14729727474.77</v>
      </c>
      <c r="H270">
        <f t="shared" si="33"/>
        <v>22989525.311295271</v>
      </c>
      <c r="I270">
        <v>20000000</v>
      </c>
      <c r="J270">
        <v>1</v>
      </c>
      <c r="K270">
        <f t="shared" si="39"/>
        <v>48000000</v>
      </c>
      <c r="L270">
        <f t="shared" si="34"/>
        <v>31215.140063756331</v>
      </c>
      <c r="M270">
        <f t="shared" si="35"/>
        <v>31215.140063756331</v>
      </c>
      <c r="O270">
        <v>20000000000</v>
      </c>
      <c r="P270" s="2">
        <f t="shared" si="36"/>
        <v>0.73648637373850001</v>
      </c>
      <c r="Q270" s="2">
        <f t="shared" si="37"/>
        <v>1.1494762655647635E-3</v>
      </c>
      <c r="R270" s="2">
        <f t="shared" si="38"/>
        <v>1.5607570031878166E-3</v>
      </c>
    </row>
    <row r="271" spans="6:18" x14ac:dyDescent="0.15">
      <c r="F271" s="1">
        <v>43559</v>
      </c>
      <c r="G271">
        <f t="shared" si="32"/>
        <v>14777727474.77</v>
      </c>
      <c r="H271">
        <f t="shared" si="33"/>
        <v>23020740.451359026</v>
      </c>
      <c r="I271">
        <v>20000000</v>
      </c>
      <c r="J271">
        <v>1</v>
      </c>
      <c r="K271">
        <f t="shared" si="39"/>
        <v>48000000</v>
      </c>
      <c r="L271">
        <f t="shared" si="34"/>
        <v>31155.995386519764</v>
      </c>
      <c r="M271">
        <f t="shared" si="35"/>
        <v>31155.995386519764</v>
      </c>
      <c r="O271">
        <v>20000000000</v>
      </c>
      <c r="P271" s="2">
        <f t="shared" si="36"/>
        <v>0.73888637373849997</v>
      </c>
      <c r="Q271" s="2">
        <f t="shared" si="37"/>
        <v>1.1510370225679514E-3</v>
      </c>
      <c r="R271" s="2">
        <f t="shared" si="38"/>
        <v>1.5577997693259882E-3</v>
      </c>
    </row>
    <row r="272" spans="6:18" x14ac:dyDescent="0.15">
      <c r="F272" s="1">
        <v>43560</v>
      </c>
      <c r="G272">
        <f t="shared" si="32"/>
        <v>14825727474.77</v>
      </c>
      <c r="H272">
        <f t="shared" si="33"/>
        <v>23051896.446745545</v>
      </c>
      <c r="I272">
        <v>20000000</v>
      </c>
      <c r="J272">
        <v>1</v>
      </c>
      <c r="K272">
        <f t="shared" si="39"/>
        <v>48000000</v>
      </c>
      <c r="L272">
        <f t="shared" si="34"/>
        <v>31097.153898147128</v>
      </c>
      <c r="M272">
        <f t="shared" si="35"/>
        <v>31097.153898147128</v>
      </c>
      <c r="O272">
        <v>20000000000</v>
      </c>
      <c r="P272" s="2">
        <f t="shared" si="36"/>
        <v>0.74128637373850004</v>
      </c>
      <c r="Q272" s="2">
        <f t="shared" si="37"/>
        <v>1.1525948223372773E-3</v>
      </c>
      <c r="R272" s="2">
        <f t="shared" si="38"/>
        <v>1.5548576949073565E-3</v>
      </c>
    </row>
    <row r="273" spans="6:18" x14ac:dyDescent="0.15">
      <c r="F273" s="1">
        <v>43561</v>
      </c>
      <c r="G273">
        <f t="shared" si="32"/>
        <v>14873727474.77</v>
      </c>
      <c r="H273">
        <f t="shared" si="33"/>
        <v>23082993.600643691</v>
      </c>
      <c r="I273">
        <v>20000000</v>
      </c>
      <c r="J273">
        <v>1</v>
      </c>
      <c r="K273">
        <f t="shared" si="39"/>
        <v>48000000</v>
      </c>
      <c r="L273">
        <f t="shared" si="34"/>
        <v>31038.61307099905</v>
      </c>
      <c r="M273">
        <f t="shared" si="35"/>
        <v>31038.61307099905</v>
      </c>
      <c r="O273">
        <v>20000000000</v>
      </c>
      <c r="P273" s="2">
        <f t="shared" si="36"/>
        <v>0.7436863737385</v>
      </c>
      <c r="Q273" s="2">
        <f t="shared" si="37"/>
        <v>1.1541496800321846E-3</v>
      </c>
      <c r="R273" s="2">
        <f t="shared" si="38"/>
        <v>1.5519306535499524E-3</v>
      </c>
    </row>
    <row r="274" spans="6:18" x14ac:dyDescent="0.15">
      <c r="F274" s="1">
        <v>43562</v>
      </c>
      <c r="G274">
        <f t="shared" si="32"/>
        <v>14921727474.77</v>
      </c>
      <c r="H274">
        <f t="shared" si="33"/>
        <v>23114032.213714689</v>
      </c>
      <c r="I274">
        <v>20000000</v>
      </c>
      <c r="J274">
        <v>1</v>
      </c>
      <c r="K274">
        <f t="shared" si="39"/>
        <v>48000000</v>
      </c>
      <c r="L274">
        <f t="shared" si="34"/>
        <v>30980.37040657179</v>
      </c>
      <c r="M274">
        <f t="shared" si="35"/>
        <v>30980.37040657179</v>
      </c>
      <c r="O274">
        <v>20000000000</v>
      </c>
      <c r="P274" s="2">
        <f t="shared" si="36"/>
        <v>0.74608637373850006</v>
      </c>
      <c r="Q274" s="2">
        <f t="shared" si="37"/>
        <v>1.1557016106857345E-3</v>
      </c>
      <c r="R274" s="2">
        <f t="shared" si="38"/>
        <v>1.5490185203285898E-3</v>
      </c>
    </row>
    <row r="275" spans="6:18" x14ac:dyDescent="0.15">
      <c r="F275" s="1">
        <v>43563</v>
      </c>
      <c r="G275">
        <f t="shared" si="32"/>
        <v>14969727474.77</v>
      </c>
      <c r="H275">
        <f t="shared" si="33"/>
        <v>23145012.584121261</v>
      </c>
      <c r="I275">
        <v>20000000</v>
      </c>
      <c r="J275">
        <v>1</v>
      </c>
      <c r="K275">
        <f t="shared" si="39"/>
        <v>48000000</v>
      </c>
      <c r="L275">
        <f t="shared" si="34"/>
        <v>30922.423435069071</v>
      </c>
      <c r="M275">
        <f t="shared" si="35"/>
        <v>30922.423435069071</v>
      </c>
      <c r="O275">
        <v>20000000000</v>
      </c>
      <c r="P275" s="2">
        <f t="shared" si="36"/>
        <v>0.74848637373850002</v>
      </c>
      <c r="Q275" s="2">
        <f t="shared" si="37"/>
        <v>1.157250629206063E-3</v>
      </c>
      <c r="R275" s="2">
        <f t="shared" si="38"/>
        <v>1.5461211717534536E-3</v>
      </c>
    </row>
    <row r="276" spans="6:18" x14ac:dyDescent="0.15">
      <c r="F276" s="1">
        <v>43564</v>
      </c>
      <c r="G276">
        <f t="shared" ref="G276:G339" si="40">G275+K275</f>
        <v>15017727474.77</v>
      </c>
      <c r="H276">
        <f t="shared" ref="H276:H339" si="41">H275+M275</f>
        <v>23175935.00755633</v>
      </c>
      <c r="I276">
        <v>20000000</v>
      </c>
      <c r="J276">
        <v>1</v>
      </c>
      <c r="K276">
        <f t="shared" si="39"/>
        <v>48000000</v>
      </c>
      <c r="L276">
        <f t="shared" ref="L276:L339" si="42">I276*H276/G276</f>
        <v>30864.769714981496</v>
      </c>
      <c r="M276">
        <f t="shared" ref="M276:M339" si="43">L276/J276</f>
        <v>30864.769714981496</v>
      </c>
      <c r="O276">
        <v>20000000000</v>
      </c>
      <c r="P276" s="2">
        <f t="shared" ref="P276:P339" si="44">G276/O276</f>
        <v>0.75088637373849998</v>
      </c>
      <c r="Q276" s="2">
        <f t="shared" ref="Q276:Q339" si="45">H276/O276</f>
        <v>1.1587967503778164E-3</v>
      </c>
      <c r="R276" s="2">
        <f t="shared" ref="R276:R339" si="46">H276/G276</f>
        <v>1.5432384857490746E-3</v>
      </c>
    </row>
    <row r="277" spans="6:18" x14ac:dyDescent="0.15">
      <c r="F277" s="1">
        <v>43565</v>
      </c>
      <c r="G277">
        <f t="shared" si="40"/>
        <v>15065727474.77</v>
      </c>
      <c r="H277">
        <f t="shared" si="41"/>
        <v>23206799.777271312</v>
      </c>
      <c r="I277">
        <v>20000000</v>
      </c>
      <c r="J277">
        <v>1</v>
      </c>
      <c r="K277">
        <f t="shared" si="39"/>
        <v>48000000</v>
      </c>
      <c r="L277">
        <f t="shared" si="42"/>
        <v>30807.406832673503</v>
      </c>
      <c r="M277">
        <f t="shared" si="43"/>
        <v>30807.406832673503</v>
      </c>
      <c r="O277">
        <v>20000000000</v>
      </c>
      <c r="P277" s="2">
        <f t="shared" si="44"/>
        <v>0.75328637373850005</v>
      </c>
      <c r="Q277" s="2">
        <f t="shared" si="45"/>
        <v>1.1603399888635655E-3</v>
      </c>
      <c r="R277" s="2">
        <f t="shared" si="46"/>
        <v>1.5403703416336752E-3</v>
      </c>
    </row>
    <row r="278" spans="6:18" x14ac:dyDescent="0.15">
      <c r="F278" s="1">
        <v>43566</v>
      </c>
      <c r="G278">
        <f t="shared" si="40"/>
        <v>15113727474.77</v>
      </c>
      <c r="H278">
        <f t="shared" si="41"/>
        <v>23237607.184103984</v>
      </c>
      <c r="I278">
        <v>20000000</v>
      </c>
      <c r="J278">
        <v>1</v>
      </c>
      <c r="K278">
        <f t="shared" si="39"/>
        <v>48000000</v>
      </c>
      <c r="L278">
        <f t="shared" si="42"/>
        <v>30750.332401977645</v>
      </c>
      <c r="M278">
        <f t="shared" si="43"/>
        <v>30750.332401977645</v>
      </c>
      <c r="O278">
        <v>20000000000</v>
      </c>
      <c r="P278" s="2">
        <f t="shared" si="44"/>
        <v>0.75568637373850001</v>
      </c>
      <c r="Q278" s="2">
        <f t="shared" si="45"/>
        <v>1.1618803592051991E-3</v>
      </c>
      <c r="R278" s="2">
        <f t="shared" si="46"/>
        <v>1.5375166200988822E-3</v>
      </c>
    </row>
    <row r="279" spans="6:18" x14ac:dyDescent="0.15">
      <c r="F279" s="1">
        <v>43567</v>
      </c>
      <c r="G279">
        <f t="shared" si="40"/>
        <v>15161727474.77</v>
      </c>
      <c r="H279">
        <f t="shared" si="41"/>
        <v>23268357.51650596</v>
      </c>
      <c r="I279">
        <v>20000000</v>
      </c>
      <c r="J279">
        <v>1</v>
      </c>
      <c r="K279">
        <f t="shared" si="39"/>
        <v>48000000</v>
      </c>
      <c r="L279">
        <f t="shared" si="42"/>
        <v>30693.54406379598</v>
      </c>
      <c r="M279">
        <f t="shared" si="43"/>
        <v>30693.54406379598</v>
      </c>
      <c r="O279">
        <v>20000000000</v>
      </c>
      <c r="P279" s="2">
        <f t="shared" si="44"/>
        <v>0.75808637373850007</v>
      </c>
      <c r="Q279" s="2">
        <f t="shared" si="45"/>
        <v>1.1634178758252981E-3</v>
      </c>
      <c r="R279" s="2">
        <f t="shared" si="46"/>
        <v>1.5346772031897991E-3</v>
      </c>
    </row>
    <row r="280" spans="6:18" x14ac:dyDescent="0.15">
      <c r="F280" s="1">
        <v>43568</v>
      </c>
      <c r="G280">
        <f t="shared" si="40"/>
        <v>15209727474.77</v>
      </c>
      <c r="H280">
        <f t="shared" si="41"/>
        <v>23299051.060569756</v>
      </c>
      <c r="I280">
        <v>20000000</v>
      </c>
      <c r="J280">
        <v>1</v>
      </c>
      <c r="K280">
        <f t="shared" si="39"/>
        <v>48000000</v>
      </c>
      <c r="L280">
        <f t="shared" si="42"/>
        <v>30637.039485708578</v>
      </c>
      <c r="M280">
        <f t="shared" si="43"/>
        <v>30637.039485708578</v>
      </c>
      <c r="O280">
        <v>20000000000</v>
      </c>
      <c r="P280" s="2">
        <f t="shared" si="44"/>
        <v>0.76048637373850003</v>
      </c>
      <c r="Q280" s="2">
        <f t="shared" si="45"/>
        <v>1.1649525530284877E-3</v>
      </c>
      <c r="R280" s="2">
        <f t="shared" si="46"/>
        <v>1.5318519742854289E-3</v>
      </c>
    </row>
    <row r="281" spans="6:18" x14ac:dyDescent="0.15">
      <c r="F281" s="1">
        <v>43569</v>
      </c>
      <c r="G281">
        <f t="shared" si="40"/>
        <v>15257727474.77</v>
      </c>
      <c r="H281">
        <f t="shared" si="41"/>
        <v>23329688.100055464</v>
      </c>
      <c r="I281">
        <v>20000000</v>
      </c>
      <c r="J281">
        <v>1</v>
      </c>
      <c r="K281">
        <f t="shared" si="39"/>
        <v>48000000</v>
      </c>
      <c r="L281">
        <f t="shared" si="42"/>
        <v>30580.81636158879</v>
      </c>
      <c r="M281">
        <f t="shared" si="43"/>
        <v>30580.81636158879</v>
      </c>
      <c r="O281">
        <v>20000000000</v>
      </c>
      <c r="P281" s="2">
        <f t="shared" si="44"/>
        <v>0.76288637373849999</v>
      </c>
      <c r="Q281" s="2">
        <f t="shared" si="45"/>
        <v>1.1664844050027733E-3</v>
      </c>
      <c r="R281" s="2">
        <f t="shared" si="46"/>
        <v>1.5290408180794397E-3</v>
      </c>
    </row>
    <row r="282" spans="6:18" x14ac:dyDescent="0.15">
      <c r="F282" s="1">
        <v>43570</v>
      </c>
      <c r="G282">
        <f t="shared" si="40"/>
        <v>15305727474.77</v>
      </c>
      <c r="H282">
        <f t="shared" si="41"/>
        <v>23360268.916417051</v>
      </c>
      <c r="I282">
        <v>20000000</v>
      </c>
      <c r="J282">
        <v>1</v>
      </c>
      <c r="K282">
        <f t="shared" si="39"/>
        <v>48000000</v>
      </c>
      <c r="L282">
        <f t="shared" si="42"/>
        <v>30524.872411225373</v>
      </c>
      <c r="M282">
        <f t="shared" si="43"/>
        <v>30524.872411225373</v>
      </c>
      <c r="O282">
        <v>20000000000</v>
      </c>
      <c r="P282" s="2">
        <f t="shared" si="44"/>
        <v>0.76528637373850006</v>
      </c>
      <c r="Q282" s="2">
        <f t="shared" si="45"/>
        <v>1.1680134458208525E-3</v>
      </c>
      <c r="R282" s="2">
        <f t="shared" si="46"/>
        <v>1.5262436205612689E-3</v>
      </c>
    </row>
    <row r="283" spans="6:18" x14ac:dyDescent="0.15">
      <c r="F283" s="1">
        <v>43571</v>
      </c>
      <c r="G283">
        <f t="shared" si="40"/>
        <v>15353727474.77</v>
      </c>
      <c r="H283">
        <f t="shared" si="41"/>
        <v>23390793.788828276</v>
      </c>
      <c r="I283">
        <v>20000000</v>
      </c>
      <c r="J283">
        <v>1</v>
      </c>
      <c r="K283">
        <f t="shared" si="39"/>
        <v>48000000</v>
      </c>
      <c r="L283">
        <f t="shared" si="42"/>
        <v>30469.205379951127</v>
      </c>
      <c r="M283">
        <f t="shared" si="43"/>
        <v>30469.205379951127</v>
      </c>
      <c r="O283">
        <v>20000000000</v>
      </c>
      <c r="P283" s="2">
        <f t="shared" si="44"/>
        <v>0.76768637373850002</v>
      </c>
      <c r="Q283" s="2">
        <f t="shared" si="45"/>
        <v>1.1695396894414137E-3</v>
      </c>
      <c r="R283" s="2">
        <f t="shared" si="46"/>
        <v>1.5234602689975564E-3</v>
      </c>
    </row>
    <row r="284" spans="6:18" x14ac:dyDescent="0.15">
      <c r="F284" s="1">
        <v>43572</v>
      </c>
      <c r="G284">
        <f t="shared" si="40"/>
        <v>15401727474.77</v>
      </c>
      <c r="H284">
        <f t="shared" si="41"/>
        <v>23421262.994208228</v>
      </c>
      <c r="I284">
        <v>20000000</v>
      </c>
      <c r="J284">
        <v>1</v>
      </c>
      <c r="K284">
        <f t="shared" si="39"/>
        <v>48000000</v>
      </c>
      <c r="L284">
        <f t="shared" si="42"/>
        <v>30413.813038278015</v>
      </c>
      <c r="M284">
        <f t="shared" si="43"/>
        <v>30413.813038278015</v>
      </c>
      <c r="O284">
        <v>20000000000</v>
      </c>
      <c r="P284" s="2">
        <f t="shared" si="44"/>
        <v>0.77008637373849997</v>
      </c>
      <c r="Q284" s="2">
        <f t="shared" si="45"/>
        <v>1.1710631497104114E-3</v>
      </c>
      <c r="R284" s="2">
        <f t="shared" si="46"/>
        <v>1.5206906519139008E-3</v>
      </c>
    </row>
    <row r="285" spans="6:18" x14ac:dyDescent="0.15">
      <c r="F285" s="1">
        <v>43573</v>
      </c>
      <c r="G285">
        <f t="shared" si="40"/>
        <v>15449727474.77</v>
      </c>
      <c r="H285">
        <f t="shared" si="41"/>
        <v>23451676.807246506</v>
      </c>
      <c r="I285">
        <v>20000000</v>
      </c>
      <c r="J285">
        <v>1</v>
      </c>
      <c r="K285">
        <f t="shared" si="39"/>
        <v>48000000</v>
      </c>
      <c r="L285">
        <f t="shared" si="42"/>
        <v>30358.693181538634</v>
      </c>
      <c r="M285">
        <f t="shared" si="43"/>
        <v>30358.693181538634</v>
      </c>
      <c r="O285">
        <v>20000000000</v>
      </c>
      <c r="P285" s="2">
        <f t="shared" si="44"/>
        <v>0.77248637373850004</v>
      </c>
      <c r="Q285" s="2">
        <f t="shared" si="45"/>
        <v>1.1725838403623253E-3</v>
      </c>
      <c r="R285" s="2">
        <f t="shared" si="46"/>
        <v>1.5179346590769318E-3</v>
      </c>
    </row>
    <row r="286" spans="6:18" x14ac:dyDescent="0.15">
      <c r="F286" s="1">
        <v>43574</v>
      </c>
      <c r="G286">
        <f t="shared" si="40"/>
        <v>15497727474.77</v>
      </c>
      <c r="H286">
        <f t="shared" si="41"/>
        <v>23482035.500428043</v>
      </c>
      <c r="I286">
        <v>20000000</v>
      </c>
      <c r="J286">
        <v>1</v>
      </c>
      <c r="K286">
        <f t="shared" si="39"/>
        <v>48000000</v>
      </c>
      <c r="L286">
        <f t="shared" si="42"/>
        <v>30303.843629533869</v>
      </c>
      <c r="M286">
        <f t="shared" si="43"/>
        <v>30303.843629533869</v>
      </c>
      <c r="O286">
        <v>20000000000</v>
      </c>
      <c r="P286" s="2">
        <f t="shared" si="44"/>
        <v>0.7748863737385</v>
      </c>
      <c r="Q286" s="2">
        <f t="shared" si="45"/>
        <v>1.1741017750214022E-3</v>
      </c>
      <c r="R286" s="2">
        <f t="shared" si="46"/>
        <v>1.5151921814766933E-3</v>
      </c>
    </row>
    <row r="287" spans="6:18" x14ac:dyDescent="0.15">
      <c r="F287" s="1">
        <v>43575</v>
      </c>
      <c r="G287">
        <f t="shared" si="40"/>
        <v>15545727474.77</v>
      </c>
      <c r="H287">
        <f t="shared" si="41"/>
        <v>23512339.344057579</v>
      </c>
      <c r="I287">
        <v>20000000</v>
      </c>
      <c r="J287">
        <v>1</v>
      </c>
      <c r="K287">
        <f t="shared" si="39"/>
        <v>48000000</v>
      </c>
      <c r="L287">
        <f t="shared" si="42"/>
        <v>30249.262226186613</v>
      </c>
      <c r="M287">
        <f t="shared" si="43"/>
        <v>30249.262226186613</v>
      </c>
      <c r="O287">
        <v>20000000000</v>
      </c>
      <c r="P287" s="2">
        <f t="shared" si="44"/>
        <v>0.77728637373850007</v>
      </c>
      <c r="Q287" s="2">
        <f t="shared" si="45"/>
        <v>1.175616967202879E-3</v>
      </c>
      <c r="R287" s="2">
        <f t="shared" si="46"/>
        <v>1.5124631113093306E-3</v>
      </c>
    </row>
    <row r="288" spans="6:18" x14ac:dyDescent="0.15">
      <c r="F288" s="1">
        <v>43576</v>
      </c>
      <c r="G288">
        <f t="shared" si="40"/>
        <v>15593727474.77</v>
      </c>
      <c r="H288">
        <f t="shared" si="41"/>
        <v>23542588.606283765</v>
      </c>
      <c r="I288">
        <v>20000000</v>
      </c>
      <c r="J288">
        <v>1</v>
      </c>
      <c r="K288">
        <f t="shared" si="39"/>
        <v>48000000</v>
      </c>
      <c r="L288">
        <f t="shared" si="42"/>
        <v>30194.946839201453</v>
      </c>
      <c r="M288">
        <f t="shared" si="43"/>
        <v>30194.946839201453</v>
      </c>
      <c r="O288">
        <v>20000000000</v>
      </c>
      <c r="P288" s="2">
        <f t="shared" si="44"/>
        <v>0.77968637373850003</v>
      </c>
      <c r="Q288" s="2">
        <f t="shared" si="45"/>
        <v>1.1771294303141882E-3</v>
      </c>
      <c r="R288" s="2">
        <f t="shared" si="46"/>
        <v>1.5097473419600728E-3</v>
      </c>
    </row>
    <row r="289" spans="6:18" x14ac:dyDescent="0.15">
      <c r="F289" s="1">
        <v>43577</v>
      </c>
      <c r="G289">
        <f t="shared" si="40"/>
        <v>15641727474.77</v>
      </c>
      <c r="H289">
        <f t="shared" si="41"/>
        <v>23572783.553122967</v>
      </c>
      <c r="I289">
        <v>20000000</v>
      </c>
      <c r="J289">
        <v>1</v>
      </c>
      <c r="K289">
        <f t="shared" si="39"/>
        <v>48000000</v>
      </c>
      <c r="L289">
        <f t="shared" si="42"/>
        <v>30140.895359730192</v>
      </c>
      <c r="M289">
        <f t="shared" si="43"/>
        <v>30140.895359730192</v>
      </c>
      <c r="O289">
        <v>20000000000</v>
      </c>
      <c r="P289" s="2">
        <f t="shared" si="44"/>
        <v>0.78208637373849998</v>
      </c>
      <c r="Q289" s="2">
        <f t="shared" si="45"/>
        <v>1.1786391776561485E-3</v>
      </c>
      <c r="R289" s="2">
        <f t="shared" si="46"/>
        <v>1.5070447679865096E-3</v>
      </c>
    </row>
    <row r="290" spans="6:18" x14ac:dyDescent="0.15">
      <c r="F290" s="1">
        <v>43578</v>
      </c>
      <c r="G290">
        <f t="shared" si="40"/>
        <v>15689727474.77</v>
      </c>
      <c r="H290">
        <f t="shared" si="41"/>
        <v>23602924.448482696</v>
      </c>
      <c r="I290">
        <v>20000000</v>
      </c>
      <c r="J290">
        <v>1</v>
      </c>
      <c r="K290">
        <f t="shared" si="39"/>
        <v>48000000</v>
      </c>
      <c r="L290">
        <f t="shared" si="42"/>
        <v>30087.105702043045</v>
      </c>
      <c r="M290">
        <f t="shared" si="43"/>
        <v>30087.105702043045</v>
      </c>
      <c r="O290">
        <v>20000000000</v>
      </c>
      <c r="P290" s="2">
        <f t="shared" si="44"/>
        <v>0.78448637373850005</v>
      </c>
      <c r="Q290" s="2">
        <f t="shared" si="45"/>
        <v>1.1801462224241349E-3</v>
      </c>
      <c r="R290" s="2">
        <f t="shared" si="46"/>
        <v>1.5043552851021524E-3</v>
      </c>
    </row>
    <row r="291" spans="6:18" x14ac:dyDescent="0.15">
      <c r="F291" s="1">
        <v>43579</v>
      </c>
      <c r="G291">
        <f t="shared" si="40"/>
        <v>15737727474.77</v>
      </c>
      <c r="H291">
        <f t="shared" si="41"/>
        <v>23633011.554184739</v>
      </c>
      <c r="I291">
        <v>20000000</v>
      </c>
      <c r="J291">
        <v>1</v>
      </c>
      <c r="K291">
        <f t="shared" si="39"/>
        <v>48000000</v>
      </c>
      <c r="L291">
        <f t="shared" si="42"/>
        <v>30033.575803205506</v>
      </c>
      <c r="M291">
        <f t="shared" si="43"/>
        <v>30033.575803205506</v>
      </c>
      <c r="O291">
        <v>20000000000</v>
      </c>
      <c r="P291" s="2">
        <f t="shared" si="44"/>
        <v>0.78688637373850001</v>
      </c>
      <c r="Q291" s="2">
        <f t="shared" si="45"/>
        <v>1.181650577709237E-3</v>
      </c>
      <c r="R291" s="2">
        <f t="shared" si="46"/>
        <v>1.5016787901602753E-3</v>
      </c>
    </row>
    <row r="292" spans="6:18" x14ac:dyDescent="0.15">
      <c r="F292" s="1">
        <v>43580</v>
      </c>
      <c r="G292">
        <f t="shared" si="40"/>
        <v>15785727474.77</v>
      </c>
      <c r="H292">
        <f t="shared" si="41"/>
        <v>23663045.129987944</v>
      </c>
      <c r="I292">
        <v>20000000</v>
      </c>
      <c r="J292">
        <v>1</v>
      </c>
      <c r="K292">
        <f t="shared" si="39"/>
        <v>48000000</v>
      </c>
      <c r="L292">
        <f t="shared" si="42"/>
        <v>29980.303622760617</v>
      </c>
      <c r="M292">
        <f t="shared" si="43"/>
        <v>29980.303622760617</v>
      </c>
      <c r="O292">
        <v>20000000000</v>
      </c>
      <c r="P292" s="2">
        <f t="shared" si="44"/>
        <v>0.78928637373849997</v>
      </c>
      <c r="Q292" s="2">
        <f t="shared" si="45"/>
        <v>1.1831522564993973E-3</v>
      </c>
      <c r="R292" s="2">
        <f t="shared" si="46"/>
        <v>1.499015181138031E-3</v>
      </c>
    </row>
    <row r="293" spans="6:18" x14ac:dyDescent="0.15">
      <c r="F293" s="1">
        <v>43581</v>
      </c>
      <c r="G293">
        <f t="shared" si="40"/>
        <v>15833727474.77</v>
      </c>
      <c r="H293">
        <f t="shared" si="41"/>
        <v>23693025.433610704</v>
      </c>
      <c r="I293">
        <v>20000000</v>
      </c>
      <c r="J293">
        <v>1</v>
      </c>
      <c r="K293">
        <f t="shared" si="39"/>
        <v>48000000</v>
      </c>
      <c r="L293">
        <f t="shared" si="42"/>
        <v>29927.287142416688</v>
      </c>
      <c r="M293">
        <f t="shared" si="43"/>
        <v>29927.287142416688</v>
      </c>
      <c r="O293">
        <v>20000000000</v>
      </c>
      <c r="P293" s="2">
        <f t="shared" si="44"/>
        <v>0.79168637373850004</v>
      </c>
      <c r="Q293" s="2">
        <f t="shared" si="45"/>
        <v>1.1846512716805352E-3</v>
      </c>
      <c r="R293" s="2">
        <f t="shared" si="46"/>
        <v>1.4963643571208345E-3</v>
      </c>
    </row>
    <row r="294" spans="6:18" x14ac:dyDescent="0.15">
      <c r="F294" s="1">
        <v>43582</v>
      </c>
      <c r="G294">
        <f t="shared" si="40"/>
        <v>15881727474.77</v>
      </c>
      <c r="H294">
        <f t="shared" si="41"/>
        <v>23722952.720753122</v>
      </c>
      <c r="I294">
        <v>20000000</v>
      </c>
      <c r="J294">
        <v>1</v>
      </c>
      <c r="K294">
        <f t="shared" si="39"/>
        <v>48000000</v>
      </c>
      <c r="L294">
        <f t="shared" si="42"/>
        <v>29874.524365740232</v>
      </c>
      <c r="M294">
        <f t="shared" si="43"/>
        <v>29874.524365740232</v>
      </c>
      <c r="O294">
        <v>20000000000</v>
      </c>
      <c r="P294" s="2">
        <f t="shared" si="44"/>
        <v>0.7940863737385</v>
      </c>
      <c r="Q294" s="2">
        <f t="shared" si="45"/>
        <v>1.1861476360376562E-3</v>
      </c>
      <c r="R294" s="2">
        <f t="shared" si="46"/>
        <v>1.4937262182870116E-3</v>
      </c>
    </row>
    <row r="295" spans="6:18" x14ac:dyDescent="0.15">
      <c r="F295" s="1">
        <v>43583</v>
      </c>
      <c r="G295">
        <f t="shared" si="40"/>
        <v>15929727474.77</v>
      </c>
      <c r="H295">
        <f t="shared" si="41"/>
        <v>23752827.245118864</v>
      </c>
      <c r="I295">
        <v>20000000</v>
      </c>
      <c r="J295">
        <v>1</v>
      </c>
      <c r="K295">
        <f t="shared" si="39"/>
        <v>48000000</v>
      </c>
      <c r="L295">
        <f t="shared" si="42"/>
        <v>29822.013317854096</v>
      </c>
      <c r="M295">
        <f t="shared" si="43"/>
        <v>29822.013317854096</v>
      </c>
      <c r="O295">
        <v>20000000000</v>
      </c>
      <c r="P295" s="2">
        <f t="shared" si="44"/>
        <v>0.79648637373850006</v>
      </c>
      <c r="Q295" s="2">
        <f t="shared" si="45"/>
        <v>1.1876413622559433E-3</v>
      </c>
      <c r="R295" s="2">
        <f t="shared" si="46"/>
        <v>1.4911006658927049E-3</v>
      </c>
    </row>
    <row r="296" spans="6:18" x14ac:dyDescent="0.15">
      <c r="F296" s="1">
        <v>43584</v>
      </c>
      <c r="G296">
        <f t="shared" si="40"/>
        <v>15977727474.77</v>
      </c>
      <c r="H296">
        <f t="shared" si="41"/>
        <v>23782649.258436717</v>
      </c>
      <c r="I296">
        <v>20000000</v>
      </c>
      <c r="J296">
        <v>1</v>
      </c>
      <c r="K296">
        <f t="shared" si="39"/>
        <v>48000000</v>
      </c>
      <c r="L296">
        <f t="shared" si="42"/>
        <v>29769.75204514066</v>
      </c>
      <c r="M296">
        <f t="shared" si="43"/>
        <v>29769.75204514066</v>
      </c>
      <c r="O296">
        <v>20000000000</v>
      </c>
      <c r="P296" s="2">
        <f t="shared" si="44"/>
        <v>0.79888637373850002</v>
      </c>
      <c r="Q296" s="2">
        <f t="shared" si="45"/>
        <v>1.1891324629218359E-3</v>
      </c>
      <c r="R296" s="2">
        <f t="shared" si="46"/>
        <v>1.488487602257033E-3</v>
      </c>
    </row>
    <row r="297" spans="6:18" x14ac:dyDescent="0.15">
      <c r="F297" s="1">
        <v>43585</v>
      </c>
      <c r="G297">
        <f t="shared" si="40"/>
        <v>16025727474.77</v>
      </c>
      <c r="H297">
        <f t="shared" si="41"/>
        <v>23812419.010481857</v>
      </c>
      <c r="I297">
        <v>20000000</v>
      </c>
      <c r="J297">
        <v>1</v>
      </c>
      <c r="K297">
        <f t="shared" si="39"/>
        <v>48000000</v>
      </c>
      <c r="L297">
        <f t="shared" si="42"/>
        <v>29717.738614949969</v>
      </c>
      <c r="M297">
        <f t="shared" si="43"/>
        <v>29717.738614949969</v>
      </c>
      <c r="O297">
        <v>20000000000</v>
      </c>
      <c r="P297" s="2">
        <f t="shared" si="44"/>
        <v>0.80128637373849998</v>
      </c>
      <c r="Q297" s="2">
        <f t="shared" si="45"/>
        <v>1.1906209505240929E-3</v>
      </c>
      <c r="R297" s="2">
        <f t="shared" si="46"/>
        <v>1.4858869307474987E-3</v>
      </c>
    </row>
    <row r="298" spans="6:18" x14ac:dyDescent="0.15">
      <c r="F298" s="1">
        <v>43586</v>
      </c>
      <c r="G298">
        <f t="shared" si="40"/>
        <v>16073727474.77</v>
      </c>
      <c r="H298">
        <f t="shared" si="41"/>
        <v>23842136.749096807</v>
      </c>
      <c r="I298">
        <v>20000000</v>
      </c>
      <c r="J298">
        <v>1</v>
      </c>
      <c r="K298">
        <f t="shared" si="39"/>
        <v>48000000</v>
      </c>
      <c r="L298">
        <f t="shared" si="42"/>
        <v>29665.971115312772</v>
      </c>
      <c r="M298">
        <f t="shared" si="43"/>
        <v>29665.971115312772</v>
      </c>
      <c r="O298">
        <v>20000000000</v>
      </c>
      <c r="P298" s="2">
        <f t="shared" si="44"/>
        <v>0.80368637373850005</v>
      </c>
      <c r="Q298" s="2">
        <f t="shared" si="45"/>
        <v>1.1921068374548404E-3</v>
      </c>
      <c r="R298" s="2">
        <f t="shared" si="46"/>
        <v>1.4832985557656387E-3</v>
      </c>
    </row>
    <row r="299" spans="6:18" x14ac:dyDescent="0.15">
      <c r="F299" s="1">
        <v>43587</v>
      </c>
      <c r="G299">
        <f t="shared" si="40"/>
        <v>16121727474.77</v>
      </c>
      <c r="H299">
        <f t="shared" si="41"/>
        <v>23871802.720212121</v>
      </c>
      <c r="I299">
        <v>20000000</v>
      </c>
      <c r="J299">
        <v>1</v>
      </c>
      <c r="K299">
        <f t="shared" si="39"/>
        <v>48000000</v>
      </c>
      <c r="L299">
        <f t="shared" si="42"/>
        <v>29614.447654658281</v>
      </c>
      <c r="M299">
        <f t="shared" si="43"/>
        <v>29614.447654658281</v>
      </c>
      <c r="O299">
        <v>20000000000</v>
      </c>
      <c r="P299" s="2">
        <f t="shared" si="44"/>
        <v>0.80608637373850001</v>
      </c>
      <c r="Q299" s="2">
        <f t="shared" si="45"/>
        <v>1.193590136010606E-3</v>
      </c>
      <c r="R299" s="2">
        <f t="shared" si="46"/>
        <v>1.480722382732914E-3</v>
      </c>
    </row>
    <row r="300" spans="6:18" x14ac:dyDescent="0.15">
      <c r="F300" s="1">
        <v>43588</v>
      </c>
      <c r="G300">
        <f t="shared" si="40"/>
        <v>16169727474.77</v>
      </c>
      <c r="H300">
        <f t="shared" si="41"/>
        <v>23901417.167866778</v>
      </c>
      <c r="I300">
        <v>20000000</v>
      </c>
      <c r="J300">
        <v>1</v>
      </c>
      <c r="K300">
        <f t="shared" si="39"/>
        <v>48000000</v>
      </c>
      <c r="L300">
        <f t="shared" si="42"/>
        <v>29563.166361536656</v>
      </c>
      <c r="M300">
        <f t="shared" si="43"/>
        <v>29563.166361536656</v>
      </c>
      <c r="O300">
        <v>20000000000</v>
      </c>
      <c r="P300" s="2">
        <f t="shared" si="44"/>
        <v>0.80848637373850007</v>
      </c>
      <c r="Q300" s="2">
        <f t="shared" si="45"/>
        <v>1.1950708583933389E-3</v>
      </c>
      <c r="R300" s="2">
        <f t="shared" si="46"/>
        <v>1.4781583180768329E-3</v>
      </c>
    </row>
    <row r="301" spans="6:18" x14ac:dyDescent="0.15">
      <c r="F301" s="1">
        <v>43589</v>
      </c>
      <c r="G301">
        <f t="shared" si="40"/>
        <v>16217727474.77</v>
      </c>
      <c r="H301">
        <f t="shared" si="41"/>
        <v>23930980.334228314</v>
      </c>
      <c r="I301">
        <v>20000000</v>
      </c>
      <c r="J301">
        <v>1</v>
      </c>
      <c r="K301">
        <f t="shared" si="39"/>
        <v>48000000</v>
      </c>
      <c r="L301">
        <f t="shared" si="42"/>
        <v>29512.125384346062</v>
      </c>
      <c r="M301">
        <f t="shared" si="43"/>
        <v>29512.125384346062</v>
      </c>
      <c r="O301">
        <v>20000000000</v>
      </c>
      <c r="P301" s="2">
        <f t="shared" si="44"/>
        <v>0.81088637373850003</v>
      </c>
      <c r="Q301" s="2">
        <f t="shared" si="45"/>
        <v>1.1965490167114158E-3</v>
      </c>
      <c r="R301" s="2">
        <f t="shared" si="46"/>
        <v>1.4756062692173031E-3</v>
      </c>
    </row>
    <row r="302" spans="6:18" x14ac:dyDescent="0.15">
      <c r="F302" s="1">
        <v>43590</v>
      </c>
      <c r="G302">
        <f t="shared" si="40"/>
        <v>16265727474.77</v>
      </c>
      <c r="H302">
        <f t="shared" si="41"/>
        <v>23960492.45961266</v>
      </c>
      <c r="I302">
        <v>20000000</v>
      </c>
      <c r="J302">
        <v>1</v>
      </c>
      <c r="K302">
        <f t="shared" si="39"/>
        <v>48000000</v>
      </c>
      <c r="L302">
        <f t="shared" si="42"/>
        <v>29461.322891064192</v>
      </c>
      <c r="M302">
        <f t="shared" si="43"/>
        <v>29461.322891064192</v>
      </c>
      <c r="O302">
        <v>20000000000</v>
      </c>
      <c r="P302" s="2">
        <f t="shared" si="44"/>
        <v>0.81328637373849999</v>
      </c>
      <c r="Q302" s="2">
        <f t="shared" si="45"/>
        <v>1.198024622980633E-3</v>
      </c>
      <c r="R302" s="2">
        <f t="shared" si="46"/>
        <v>1.4730661445532098E-3</v>
      </c>
    </row>
    <row r="303" spans="6:18" x14ac:dyDescent="0.15">
      <c r="F303" s="1">
        <v>43591</v>
      </c>
      <c r="G303">
        <f t="shared" si="40"/>
        <v>16313727474.77</v>
      </c>
      <c r="H303">
        <f t="shared" si="41"/>
        <v>23989953.782503724</v>
      </c>
      <c r="I303">
        <v>20000000</v>
      </c>
      <c r="J303">
        <v>1</v>
      </c>
      <c r="K303">
        <f t="shared" si="39"/>
        <v>48000000</v>
      </c>
      <c r="L303">
        <f t="shared" si="42"/>
        <v>29410.757068984258</v>
      </c>
      <c r="M303">
        <f t="shared" si="43"/>
        <v>29410.757068984258</v>
      </c>
      <c r="O303">
        <v>20000000000</v>
      </c>
      <c r="P303" s="2">
        <f t="shared" si="44"/>
        <v>0.81568637373850006</v>
      </c>
      <c r="Q303" s="2">
        <f t="shared" si="45"/>
        <v>1.1994976891251863E-3</v>
      </c>
      <c r="R303" s="2">
        <f t="shared" si="46"/>
        <v>1.4705378534492128E-3</v>
      </c>
    </row>
    <row r="304" spans="6:18" x14ac:dyDescent="0.15">
      <c r="F304" s="1">
        <v>43592</v>
      </c>
      <c r="G304">
        <f t="shared" si="40"/>
        <v>16361727474.77</v>
      </c>
      <c r="H304">
        <f t="shared" si="41"/>
        <v>24019364.539572708</v>
      </c>
      <c r="I304">
        <v>20000000</v>
      </c>
      <c r="J304">
        <v>1</v>
      </c>
      <c r="K304">
        <f t="shared" si="39"/>
        <v>48000000</v>
      </c>
      <c r="L304">
        <f t="shared" si="42"/>
        <v>29360.42612445524</v>
      </c>
      <c r="M304">
        <f t="shared" si="43"/>
        <v>29360.42612445524</v>
      </c>
      <c r="O304">
        <v>20000000000</v>
      </c>
      <c r="P304" s="2">
        <f t="shared" si="44"/>
        <v>0.81808637373850002</v>
      </c>
      <c r="Q304" s="2">
        <f t="shared" si="45"/>
        <v>1.2009682269786355E-3</v>
      </c>
      <c r="R304" s="2">
        <f t="shared" si="46"/>
        <v>1.4680213062227619E-3</v>
      </c>
    </row>
    <row r="305" spans="6:18" x14ac:dyDescent="0.15">
      <c r="F305" s="1">
        <v>43593</v>
      </c>
      <c r="G305">
        <f t="shared" si="40"/>
        <v>16409727474.77</v>
      </c>
      <c r="H305">
        <f t="shared" si="41"/>
        <v>24048724.965697162</v>
      </c>
      <c r="I305">
        <v>20000000</v>
      </c>
      <c r="J305">
        <v>1</v>
      </c>
      <c r="K305">
        <f t="shared" si="39"/>
        <v>48000000</v>
      </c>
      <c r="L305">
        <f t="shared" si="42"/>
        <v>29310.328282626437</v>
      </c>
      <c r="M305">
        <f t="shared" si="43"/>
        <v>29310.328282626437</v>
      </c>
      <c r="O305">
        <v>20000000000</v>
      </c>
      <c r="P305" s="2">
        <f t="shared" si="44"/>
        <v>0.82048637373849997</v>
      </c>
      <c r="Q305" s="2">
        <f t="shared" si="45"/>
        <v>1.202436248284858E-3</v>
      </c>
      <c r="R305" s="2">
        <f t="shared" si="46"/>
        <v>1.4655164141313217E-3</v>
      </c>
    </row>
    <row r="306" spans="6:18" x14ac:dyDescent="0.15">
      <c r="F306" s="1">
        <v>43594</v>
      </c>
      <c r="G306">
        <f t="shared" si="40"/>
        <v>16457727474.77</v>
      </c>
      <c r="H306">
        <f t="shared" si="41"/>
        <v>24078035.29397979</v>
      </c>
      <c r="I306">
        <v>20000000</v>
      </c>
      <c r="J306">
        <v>1</v>
      </c>
      <c r="K306">
        <f t="shared" si="39"/>
        <v>48000000</v>
      </c>
      <c r="L306">
        <f t="shared" si="42"/>
        <v>29260.461787196153</v>
      </c>
      <c r="M306">
        <f t="shared" si="43"/>
        <v>29260.461787196153</v>
      </c>
      <c r="O306">
        <v>20000000000</v>
      </c>
      <c r="P306" s="2">
        <f t="shared" si="44"/>
        <v>0.82288637373850004</v>
      </c>
      <c r="Q306" s="2">
        <f t="shared" si="45"/>
        <v>1.2039017646989895E-3</v>
      </c>
      <c r="R306" s="2">
        <f t="shared" si="46"/>
        <v>1.4630230893598075E-3</v>
      </c>
    </row>
    <row r="307" spans="6:18" x14ac:dyDescent="0.15">
      <c r="F307" s="1">
        <v>43595</v>
      </c>
      <c r="G307">
        <f t="shared" si="40"/>
        <v>16505727474.77</v>
      </c>
      <c r="H307">
        <f t="shared" si="41"/>
        <v>24107295.755766988</v>
      </c>
      <c r="I307">
        <v>20000000</v>
      </c>
      <c r="J307">
        <v>1</v>
      </c>
      <c r="K307">
        <f t="shared" si="39"/>
        <v>48000000</v>
      </c>
      <c r="L307">
        <f t="shared" si="42"/>
        <v>29210.824900164433</v>
      </c>
      <c r="M307">
        <f t="shared" si="43"/>
        <v>29210.824900164433</v>
      </c>
      <c r="O307">
        <v>20000000000</v>
      </c>
      <c r="P307" s="2">
        <f t="shared" si="44"/>
        <v>0.8252863737385</v>
      </c>
      <c r="Q307" s="2">
        <f t="shared" si="45"/>
        <v>1.2053647877883493E-3</v>
      </c>
      <c r="R307" s="2">
        <f t="shared" si="46"/>
        <v>1.4605412450082217E-3</v>
      </c>
    </row>
    <row r="308" spans="6:18" x14ac:dyDescent="0.15">
      <c r="F308" s="1">
        <v>43596</v>
      </c>
      <c r="G308">
        <f t="shared" si="40"/>
        <v>16553727474.77</v>
      </c>
      <c r="H308">
        <f t="shared" si="41"/>
        <v>24136506.580667153</v>
      </c>
      <c r="I308">
        <v>20000000</v>
      </c>
      <c r="J308">
        <v>1</v>
      </c>
      <c r="K308">
        <f t="shared" si="39"/>
        <v>48000000</v>
      </c>
      <c r="L308">
        <f t="shared" si="42"/>
        <v>29161.415901589873</v>
      </c>
      <c r="M308">
        <f t="shared" si="43"/>
        <v>29161.415901589873</v>
      </c>
      <c r="O308">
        <v>20000000000</v>
      </c>
      <c r="P308" s="2">
        <f t="shared" si="44"/>
        <v>0.82768637373850007</v>
      </c>
      <c r="Q308" s="2">
        <f t="shared" si="45"/>
        <v>1.2068253290333575E-3</v>
      </c>
      <c r="R308" s="2">
        <f t="shared" si="46"/>
        <v>1.4580707950794937E-3</v>
      </c>
    </row>
    <row r="309" spans="6:18" x14ac:dyDescent="0.15">
      <c r="F309" s="1">
        <v>43597</v>
      </c>
      <c r="G309">
        <f t="shared" si="40"/>
        <v>16601727474.77</v>
      </c>
      <c r="H309">
        <f t="shared" si="41"/>
        <v>24165667.996568743</v>
      </c>
      <c r="I309">
        <v>20000000</v>
      </c>
      <c r="J309">
        <v>1</v>
      </c>
      <c r="K309">
        <f t="shared" si="39"/>
        <v>48000000</v>
      </c>
      <c r="L309">
        <f t="shared" si="42"/>
        <v>29112.23308935028</v>
      </c>
      <c r="M309">
        <f t="shared" si="43"/>
        <v>29112.23308935028</v>
      </c>
      <c r="O309">
        <v>20000000000</v>
      </c>
      <c r="P309" s="2">
        <f t="shared" si="44"/>
        <v>0.83008637373850003</v>
      </c>
      <c r="Q309" s="2">
        <f t="shared" si="45"/>
        <v>1.2082833998284372E-3</v>
      </c>
      <c r="R309" s="2">
        <f t="shared" si="46"/>
        <v>1.4556116544675139E-3</v>
      </c>
    </row>
    <row r="310" spans="6:18" x14ac:dyDescent="0.15">
      <c r="F310" s="1">
        <v>43598</v>
      </c>
      <c r="G310">
        <f t="shared" si="40"/>
        <v>16649727474.77</v>
      </c>
      <c r="H310">
        <f t="shared" si="41"/>
        <v>24194780.229658093</v>
      </c>
      <c r="I310">
        <v>20000000</v>
      </c>
      <c r="J310">
        <v>1</v>
      </c>
      <c r="K310">
        <f t="shared" si="39"/>
        <v>48000000</v>
      </c>
      <c r="L310">
        <f t="shared" si="42"/>
        <v>29063.274778907238</v>
      </c>
      <c r="M310">
        <f t="shared" si="43"/>
        <v>29063.274778907238</v>
      </c>
      <c r="O310">
        <v>20000000000</v>
      </c>
      <c r="P310" s="2">
        <f t="shared" si="44"/>
        <v>0.83248637373849999</v>
      </c>
      <c r="Q310" s="2">
        <f t="shared" si="45"/>
        <v>1.2097390114829047E-3</v>
      </c>
      <c r="R310" s="2">
        <f t="shared" si="46"/>
        <v>1.4531637389453619E-3</v>
      </c>
    </row>
    <row r="311" spans="6:18" x14ac:dyDescent="0.15">
      <c r="F311" s="1">
        <v>43599</v>
      </c>
      <c r="G311">
        <f t="shared" si="40"/>
        <v>16697727474.77</v>
      </c>
      <c r="H311">
        <f t="shared" si="41"/>
        <v>24223843.504437</v>
      </c>
      <c r="I311">
        <v>20000000</v>
      </c>
      <c r="J311">
        <v>1</v>
      </c>
      <c r="K311">
        <f t="shared" si="39"/>
        <v>48000000</v>
      </c>
      <c r="L311">
        <f t="shared" si="42"/>
        <v>29014.539303074434</v>
      </c>
      <c r="M311">
        <f t="shared" si="43"/>
        <v>29014.539303074434</v>
      </c>
      <c r="O311">
        <v>20000000000</v>
      </c>
      <c r="P311" s="2">
        <f t="shared" si="44"/>
        <v>0.83488637373850005</v>
      </c>
      <c r="Q311" s="2">
        <f t="shared" si="45"/>
        <v>1.2111921752218499E-3</v>
      </c>
      <c r="R311" s="2">
        <f t="shared" si="46"/>
        <v>1.4507269651537218E-3</v>
      </c>
    </row>
    <row r="312" spans="6:18" x14ac:dyDescent="0.15">
      <c r="F312" s="1">
        <v>43600</v>
      </c>
      <c r="G312">
        <f t="shared" si="40"/>
        <v>16745727474.77</v>
      </c>
      <c r="H312">
        <f t="shared" si="41"/>
        <v>24252858.043740075</v>
      </c>
      <c r="I312">
        <v>20000000</v>
      </c>
      <c r="J312">
        <v>1</v>
      </c>
      <c r="K312">
        <f t="shared" si="39"/>
        <v>48000000</v>
      </c>
      <c r="L312">
        <f t="shared" si="42"/>
        <v>28966.025011789683</v>
      </c>
      <c r="M312">
        <f t="shared" si="43"/>
        <v>28966.025011789683</v>
      </c>
      <c r="O312">
        <v>20000000000</v>
      </c>
      <c r="P312" s="2">
        <f t="shared" si="44"/>
        <v>0.83728637373850001</v>
      </c>
      <c r="Q312" s="2">
        <f t="shared" si="45"/>
        <v>1.2126429021870038E-3</v>
      </c>
      <c r="R312" s="2">
        <f t="shared" si="46"/>
        <v>1.448301250589484E-3</v>
      </c>
    </row>
    <row r="313" spans="6:18" x14ac:dyDescent="0.15">
      <c r="F313" s="1">
        <v>43601</v>
      </c>
      <c r="G313">
        <f t="shared" si="40"/>
        <v>16793727474.77</v>
      </c>
      <c r="H313">
        <f t="shared" si="41"/>
        <v>24281824.068751864</v>
      </c>
      <c r="I313">
        <v>20000000</v>
      </c>
      <c r="J313">
        <v>1</v>
      </c>
      <c r="K313">
        <f t="shared" si="39"/>
        <v>48000000</v>
      </c>
      <c r="L313">
        <f t="shared" si="42"/>
        <v>28917.730271890599</v>
      </c>
      <c r="M313">
        <f t="shared" si="43"/>
        <v>28917.730271890599</v>
      </c>
      <c r="O313">
        <v>20000000000</v>
      </c>
      <c r="P313" s="2">
        <f t="shared" si="44"/>
        <v>0.83968637373849997</v>
      </c>
      <c r="Q313" s="2">
        <f t="shared" si="45"/>
        <v>1.2140912034375932E-3</v>
      </c>
      <c r="R313" s="2">
        <f t="shared" si="46"/>
        <v>1.4458865135945299E-3</v>
      </c>
    </row>
    <row r="314" spans="6:18" x14ac:dyDescent="0.15">
      <c r="F314" s="1">
        <v>43602</v>
      </c>
      <c r="G314">
        <f t="shared" si="40"/>
        <v>16841727474.77</v>
      </c>
      <c r="H314">
        <f t="shared" si="41"/>
        <v>24310741.799023755</v>
      </c>
      <c r="I314">
        <v>20000000</v>
      </c>
      <c r="J314">
        <v>1</v>
      </c>
      <c r="K314">
        <f t="shared" si="39"/>
        <v>48000000</v>
      </c>
      <c r="L314">
        <f t="shared" si="42"/>
        <v>28869.653466893848</v>
      </c>
      <c r="M314">
        <f t="shared" si="43"/>
        <v>28869.653466893848</v>
      </c>
      <c r="O314">
        <v>20000000000</v>
      </c>
      <c r="P314" s="2">
        <f t="shared" si="44"/>
        <v>0.84208637373850004</v>
      </c>
      <c r="Q314" s="2">
        <f t="shared" si="45"/>
        <v>1.2155370899511878E-3</v>
      </c>
      <c r="R314" s="2">
        <f t="shared" si="46"/>
        <v>1.4434826733446923E-3</v>
      </c>
    </row>
    <row r="315" spans="6:18" x14ac:dyDescent="0.15">
      <c r="F315" s="1">
        <v>43603</v>
      </c>
      <c r="G315">
        <f t="shared" si="40"/>
        <v>16889727474.77</v>
      </c>
      <c r="H315">
        <f t="shared" si="41"/>
        <v>24339611.45249065</v>
      </c>
      <c r="I315">
        <v>20000000</v>
      </c>
      <c r="J315">
        <v>1</v>
      </c>
      <c r="K315">
        <f t="shared" si="39"/>
        <v>48000000</v>
      </c>
      <c r="L315">
        <f t="shared" si="42"/>
        <v>28821.792996777884</v>
      </c>
      <c r="M315">
        <f t="shared" si="43"/>
        <v>28821.792996777884</v>
      </c>
      <c r="O315">
        <v>20000000000</v>
      </c>
      <c r="P315" s="2">
        <f t="shared" si="44"/>
        <v>0.8444863737385</v>
      </c>
      <c r="Q315" s="2">
        <f t="shared" si="45"/>
        <v>1.2169805726245325E-3</v>
      </c>
      <c r="R315" s="2">
        <f t="shared" si="46"/>
        <v>1.4410896498388941E-3</v>
      </c>
    </row>
    <row r="316" spans="6:18" x14ac:dyDescent="0.15">
      <c r="F316" s="1">
        <v>43604</v>
      </c>
      <c r="G316">
        <f t="shared" si="40"/>
        <v>16937727474.77</v>
      </c>
      <c r="H316">
        <f t="shared" si="41"/>
        <v>24368433.245487429</v>
      </c>
      <c r="I316">
        <v>20000000</v>
      </c>
      <c r="J316">
        <v>1</v>
      </c>
      <c r="K316">
        <f t="shared" si="39"/>
        <v>48000000</v>
      </c>
      <c r="L316">
        <f t="shared" si="42"/>
        <v>28774.147277769127</v>
      </c>
      <c r="M316">
        <f t="shared" si="43"/>
        <v>28774.147277769127</v>
      </c>
      <c r="O316">
        <v>20000000000</v>
      </c>
      <c r="P316" s="2">
        <f t="shared" si="44"/>
        <v>0.84688637373850006</v>
      </c>
      <c r="Q316" s="2">
        <f t="shared" si="45"/>
        <v>1.2184216622743715E-3</v>
      </c>
      <c r="R316" s="2">
        <f t="shared" si="46"/>
        <v>1.4387073638884565E-3</v>
      </c>
    </row>
    <row r="317" spans="6:18" x14ac:dyDescent="0.15">
      <c r="F317" s="1">
        <v>43605</v>
      </c>
      <c r="G317">
        <f t="shared" si="40"/>
        <v>16985727474.77</v>
      </c>
      <c r="H317">
        <f t="shared" si="41"/>
        <v>24397207.392765198</v>
      </c>
      <c r="I317">
        <v>20000000</v>
      </c>
      <c r="J317">
        <v>1</v>
      </c>
      <c r="K317">
        <f t="shared" si="39"/>
        <v>48000000</v>
      </c>
      <c r="L317">
        <f t="shared" si="42"/>
        <v>28726.714742131531</v>
      </c>
      <c r="M317">
        <f t="shared" si="43"/>
        <v>28726.714742131531</v>
      </c>
      <c r="O317">
        <v>20000000000</v>
      </c>
      <c r="P317" s="2">
        <f t="shared" si="44"/>
        <v>0.84928637373850002</v>
      </c>
      <c r="Q317" s="2">
        <f t="shared" si="45"/>
        <v>1.2198603696382598E-3</v>
      </c>
      <c r="R317" s="2">
        <f t="shared" si="46"/>
        <v>1.4363357371065765E-3</v>
      </c>
    </row>
    <row r="318" spans="6:18" x14ac:dyDescent="0.15">
      <c r="F318" s="1">
        <v>43606</v>
      </c>
      <c r="G318">
        <f t="shared" si="40"/>
        <v>17033727474.77</v>
      </c>
      <c r="H318">
        <f t="shared" si="41"/>
        <v>24425934.107507329</v>
      </c>
      <c r="I318">
        <v>20000000</v>
      </c>
      <c r="J318">
        <v>1</v>
      </c>
      <c r="K318">
        <f t="shared" si="39"/>
        <v>48000000</v>
      </c>
      <c r="L318">
        <f t="shared" si="42"/>
        <v>28679.493837959435</v>
      </c>
      <c r="M318">
        <f t="shared" si="43"/>
        <v>28679.493837959435</v>
      </c>
      <c r="O318">
        <v>20000000000</v>
      </c>
      <c r="P318" s="2">
        <f t="shared" si="44"/>
        <v>0.85168637373849998</v>
      </c>
      <c r="Q318" s="2">
        <f t="shared" si="45"/>
        <v>1.2212967053753664E-3</v>
      </c>
      <c r="R318" s="2">
        <f t="shared" si="46"/>
        <v>1.4339746918979718E-3</v>
      </c>
    </row>
    <row r="319" spans="6:18" x14ac:dyDescent="0.15">
      <c r="F319" s="1">
        <v>43607</v>
      </c>
      <c r="G319">
        <f t="shared" si="40"/>
        <v>17081727474.77</v>
      </c>
      <c r="H319">
        <f t="shared" si="41"/>
        <v>24454613.601345289</v>
      </c>
      <c r="I319">
        <v>20000000</v>
      </c>
      <c r="J319">
        <v>1</v>
      </c>
      <c r="K319">
        <f t="shared" si="39"/>
        <v>48000000</v>
      </c>
      <c r="L319">
        <f t="shared" si="42"/>
        <v>28632.4830289737</v>
      </c>
      <c r="M319">
        <f t="shared" si="43"/>
        <v>28632.4830289737</v>
      </c>
      <c r="O319">
        <v>20000000000</v>
      </c>
      <c r="P319" s="2">
        <f t="shared" si="44"/>
        <v>0.85408637373850005</v>
      </c>
      <c r="Q319" s="2">
        <f t="shared" si="45"/>
        <v>1.2227306800672644E-3</v>
      </c>
      <c r="R319" s="2">
        <f t="shared" si="46"/>
        <v>1.431624151448685E-3</v>
      </c>
    </row>
    <row r="320" spans="6:18" x14ac:dyDescent="0.15">
      <c r="F320" s="1">
        <v>43608</v>
      </c>
      <c r="G320">
        <f t="shared" si="40"/>
        <v>17129727474.77</v>
      </c>
      <c r="H320">
        <f t="shared" si="41"/>
        <v>24483246.084374264</v>
      </c>
      <c r="I320">
        <v>20000000</v>
      </c>
      <c r="J320">
        <v>1</v>
      </c>
      <c r="K320">
        <f t="shared" si="39"/>
        <v>48000000</v>
      </c>
      <c r="L320">
        <f t="shared" si="42"/>
        <v>28585.680794320982</v>
      </c>
      <c r="M320">
        <f t="shared" si="43"/>
        <v>28585.680794320982</v>
      </c>
      <c r="O320">
        <v>20000000000</v>
      </c>
      <c r="P320" s="2">
        <f t="shared" si="44"/>
        <v>0.85648637373850001</v>
      </c>
      <c r="Q320" s="2">
        <f t="shared" si="45"/>
        <v>1.2241623042187131E-3</v>
      </c>
      <c r="R320" s="2">
        <f t="shared" si="46"/>
        <v>1.4292840397160491E-3</v>
      </c>
    </row>
    <row r="321" spans="6:18" x14ac:dyDescent="0.15">
      <c r="F321" s="1">
        <v>43609</v>
      </c>
      <c r="G321">
        <f t="shared" si="40"/>
        <v>17177727474.77</v>
      </c>
      <c r="H321">
        <f t="shared" si="41"/>
        <v>24511831.765168585</v>
      </c>
      <c r="I321">
        <v>20000000</v>
      </c>
      <c r="J321">
        <v>1</v>
      </c>
      <c r="K321">
        <f t="shared" si="39"/>
        <v>48000000</v>
      </c>
      <c r="L321">
        <f t="shared" si="42"/>
        <v>28539.085628376211</v>
      </c>
      <c r="M321">
        <f t="shared" si="43"/>
        <v>28539.085628376211</v>
      </c>
      <c r="O321">
        <v>20000000000</v>
      </c>
      <c r="P321" s="2">
        <f t="shared" si="44"/>
        <v>0.85888637373850008</v>
      </c>
      <c r="Q321" s="2">
        <f t="shared" si="45"/>
        <v>1.2255915882584292E-3</v>
      </c>
      <c r="R321" s="2">
        <f t="shared" si="46"/>
        <v>1.4269542814188106E-3</v>
      </c>
    </row>
    <row r="322" spans="6:18" x14ac:dyDescent="0.15">
      <c r="F322" s="1">
        <v>43610</v>
      </c>
      <c r="G322">
        <f t="shared" si="40"/>
        <v>17225727474.77</v>
      </c>
      <c r="H322">
        <f t="shared" si="41"/>
        <v>24540370.85079696</v>
      </c>
      <c r="I322">
        <v>20000000</v>
      </c>
      <c r="J322">
        <v>1</v>
      </c>
      <c r="K322">
        <f t="shared" si="39"/>
        <v>48000000</v>
      </c>
      <c r="L322">
        <f t="shared" si="42"/>
        <v>28492.696040548064</v>
      </c>
      <c r="M322">
        <f t="shared" si="43"/>
        <v>28492.696040548064</v>
      </c>
      <c r="O322">
        <v>20000000000</v>
      </c>
      <c r="P322" s="2">
        <f t="shared" si="44"/>
        <v>0.86128637373850003</v>
      </c>
      <c r="Q322" s="2">
        <f t="shared" si="45"/>
        <v>1.227018542539848E-3</v>
      </c>
      <c r="R322" s="2">
        <f t="shared" si="46"/>
        <v>1.4246348020274032E-3</v>
      </c>
    </row>
    <row r="323" spans="6:18" x14ac:dyDescent="0.15">
      <c r="F323" s="1">
        <v>43611</v>
      </c>
      <c r="G323">
        <f t="shared" si="40"/>
        <v>17273727474.77</v>
      </c>
      <c r="H323">
        <f t="shared" si="41"/>
        <v>24568863.546837509</v>
      </c>
      <c r="I323">
        <v>20000000</v>
      </c>
      <c r="J323">
        <v>1</v>
      </c>
      <c r="K323">
        <f t="shared" si="39"/>
        <v>48000000</v>
      </c>
      <c r="L323">
        <f t="shared" si="42"/>
        <v>28446.510555087523</v>
      </c>
      <c r="M323">
        <f t="shared" si="43"/>
        <v>28446.510555087523</v>
      </c>
      <c r="O323">
        <v>20000000000</v>
      </c>
      <c r="P323" s="2">
        <f t="shared" si="44"/>
        <v>0.86368637373849999</v>
      </c>
      <c r="Q323" s="2">
        <f t="shared" si="45"/>
        <v>1.2284431773418754E-3</v>
      </c>
      <c r="R323" s="2">
        <f t="shared" si="46"/>
        <v>1.4223255277543761E-3</v>
      </c>
    </row>
    <row r="324" spans="6:18" x14ac:dyDescent="0.15">
      <c r="F324" s="1">
        <v>43612</v>
      </c>
      <c r="G324">
        <f t="shared" si="40"/>
        <v>17321727474.77</v>
      </c>
      <c r="H324">
        <f t="shared" si="41"/>
        <v>24597310.057392597</v>
      </c>
      <c r="I324">
        <v>20000000</v>
      </c>
      <c r="J324">
        <v>1</v>
      </c>
      <c r="K324">
        <f t="shared" si="39"/>
        <v>48000000</v>
      </c>
      <c r="L324">
        <f t="shared" si="42"/>
        <v>28400.527710899347</v>
      </c>
      <c r="M324">
        <f t="shared" si="43"/>
        <v>28400.527710899347</v>
      </c>
      <c r="O324">
        <v>20000000000</v>
      </c>
      <c r="P324" s="2">
        <f t="shared" si="44"/>
        <v>0.86608637373850006</v>
      </c>
      <c r="Q324" s="2">
        <f t="shared" si="45"/>
        <v>1.22986550286963E-3</v>
      </c>
      <c r="R324" s="2">
        <f t="shared" si="46"/>
        <v>1.4200263855449673E-3</v>
      </c>
    </row>
    <row r="325" spans="6:18" x14ac:dyDescent="0.15">
      <c r="F325" s="1">
        <v>43613</v>
      </c>
      <c r="G325">
        <f t="shared" si="40"/>
        <v>17369727474.77</v>
      </c>
      <c r="H325">
        <f t="shared" si="41"/>
        <v>24625710.585103497</v>
      </c>
      <c r="I325">
        <v>20000000</v>
      </c>
      <c r="J325">
        <v>1</v>
      </c>
      <c r="K325">
        <f t="shared" si="39"/>
        <v>48000000</v>
      </c>
      <c r="L325">
        <f t="shared" si="42"/>
        <v>28354.746061356469</v>
      </c>
      <c r="M325">
        <f t="shared" si="43"/>
        <v>28354.746061356469</v>
      </c>
      <c r="O325">
        <v>20000000000</v>
      </c>
      <c r="P325" s="2">
        <f t="shared" si="44"/>
        <v>0.86848637373850002</v>
      </c>
      <c r="Q325" s="2">
        <f t="shared" si="45"/>
        <v>1.2312855292551748E-3</v>
      </c>
      <c r="R325" s="2">
        <f t="shared" si="46"/>
        <v>1.4177373030678235E-3</v>
      </c>
    </row>
    <row r="326" spans="6:18" x14ac:dyDescent="0.15">
      <c r="F326" s="1">
        <v>43614</v>
      </c>
      <c r="G326">
        <f t="shared" si="40"/>
        <v>17417727474.77</v>
      </c>
      <c r="H326">
        <f t="shared" si="41"/>
        <v>24654065.331164852</v>
      </c>
      <c r="I326">
        <v>20000000</v>
      </c>
      <c r="J326">
        <v>1</v>
      </c>
      <c r="K326">
        <f t="shared" ref="K326:K389" si="47">I326*2.4/J326</f>
        <v>48000000</v>
      </c>
      <c r="L326">
        <f t="shared" si="42"/>
        <v>28309.164174117275</v>
      </c>
      <c r="M326">
        <f t="shared" si="43"/>
        <v>28309.164174117275</v>
      </c>
      <c r="O326">
        <v>20000000000</v>
      </c>
      <c r="P326" s="2">
        <f t="shared" si="44"/>
        <v>0.87088637373849997</v>
      </c>
      <c r="Q326" s="2">
        <f t="shared" si="45"/>
        <v>1.2327032665582426E-3</v>
      </c>
      <c r="R326" s="2">
        <f t="shared" si="46"/>
        <v>1.4154582087058637E-3</v>
      </c>
    </row>
    <row r="327" spans="6:18" x14ac:dyDescent="0.15">
      <c r="F327" s="1">
        <v>43615</v>
      </c>
      <c r="G327">
        <f t="shared" si="40"/>
        <v>17465727474.77</v>
      </c>
      <c r="H327">
        <f t="shared" si="41"/>
        <v>24682374.495338969</v>
      </c>
      <c r="I327">
        <v>20000000</v>
      </c>
      <c r="J327">
        <v>1</v>
      </c>
      <c r="K327">
        <f t="shared" si="47"/>
        <v>48000000</v>
      </c>
      <c r="L327">
        <f t="shared" si="42"/>
        <v>28263.780630945635</v>
      </c>
      <c r="M327">
        <f t="shared" si="43"/>
        <v>28263.780630945635</v>
      </c>
      <c r="O327">
        <v>20000000000</v>
      </c>
      <c r="P327" s="2">
        <f t="shared" si="44"/>
        <v>0.87328637373850004</v>
      </c>
      <c r="Q327" s="2">
        <f t="shared" si="45"/>
        <v>1.2341187247669485E-3</v>
      </c>
      <c r="R327" s="2">
        <f t="shared" si="46"/>
        <v>1.4131890315472817E-3</v>
      </c>
    </row>
    <row r="328" spans="6:18" x14ac:dyDescent="0.15">
      <c r="F328" s="1">
        <v>43616</v>
      </c>
      <c r="G328">
        <f t="shared" si="40"/>
        <v>17513727474.77</v>
      </c>
      <c r="H328">
        <f t="shared" si="41"/>
        <v>24710638.275969915</v>
      </c>
      <c r="I328">
        <v>20000000</v>
      </c>
      <c r="J328">
        <v>1</v>
      </c>
      <c r="K328">
        <f t="shared" si="47"/>
        <v>48000000</v>
      </c>
      <c r="L328">
        <f t="shared" si="42"/>
        <v>28218.594027533742</v>
      </c>
      <c r="M328">
        <f t="shared" si="43"/>
        <v>28218.594027533742</v>
      </c>
      <c r="O328">
        <v>20000000000</v>
      </c>
      <c r="P328" s="2">
        <f t="shared" si="44"/>
        <v>0.8756863737385</v>
      </c>
      <c r="Q328" s="2">
        <f t="shared" si="45"/>
        <v>1.2355319137984959E-3</v>
      </c>
      <c r="R328" s="2">
        <f t="shared" si="46"/>
        <v>1.410929701376687E-3</v>
      </c>
    </row>
    <row r="329" spans="6:18" x14ac:dyDescent="0.15">
      <c r="F329" s="1">
        <v>43617</v>
      </c>
      <c r="G329">
        <f t="shared" si="40"/>
        <v>17561727474.77</v>
      </c>
      <c r="H329">
        <f t="shared" si="41"/>
        <v>24738856.869997449</v>
      </c>
      <c r="I329">
        <v>20000000</v>
      </c>
      <c r="J329">
        <v>1</v>
      </c>
      <c r="K329">
        <f t="shared" si="47"/>
        <v>48000000</v>
      </c>
      <c r="L329">
        <f t="shared" si="42"/>
        <v>28173.602973327594</v>
      </c>
      <c r="M329">
        <f t="shared" si="43"/>
        <v>28173.602973327594</v>
      </c>
      <c r="O329">
        <v>20000000000</v>
      </c>
      <c r="P329" s="2">
        <f t="shared" si="44"/>
        <v>0.87808637373850007</v>
      </c>
      <c r="Q329" s="2">
        <f t="shared" si="45"/>
        <v>1.2369428434998724E-3</v>
      </c>
      <c r="R329" s="2">
        <f t="shared" si="46"/>
        <v>1.4086801486663796E-3</v>
      </c>
    </row>
    <row r="330" spans="6:18" x14ac:dyDescent="0.15">
      <c r="F330" s="1">
        <v>43618</v>
      </c>
      <c r="G330">
        <f t="shared" si="40"/>
        <v>17609727474.77</v>
      </c>
      <c r="H330">
        <f t="shared" si="41"/>
        <v>24767030.472970776</v>
      </c>
      <c r="I330">
        <v>20000000</v>
      </c>
      <c r="J330">
        <v>1</v>
      </c>
      <c r="K330">
        <f t="shared" si="47"/>
        <v>48000000</v>
      </c>
      <c r="L330">
        <f t="shared" si="42"/>
        <v>28128.806091355204</v>
      </c>
      <c r="M330">
        <f t="shared" si="43"/>
        <v>28128.806091355204</v>
      </c>
      <c r="O330">
        <v>20000000000</v>
      </c>
      <c r="P330" s="2">
        <f t="shared" si="44"/>
        <v>0.88048637373850003</v>
      </c>
      <c r="Q330" s="2">
        <f t="shared" si="45"/>
        <v>1.2383515236485388E-3</v>
      </c>
      <c r="R330" s="2">
        <f t="shared" si="46"/>
        <v>1.4064403045677602E-3</v>
      </c>
    </row>
    <row r="331" spans="6:18" x14ac:dyDescent="0.15">
      <c r="F331" s="1">
        <v>43619</v>
      </c>
      <c r="G331">
        <f t="shared" si="40"/>
        <v>17657727474.77</v>
      </c>
      <c r="H331">
        <f t="shared" si="41"/>
        <v>24795159.279062133</v>
      </c>
      <c r="I331">
        <v>20000000</v>
      </c>
      <c r="J331">
        <v>1</v>
      </c>
      <c r="K331">
        <f t="shared" si="47"/>
        <v>48000000</v>
      </c>
      <c r="L331">
        <f t="shared" si="42"/>
        <v>28084.202018057367</v>
      </c>
      <c r="M331">
        <f t="shared" si="43"/>
        <v>28084.202018057367</v>
      </c>
      <c r="O331">
        <v>20000000000</v>
      </c>
      <c r="P331" s="2">
        <f t="shared" si="44"/>
        <v>0.88288637373849999</v>
      </c>
      <c r="Q331" s="2">
        <f t="shared" si="45"/>
        <v>1.2397579639531068E-3</v>
      </c>
      <c r="R331" s="2">
        <f t="shared" si="46"/>
        <v>1.4042101009028684E-3</v>
      </c>
    </row>
    <row r="332" spans="6:18" x14ac:dyDescent="0.15">
      <c r="F332" s="1">
        <v>43620</v>
      </c>
      <c r="G332">
        <f t="shared" si="40"/>
        <v>17705727474.77</v>
      </c>
      <c r="H332">
        <f t="shared" si="41"/>
        <v>24823243.481080189</v>
      </c>
      <c r="I332">
        <v>20000000</v>
      </c>
      <c r="J332">
        <v>1</v>
      </c>
      <c r="K332">
        <f t="shared" si="47"/>
        <v>48000000</v>
      </c>
      <c r="L332">
        <f t="shared" si="42"/>
        <v>28039.789403120976</v>
      </c>
      <c r="M332">
        <f t="shared" si="43"/>
        <v>28039.789403120976</v>
      </c>
      <c r="O332">
        <v>20000000000</v>
      </c>
      <c r="P332" s="2">
        <f t="shared" si="44"/>
        <v>0.88528637373850005</v>
      </c>
      <c r="Q332" s="2">
        <f t="shared" si="45"/>
        <v>1.2411621740540096E-3</v>
      </c>
      <c r="R332" s="2">
        <f t="shared" si="46"/>
        <v>1.4019894701560488E-3</v>
      </c>
    </row>
    <row r="333" spans="6:18" x14ac:dyDescent="0.15">
      <c r="F333" s="1">
        <v>43621</v>
      </c>
      <c r="G333">
        <f t="shared" si="40"/>
        <v>17753727474.77</v>
      </c>
      <c r="H333">
        <f t="shared" si="41"/>
        <v>24851283.270483311</v>
      </c>
      <c r="I333">
        <v>20000000</v>
      </c>
      <c r="J333">
        <v>1</v>
      </c>
      <c r="K333">
        <f t="shared" si="47"/>
        <v>48000000</v>
      </c>
      <c r="L333">
        <f t="shared" si="42"/>
        <v>27995.566909314926</v>
      </c>
      <c r="M333">
        <f t="shared" si="43"/>
        <v>27995.566909314926</v>
      </c>
      <c r="O333">
        <v>20000000000</v>
      </c>
      <c r="P333" s="2">
        <f t="shared" si="44"/>
        <v>0.88768637373850001</v>
      </c>
      <c r="Q333" s="2">
        <f t="shared" si="45"/>
        <v>1.2425641635241656E-3</v>
      </c>
      <c r="R333" s="2">
        <f t="shared" si="46"/>
        <v>1.3997783454657462E-3</v>
      </c>
    </row>
    <row r="334" spans="6:18" x14ac:dyDescent="0.15">
      <c r="F334" s="1">
        <v>43622</v>
      </c>
      <c r="G334">
        <f t="shared" si="40"/>
        <v>17801727474.77</v>
      </c>
      <c r="H334">
        <f t="shared" si="41"/>
        <v>24879278.837392624</v>
      </c>
      <c r="I334">
        <v>20000000</v>
      </c>
      <c r="J334">
        <v>1</v>
      </c>
      <c r="K334">
        <f t="shared" si="47"/>
        <v>48000000</v>
      </c>
      <c r="L334">
        <f t="shared" si="42"/>
        <v>27951.533212328392</v>
      </c>
      <c r="M334">
        <f t="shared" si="43"/>
        <v>27951.533212328392</v>
      </c>
      <c r="O334">
        <v>20000000000</v>
      </c>
      <c r="P334" s="2">
        <f t="shared" si="44"/>
        <v>0.89008637373849997</v>
      </c>
      <c r="Q334" s="2">
        <f t="shared" si="45"/>
        <v>1.2439639418696312E-3</v>
      </c>
      <c r="R334" s="2">
        <f t="shared" si="46"/>
        <v>1.3975766606164196E-3</v>
      </c>
    </row>
    <row r="335" spans="6:18" x14ac:dyDescent="0.15">
      <c r="F335" s="1">
        <v>43623</v>
      </c>
      <c r="G335">
        <f t="shared" si="40"/>
        <v>17849727474.77</v>
      </c>
      <c r="H335">
        <f t="shared" si="41"/>
        <v>24907230.370604955</v>
      </c>
      <c r="I335">
        <v>20000000</v>
      </c>
      <c r="J335">
        <v>1</v>
      </c>
      <c r="K335">
        <f t="shared" si="47"/>
        <v>48000000</v>
      </c>
      <c r="L335">
        <f t="shared" si="42"/>
        <v>27907.687000611633</v>
      </c>
      <c r="M335">
        <f t="shared" si="43"/>
        <v>27907.687000611633</v>
      </c>
      <c r="O335">
        <v>20000000000</v>
      </c>
      <c r="P335" s="2">
        <f t="shared" si="44"/>
        <v>0.89248637373850004</v>
      </c>
      <c r="Q335" s="2">
        <f t="shared" si="45"/>
        <v>1.2453615185302478E-3</v>
      </c>
      <c r="R335" s="2">
        <f t="shared" si="46"/>
        <v>1.3953843500305817E-3</v>
      </c>
    </row>
    <row r="336" spans="6:18" x14ac:dyDescent="0.15">
      <c r="F336" s="1">
        <v>43624</v>
      </c>
      <c r="G336">
        <f t="shared" si="40"/>
        <v>17897727474.77</v>
      </c>
      <c r="H336">
        <f t="shared" si="41"/>
        <v>24935138.057605565</v>
      </c>
      <c r="I336">
        <v>20000000</v>
      </c>
      <c r="J336">
        <v>1</v>
      </c>
      <c r="K336">
        <f t="shared" si="47"/>
        <v>48000000</v>
      </c>
      <c r="L336">
        <f t="shared" si="42"/>
        <v>27864.026975219098</v>
      </c>
      <c r="M336">
        <f t="shared" si="43"/>
        <v>27864.026975219098</v>
      </c>
      <c r="O336">
        <v>20000000000</v>
      </c>
      <c r="P336" s="2">
        <f t="shared" si="44"/>
        <v>0.8948863737385</v>
      </c>
      <c r="Q336" s="2">
        <f t="shared" si="45"/>
        <v>1.2467569028802783E-3</v>
      </c>
      <c r="R336" s="2">
        <f t="shared" si="46"/>
        <v>1.393201348760955E-3</v>
      </c>
    </row>
    <row r="337" spans="6:18" x14ac:dyDescent="0.15">
      <c r="F337" s="1">
        <v>43625</v>
      </c>
      <c r="G337">
        <f t="shared" si="40"/>
        <v>17945727474.77</v>
      </c>
      <c r="H337">
        <f t="shared" si="41"/>
        <v>24963002.084580783</v>
      </c>
      <c r="I337">
        <v>20000000</v>
      </c>
      <c r="J337">
        <v>1</v>
      </c>
      <c r="K337">
        <f t="shared" si="47"/>
        <v>48000000</v>
      </c>
      <c r="L337">
        <f t="shared" si="42"/>
        <v>27820.551849654919</v>
      </c>
      <c r="M337">
        <f t="shared" si="43"/>
        <v>27820.551849654919</v>
      </c>
      <c r="O337">
        <v>20000000000</v>
      </c>
      <c r="P337" s="2">
        <f t="shared" si="44"/>
        <v>0.89728637373850006</v>
      </c>
      <c r="Q337" s="2">
        <f t="shared" si="45"/>
        <v>1.2481501042290392E-3</v>
      </c>
      <c r="R337" s="2">
        <f t="shared" si="46"/>
        <v>1.391027592482746E-3</v>
      </c>
    </row>
    <row r="338" spans="6:18" x14ac:dyDescent="0.15">
      <c r="F338" s="1">
        <v>43626</v>
      </c>
      <c r="G338">
        <f t="shared" si="40"/>
        <v>17993727474.77</v>
      </c>
      <c r="H338">
        <f t="shared" si="41"/>
        <v>24990822.636430439</v>
      </c>
      <c r="I338">
        <v>20000000</v>
      </c>
      <c r="J338">
        <v>1</v>
      </c>
      <c r="K338">
        <f t="shared" si="47"/>
        <v>48000000</v>
      </c>
      <c r="L338">
        <f t="shared" si="42"/>
        <v>27777.260349720702</v>
      </c>
      <c r="M338">
        <f t="shared" si="43"/>
        <v>27777.260349720702</v>
      </c>
      <c r="O338">
        <v>20000000000</v>
      </c>
      <c r="P338" s="2">
        <f t="shared" si="44"/>
        <v>0.89968637373850002</v>
      </c>
      <c r="Q338" s="2">
        <f t="shared" si="45"/>
        <v>1.2495411318215219E-3</v>
      </c>
      <c r="R338" s="2">
        <f t="shared" si="46"/>
        <v>1.3888630174860351E-3</v>
      </c>
    </row>
    <row r="339" spans="6:18" x14ac:dyDescent="0.15">
      <c r="F339" s="1">
        <v>43627</v>
      </c>
      <c r="G339">
        <f t="shared" si="40"/>
        <v>18041727474.77</v>
      </c>
      <c r="H339">
        <f t="shared" si="41"/>
        <v>25018599.896780159</v>
      </c>
      <c r="I339">
        <v>20000000</v>
      </c>
      <c r="J339">
        <v>1</v>
      </c>
      <c r="K339">
        <f t="shared" si="47"/>
        <v>48000000</v>
      </c>
      <c r="L339">
        <f t="shared" si="42"/>
        <v>27734.15121336556</v>
      </c>
      <c r="M339">
        <f t="shared" si="43"/>
        <v>27734.15121336556</v>
      </c>
      <c r="O339">
        <v>20000000000</v>
      </c>
      <c r="P339" s="2">
        <f t="shared" si="44"/>
        <v>0.90208637373849998</v>
      </c>
      <c r="Q339" s="2">
        <f t="shared" si="45"/>
        <v>1.2509299948390081E-3</v>
      </c>
      <c r="R339" s="2">
        <f t="shared" si="46"/>
        <v>1.3867075606682781E-3</v>
      </c>
    </row>
    <row r="340" spans="6:18" x14ac:dyDescent="0.15">
      <c r="F340" s="1">
        <v>43628</v>
      </c>
      <c r="G340">
        <f t="shared" ref="G340:G393" si="48">G339+K339</f>
        <v>18089727474.77</v>
      </c>
      <c r="H340">
        <f t="shared" ref="H340:H393" si="49">H339+M339</f>
        <v>25046334.047993526</v>
      </c>
      <c r="I340">
        <v>20000000</v>
      </c>
      <c r="J340">
        <v>1</v>
      </c>
      <c r="K340">
        <f t="shared" si="47"/>
        <v>48000000</v>
      </c>
      <c r="L340">
        <f t="shared" ref="L340:L393" si="50">I340*H340/G340</f>
        <v>27691.223190538389</v>
      </c>
      <c r="M340">
        <f t="shared" ref="M340:M393" si="51">L340/J340</f>
        <v>27691.223190538389</v>
      </c>
      <c r="O340">
        <v>20000000000</v>
      </c>
      <c r="P340" s="2">
        <f t="shared" ref="P340:P393" si="52">G340/O340</f>
        <v>0.90448637373850005</v>
      </c>
      <c r="Q340" s="2">
        <f t="shared" ref="Q340:Q393" si="53">H340/O340</f>
        <v>1.2523167023996762E-3</v>
      </c>
      <c r="R340" s="2">
        <f t="shared" ref="R340:R393" si="54">H340/G340</f>
        <v>1.3845611595269195E-3</v>
      </c>
    </row>
    <row r="341" spans="6:18" x14ac:dyDescent="0.15">
      <c r="F341" s="1">
        <v>43629</v>
      </c>
      <c r="G341">
        <f t="shared" si="48"/>
        <v>18137727474.77</v>
      </c>
      <c r="H341">
        <f t="shared" si="49"/>
        <v>25074025.271184064</v>
      </c>
      <c r="I341">
        <v>20000000</v>
      </c>
      <c r="J341">
        <v>1</v>
      </c>
      <c r="K341">
        <f t="shared" si="47"/>
        <v>48000000</v>
      </c>
      <c r="L341">
        <f t="shared" si="50"/>
        <v>27648.475043042319</v>
      </c>
      <c r="M341">
        <f t="shared" si="51"/>
        <v>27648.475043042319</v>
      </c>
      <c r="O341">
        <v>20000000000</v>
      </c>
      <c r="P341" s="2">
        <f t="shared" si="52"/>
        <v>0.90688637373850001</v>
      </c>
      <c r="Q341" s="2">
        <f t="shared" si="53"/>
        <v>1.2537012635592032E-3</v>
      </c>
      <c r="R341" s="2">
        <f t="shared" si="54"/>
        <v>1.3824237521521158E-3</v>
      </c>
    </row>
    <row r="342" spans="6:18" x14ac:dyDescent="0.15">
      <c r="F342" s="1">
        <v>43630</v>
      </c>
      <c r="G342">
        <f t="shared" si="48"/>
        <v>18185727474.77</v>
      </c>
      <c r="H342">
        <f t="shared" si="49"/>
        <v>25101673.746227108</v>
      </c>
      <c r="I342">
        <v>20000000</v>
      </c>
      <c r="J342">
        <v>1</v>
      </c>
      <c r="K342">
        <f t="shared" si="47"/>
        <v>48000000</v>
      </c>
      <c r="L342">
        <f t="shared" si="50"/>
        <v>27605.905544391291</v>
      </c>
      <c r="M342">
        <f t="shared" si="51"/>
        <v>27605.905544391291</v>
      </c>
      <c r="O342">
        <v>20000000000</v>
      </c>
      <c r="P342" s="2">
        <f t="shared" si="52"/>
        <v>0.90928637373850008</v>
      </c>
      <c r="Q342" s="2">
        <f t="shared" si="53"/>
        <v>1.2550836873113553E-3</v>
      </c>
      <c r="R342" s="2">
        <f t="shared" si="54"/>
        <v>1.3802952772195645E-3</v>
      </c>
    </row>
    <row r="343" spans="6:18" x14ac:dyDescent="0.15">
      <c r="F343" s="1">
        <v>43631</v>
      </c>
      <c r="G343">
        <f t="shared" si="48"/>
        <v>18233727474.77</v>
      </c>
      <c r="H343">
        <f t="shared" si="49"/>
        <v>25129279.651771501</v>
      </c>
      <c r="I343">
        <v>20000000</v>
      </c>
      <c r="J343">
        <v>1</v>
      </c>
      <c r="K343">
        <f t="shared" si="47"/>
        <v>48000000</v>
      </c>
      <c r="L343">
        <f t="shared" si="50"/>
        <v>27563.513479668785</v>
      </c>
      <c r="M343">
        <f t="shared" si="51"/>
        <v>27563.513479668785</v>
      </c>
      <c r="O343">
        <v>20000000000</v>
      </c>
      <c r="P343" s="2">
        <f t="shared" si="52"/>
        <v>0.91168637373850003</v>
      </c>
      <c r="Q343" s="2">
        <f t="shared" si="53"/>
        <v>1.2564639825885749E-3</v>
      </c>
      <c r="R343" s="2">
        <f t="shared" si="54"/>
        <v>1.3781756739834393E-3</v>
      </c>
    </row>
    <row r="344" spans="6:18" x14ac:dyDescent="0.15">
      <c r="F344" s="1">
        <v>43632</v>
      </c>
      <c r="G344">
        <f t="shared" si="48"/>
        <v>18281727474.77</v>
      </c>
      <c r="H344">
        <f t="shared" si="49"/>
        <v>25156843.165251169</v>
      </c>
      <c r="I344">
        <v>20000000</v>
      </c>
      <c r="J344">
        <v>1</v>
      </c>
      <c r="K344">
        <f t="shared" si="47"/>
        <v>48000000</v>
      </c>
      <c r="L344">
        <f t="shared" si="50"/>
        <v>27521.297645388582</v>
      </c>
      <c r="M344">
        <f t="shared" si="51"/>
        <v>27521.297645388582</v>
      </c>
      <c r="O344">
        <v>20000000000</v>
      </c>
      <c r="P344" s="2">
        <f t="shared" si="52"/>
        <v>0.91408637373849999</v>
      </c>
      <c r="Q344" s="2">
        <f t="shared" si="53"/>
        <v>1.2578421582625586E-3</v>
      </c>
      <c r="R344" s="2">
        <f t="shared" si="54"/>
        <v>1.3760648822694291E-3</v>
      </c>
    </row>
    <row r="345" spans="6:18" x14ac:dyDescent="0.15">
      <c r="F345" s="1">
        <v>43633</v>
      </c>
      <c r="G345">
        <f t="shared" si="48"/>
        <v>18329727474.77</v>
      </c>
      <c r="H345">
        <f t="shared" si="49"/>
        <v>25184364.462896559</v>
      </c>
      <c r="I345">
        <v>20000000</v>
      </c>
      <c r="J345">
        <v>1</v>
      </c>
      <c r="K345">
        <f t="shared" si="47"/>
        <v>48000000</v>
      </c>
      <c r="L345">
        <f t="shared" si="50"/>
        <v>27479.256849357571</v>
      </c>
      <c r="M345">
        <f t="shared" si="51"/>
        <v>27479.256849357571</v>
      </c>
      <c r="O345">
        <v>20000000000</v>
      </c>
      <c r="P345" s="2">
        <f t="shared" si="52"/>
        <v>0.91648637373850006</v>
      </c>
      <c r="Q345" s="2">
        <f t="shared" si="53"/>
        <v>1.259218223144828E-3</v>
      </c>
      <c r="R345" s="2">
        <f t="shared" si="54"/>
        <v>1.3739628424678785E-3</v>
      </c>
    </row>
    <row r="346" spans="6:18" x14ac:dyDescent="0.15">
      <c r="F346" s="1">
        <v>43634</v>
      </c>
      <c r="G346">
        <f t="shared" si="48"/>
        <v>18377727474.77</v>
      </c>
      <c r="H346">
        <f t="shared" si="49"/>
        <v>25211843.719745915</v>
      </c>
      <c r="I346">
        <v>20000000</v>
      </c>
      <c r="J346">
        <v>1</v>
      </c>
      <c r="K346">
        <f t="shared" si="47"/>
        <v>48000000</v>
      </c>
      <c r="L346">
        <f t="shared" si="50"/>
        <v>27437.389910540551</v>
      </c>
      <c r="M346">
        <f t="shared" si="51"/>
        <v>27437.389910540551</v>
      </c>
      <c r="O346">
        <v>20000000000</v>
      </c>
      <c r="P346" s="2">
        <f t="shared" si="52"/>
        <v>0.91888637373850002</v>
      </c>
      <c r="Q346" s="2">
        <f t="shared" si="53"/>
        <v>1.2605921859872957E-3</v>
      </c>
      <c r="R346" s="2">
        <f t="shared" si="54"/>
        <v>1.3718694955270276E-3</v>
      </c>
    </row>
    <row r="347" spans="6:18" x14ac:dyDescent="0.15">
      <c r="F347" s="1">
        <v>43635</v>
      </c>
      <c r="G347">
        <f t="shared" si="48"/>
        <v>18425727474.77</v>
      </c>
      <c r="H347">
        <f t="shared" si="49"/>
        <v>25239281.109656457</v>
      </c>
      <c r="I347">
        <v>20000000</v>
      </c>
      <c r="J347">
        <v>1</v>
      </c>
      <c r="K347">
        <f t="shared" si="47"/>
        <v>48000000</v>
      </c>
      <c r="L347">
        <f t="shared" si="50"/>
        <v>27395.695658927038</v>
      </c>
      <c r="M347">
        <f t="shared" si="51"/>
        <v>27395.695658927038</v>
      </c>
      <c r="O347">
        <v>20000000000</v>
      </c>
      <c r="P347" s="2">
        <f t="shared" si="52"/>
        <v>0.92128637373849998</v>
      </c>
      <c r="Q347" s="2">
        <f t="shared" si="53"/>
        <v>1.2619640554828229E-3</v>
      </c>
      <c r="R347" s="2">
        <f t="shared" si="54"/>
        <v>1.3697847829463518E-3</v>
      </c>
    </row>
    <row r="348" spans="6:18" x14ac:dyDescent="0.15">
      <c r="F348" s="1">
        <v>43636</v>
      </c>
      <c r="G348">
        <f t="shared" si="48"/>
        <v>18473727474.77</v>
      </c>
      <c r="H348">
        <f t="shared" si="49"/>
        <v>25266676.805315383</v>
      </c>
      <c r="I348">
        <v>20000000</v>
      </c>
      <c r="J348">
        <v>1</v>
      </c>
      <c r="K348">
        <f t="shared" si="47"/>
        <v>48000000</v>
      </c>
      <c r="L348">
        <f t="shared" si="50"/>
        <v>27354.172935399929</v>
      </c>
      <c r="M348">
        <f t="shared" si="51"/>
        <v>27354.172935399929</v>
      </c>
      <c r="O348">
        <v>20000000000</v>
      </c>
      <c r="P348" s="2">
        <f t="shared" si="52"/>
        <v>0.92368637373850004</v>
      </c>
      <c r="Q348" s="2">
        <f t="shared" si="53"/>
        <v>1.2633338402657692E-3</v>
      </c>
      <c r="R348" s="2">
        <f t="shared" si="54"/>
        <v>1.3677086467699965E-3</v>
      </c>
    </row>
    <row r="349" spans="6:18" x14ac:dyDescent="0.15">
      <c r="F349" s="1">
        <v>43637</v>
      </c>
      <c r="G349">
        <f t="shared" si="48"/>
        <v>18521727474.77</v>
      </c>
      <c r="H349">
        <f t="shared" si="49"/>
        <v>25294030.978250783</v>
      </c>
      <c r="I349">
        <v>20000000</v>
      </c>
      <c r="J349">
        <v>1</v>
      </c>
      <c r="K349">
        <f t="shared" si="47"/>
        <v>48000000</v>
      </c>
      <c r="L349">
        <f t="shared" si="50"/>
        <v>27312.820591606163</v>
      </c>
      <c r="M349">
        <f t="shared" si="51"/>
        <v>27312.820591606163</v>
      </c>
      <c r="O349">
        <v>20000000000</v>
      </c>
      <c r="P349" s="2">
        <f t="shared" si="52"/>
        <v>0.9260863737385</v>
      </c>
      <c r="Q349" s="2">
        <f t="shared" si="53"/>
        <v>1.2647015489125391E-3</v>
      </c>
      <c r="R349" s="2">
        <f t="shared" si="54"/>
        <v>1.3656410295803082E-3</v>
      </c>
    </row>
    <row r="350" spans="6:18" x14ac:dyDescent="0.15">
      <c r="F350" s="1">
        <v>43638</v>
      </c>
      <c r="G350">
        <f t="shared" si="48"/>
        <v>18569727474.77</v>
      </c>
      <c r="H350">
        <f t="shared" si="49"/>
        <v>25321343.798842389</v>
      </c>
      <c r="I350">
        <v>20000000</v>
      </c>
      <c r="J350">
        <v>1</v>
      </c>
      <c r="K350">
        <f t="shared" si="47"/>
        <v>48000000</v>
      </c>
      <c r="L350">
        <f t="shared" si="50"/>
        <v>27271.637489829143</v>
      </c>
      <c r="M350">
        <f t="shared" si="51"/>
        <v>27271.637489829143</v>
      </c>
      <c r="O350">
        <v>20000000000</v>
      </c>
      <c r="P350" s="2">
        <f t="shared" si="52"/>
        <v>0.92848637373850007</v>
      </c>
      <c r="Q350" s="2">
        <f t="shared" si="53"/>
        <v>1.2660671899421194E-3</v>
      </c>
      <c r="R350" s="2">
        <f t="shared" si="54"/>
        <v>1.3635818744914571E-3</v>
      </c>
    </row>
    <row r="351" spans="6:18" x14ac:dyDescent="0.15">
      <c r="F351" s="1">
        <v>43639</v>
      </c>
      <c r="G351">
        <f t="shared" si="48"/>
        <v>18617727474.77</v>
      </c>
      <c r="H351">
        <f t="shared" si="49"/>
        <v>25348615.436332218</v>
      </c>
      <c r="I351">
        <v>20000000</v>
      </c>
      <c r="J351">
        <v>1</v>
      </c>
      <c r="K351">
        <f t="shared" si="47"/>
        <v>48000000</v>
      </c>
      <c r="L351">
        <f t="shared" si="50"/>
        <v>27230.622502863091</v>
      </c>
      <c r="M351">
        <f t="shared" si="51"/>
        <v>27230.622502863091</v>
      </c>
      <c r="O351">
        <v>20000000000</v>
      </c>
      <c r="P351" s="2">
        <f t="shared" si="52"/>
        <v>0.93088637373850003</v>
      </c>
      <c r="Q351" s="2">
        <f t="shared" si="53"/>
        <v>1.267430771816611E-3</v>
      </c>
      <c r="R351" s="2">
        <f t="shared" si="54"/>
        <v>1.3615311251431545E-3</v>
      </c>
    </row>
    <row r="352" spans="6:18" x14ac:dyDescent="0.15">
      <c r="F352" s="1">
        <v>43640</v>
      </c>
      <c r="G352">
        <f t="shared" si="48"/>
        <v>18665727474.77</v>
      </c>
      <c r="H352">
        <f t="shared" si="49"/>
        <v>25375846.058835082</v>
      </c>
      <c r="I352">
        <v>20000000</v>
      </c>
      <c r="J352">
        <v>1</v>
      </c>
      <c r="K352">
        <f t="shared" si="47"/>
        <v>48000000</v>
      </c>
      <c r="L352">
        <f t="shared" si="50"/>
        <v>27189.774513889137</v>
      </c>
      <c r="M352">
        <f t="shared" si="51"/>
        <v>27189.774513889137</v>
      </c>
      <c r="O352">
        <v>20000000000</v>
      </c>
      <c r="P352" s="2">
        <f t="shared" si="52"/>
        <v>0.93328637373849999</v>
      </c>
      <c r="Q352" s="2">
        <f t="shared" si="53"/>
        <v>1.2687923029417541E-3</v>
      </c>
      <c r="R352" s="2">
        <f t="shared" si="54"/>
        <v>1.3594887256944568E-3</v>
      </c>
    </row>
    <row r="353" spans="6:18" x14ac:dyDescent="0.15">
      <c r="F353" s="1">
        <v>43641</v>
      </c>
      <c r="G353">
        <f t="shared" si="48"/>
        <v>18713727474.77</v>
      </c>
      <c r="H353">
        <f t="shared" si="49"/>
        <v>25403035.833348971</v>
      </c>
      <c r="I353">
        <v>20000000</v>
      </c>
      <c r="J353">
        <v>1</v>
      </c>
      <c r="K353">
        <f t="shared" si="47"/>
        <v>48000000</v>
      </c>
      <c r="L353">
        <f t="shared" si="50"/>
        <v>27149.092416353236</v>
      </c>
      <c r="M353">
        <f t="shared" si="51"/>
        <v>27149.092416353236</v>
      </c>
      <c r="O353">
        <v>20000000000</v>
      </c>
      <c r="P353" s="2">
        <f t="shared" si="52"/>
        <v>0.93568637373850005</v>
      </c>
      <c r="Q353" s="2">
        <f t="shared" si="53"/>
        <v>1.2701517916674486E-3</v>
      </c>
      <c r="R353" s="2">
        <f t="shared" si="54"/>
        <v>1.3574546208176617E-3</v>
      </c>
    </row>
    <row r="354" spans="6:18" x14ac:dyDescent="0.15">
      <c r="F354" s="1">
        <v>43642</v>
      </c>
      <c r="G354">
        <f t="shared" si="48"/>
        <v>18761727474.77</v>
      </c>
      <c r="H354">
        <f t="shared" si="49"/>
        <v>25430184.925765324</v>
      </c>
      <c r="I354">
        <v>20000000</v>
      </c>
      <c r="J354">
        <v>1</v>
      </c>
      <c r="K354">
        <f t="shared" si="47"/>
        <v>48000000</v>
      </c>
      <c r="L354">
        <f t="shared" si="50"/>
        <v>27108.575113845771</v>
      </c>
      <c r="M354">
        <f t="shared" si="51"/>
        <v>27108.575113845771</v>
      </c>
      <c r="O354">
        <v>20000000000</v>
      </c>
      <c r="P354" s="2">
        <f t="shared" si="52"/>
        <v>0.93808637373850001</v>
      </c>
      <c r="Q354" s="2">
        <f t="shared" si="53"/>
        <v>1.2715092462882661E-3</v>
      </c>
      <c r="R354" s="2">
        <f t="shared" si="54"/>
        <v>1.3554287556922886E-3</v>
      </c>
    </row>
    <row r="355" spans="6:18" x14ac:dyDescent="0.15">
      <c r="F355" s="1">
        <v>43643</v>
      </c>
      <c r="G355">
        <f t="shared" si="48"/>
        <v>18809727474.77</v>
      </c>
      <c r="H355">
        <f t="shared" si="49"/>
        <v>25457293.500879169</v>
      </c>
      <c r="I355">
        <v>20000000</v>
      </c>
      <c r="J355">
        <v>1</v>
      </c>
      <c r="K355">
        <f t="shared" si="47"/>
        <v>48000000</v>
      </c>
      <c r="L355">
        <f t="shared" si="50"/>
        <v>27068.221519982922</v>
      </c>
      <c r="M355">
        <f t="shared" si="51"/>
        <v>27068.221519982922</v>
      </c>
      <c r="O355">
        <v>20000000000</v>
      </c>
      <c r="P355" s="2">
        <f t="shared" si="52"/>
        <v>0.94048637373849997</v>
      </c>
      <c r="Q355" s="2">
        <f t="shared" si="53"/>
        <v>1.2728646750439585E-3</v>
      </c>
      <c r="R355" s="2">
        <f t="shared" si="54"/>
        <v>1.3534110759991461E-3</v>
      </c>
    </row>
    <row r="356" spans="6:18" x14ac:dyDescent="0.15">
      <c r="F356" s="1">
        <v>43644</v>
      </c>
      <c r="G356">
        <f t="shared" si="48"/>
        <v>18857727474.77</v>
      </c>
      <c r="H356">
        <f t="shared" si="49"/>
        <v>25484361.722399153</v>
      </c>
      <c r="I356">
        <v>20000000</v>
      </c>
      <c r="J356">
        <v>1</v>
      </c>
      <c r="K356">
        <f t="shared" si="47"/>
        <v>48000000</v>
      </c>
      <c r="L356">
        <f t="shared" si="50"/>
        <v>27028.030558289713</v>
      </c>
      <c r="M356">
        <f t="shared" si="51"/>
        <v>27028.030558289713</v>
      </c>
      <c r="O356">
        <v>20000000000</v>
      </c>
      <c r="P356" s="2">
        <f t="shared" si="52"/>
        <v>0.94288637373850004</v>
      </c>
      <c r="Q356" s="2">
        <f t="shared" si="53"/>
        <v>1.2742180861199577E-3</v>
      </c>
      <c r="R356" s="2">
        <f t="shared" si="54"/>
        <v>1.3514015279144857E-3</v>
      </c>
    </row>
    <row r="357" spans="6:18" x14ac:dyDescent="0.15">
      <c r="F357" s="1">
        <v>43645</v>
      </c>
      <c r="G357">
        <f t="shared" si="48"/>
        <v>18905727474.77</v>
      </c>
      <c r="H357">
        <f t="shared" si="49"/>
        <v>25511389.752957441</v>
      </c>
      <c r="I357">
        <v>20000000</v>
      </c>
      <c r="J357">
        <v>1</v>
      </c>
      <c r="K357">
        <f t="shared" si="47"/>
        <v>48000000</v>
      </c>
      <c r="L357">
        <f t="shared" si="50"/>
        <v>26988.001162084667</v>
      </c>
      <c r="M357">
        <f t="shared" si="51"/>
        <v>26988.001162084667</v>
      </c>
      <c r="O357">
        <v>20000000000</v>
      </c>
      <c r="P357" s="2">
        <f t="shared" si="52"/>
        <v>0.9452863737385</v>
      </c>
      <c r="Q357" s="2">
        <f t="shared" si="53"/>
        <v>1.275569487647872E-3</v>
      </c>
      <c r="R357" s="2">
        <f t="shared" si="54"/>
        <v>1.3494000581042334E-3</v>
      </c>
    </row>
    <row r="358" spans="6:18" x14ac:dyDescent="0.15">
      <c r="F358" s="1">
        <v>43646</v>
      </c>
      <c r="G358">
        <f t="shared" si="48"/>
        <v>18953727474.77</v>
      </c>
      <c r="H358">
        <f t="shared" si="49"/>
        <v>25538377.754119527</v>
      </c>
      <c r="I358">
        <v>20000000</v>
      </c>
      <c r="J358">
        <v>1</v>
      </c>
      <c r="K358">
        <f t="shared" si="47"/>
        <v>48000000</v>
      </c>
      <c r="L358">
        <f t="shared" si="50"/>
        <v>26948.132274366188</v>
      </c>
      <c r="M358">
        <f t="shared" si="51"/>
        <v>26948.132274366188</v>
      </c>
      <c r="O358">
        <v>20000000000</v>
      </c>
      <c r="P358" s="2">
        <f t="shared" si="52"/>
        <v>0.94768637373850007</v>
      </c>
      <c r="Q358" s="2">
        <f t="shared" si="53"/>
        <v>1.2769188877059764E-3</v>
      </c>
      <c r="R358" s="2">
        <f t="shared" si="54"/>
        <v>1.3474066137183092E-3</v>
      </c>
    </row>
    <row r="359" spans="6:18" x14ac:dyDescent="0.15">
      <c r="F359" s="1">
        <v>43647</v>
      </c>
      <c r="G359">
        <f t="shared" si="48"/>
        <v>19001727474.77</v>
      </c>
      <c r="H359">
        <f t="shared" si="49"/>
        <v>25565325.886393894</v>
      </c>
      <c r="I359">
        <v>20000000</v>
      </c>
      <c r="J359">
        <v>1</v>
      </c>
      <c r="K359">
        <f t="shared" si="47"/>
        <v>48000000</v>
      </c>
      <c r="L359">
        <f t="shared" si="50"/>
        <v>26908.422847700418</v>
      </c>
      <c r="M359">
        <f t="shared" si="51"/>
        <v>26908.422847700418</v>
      </c>
      <c r="O359">
        <v>20000000000</v>
      </c>
      <c r="P359" s="2">
        <f t="shared" si="52"/>
        <v>0.95008637373850002</v>
      </c>
      <c r="Q359" s="2">
        <f t="shared" si="53"/>
        <v>1.2782662943196946E-3</v>
      </c>
      <c r="R359" s="2">
        <f t="shared" si="54"/>
        <v>1.3454211423850209E-3</v>
      </c>
    </row>
    <row r="360" spans="6:18" x14ac:dyDescent="0.15">
      <c r="F360" s="1">
        <v>43648</v>
      </c>
      <c r="G360">
        <f t="shared" si="48"/>
        <v>19049727474.77</v>
      </c>
      <c r="H360">
        <f t="shared" si="49"/>
        <v>25592234.309241593</v>
      </c>
      <c r="I360">
        <v>20000000</v>
      </c>
      <c r="J360">
        <v>1</v>
      </c>
      <c r="K360">
        <f t="shared" si="47"/>
        <v>48000000</v>
      </c>
      <c r="L360">
        <f t="shared" si="50"/>
        <v>26868.871844110814</v>
      </c>
      <c r="M360">
        <f t="shared" si="51"/>
        <v>26868.871844110814</v>
      </c>
      <c r="O360">
        <v>20000000000</v>
      </c>
      <c r="P360" s="2">
        <f t="shared" si="52"/>
        <v>0.95248637373849998</v>
      </c>
      <c r="Q360" s="2">
        <f t="shared" si="53"/>
        <v>1.2796117154620797E-3</v>
      </c>
      <c r="R360" s="2">
        <f t="shared" si="54"/>
        <v>1.3434435922055406E-3</v>
      </c>
    </row>
    <row r="361" spans="6:18" x14ac:dyDescent="0.15">
      <c r="F361" s="1">
        <v>43649</v>
      </c>
      <c r="G361">
        <f t="shared" si="48"/>
        <v>19097727474.77</v>
      </c>
      <c r="H361">
        <f t="shared" si="49"/>
        <v>25619103.181085702</v>
      </c>
      <c r="I361">
        <v>20000000</v>
      </c>
      <c r="J361">
        <v>1</v>
      </c>
      <c r="K361">
        <f t="shared" si="47"/>
        <v>48000000</v>
      </c>
      <c r="L361">
        <f t="shared" si="50"/>
        <v>26829.478234969149</v>
      </c>
      <c r="M361">
        <f t="shared" si="51"/>
        <v>26829.478234969149</v>
      </c>
      <c r="O361">
        <v>20000000000</v>
      </c>
      <c r="P361" s="2">
        <f t="shared" si="52"/>
        <v>0.95488637373850005</v>
      </c>
      <c r="Q361" s="2">
        <f t="shared" si="53"/>
        <v>1.280955159054285E-3</v>
      </c>
      <c r="R361" s="2">
        <f t="shared" si="54"/>
        <v>1.3414739117484575E-3</v>
      </c>
    </row>
    <row r="362" spans="6:18" x14ac:dyDescent="0.15">
      <c r="F362" s="1">
        <v>43650</v>
      </c>
      <c r="G362">
        <f t="shared" si="48"/>
        <v>19145727474.77</v>
      </c>
      <c r="H362">
        <f t="shared" si="49"/>
        <v>25645932.659320671</v>
      </c>
      <c r="I362">
        <v>20000000</v>
      </c>
      <c r="J362">
        <v>1</v>
      </c>
      <c r="K362">
        <f t="shared" si="47"/>
        <v>48000000</v>
      </c>
      <c r="L362">
        <f t="shared" si="50"/>
        <v>26790.24100088812</v>
      </c>
      <c r="M362">
        <f t="shared" si="51"/>
        <v>26790.24100088812</v>
      </c>
      <c r="O362">
        <v>20000000000</v>
      </c>
      <c r="P362" s="2">
        <f t="shared" si="52"/>
        <v>0.95728637373850001</v>
      </c>
      <c r="Q362" s="2">
        <f t="shared" si="53"/>
        <v>1.2822966329660336E-3</v>
      </c>
      <c r="R362" s="2">
        <f t="shared" si="54"/>
        <v>1.3395120500444061E-3</v>
      </c>
    </row>
    <row r="363" spans="6:18" x14ac:dyDescent="0.15">
      <c r="F363" s="1">
        <v>43651</v>
      </c>
      <c r="G363">
        <f t="shared" si="48"/>
        <v>19193727474.77</v>
      </c>
      <c r="H363">
        <f t="shared" si="49"/>
        <v>25672722.900321558</v>
      </c>
      <c r="I363">
        <v>20000000</v>
      </c>
      <c r="J363">
        <v>1</v>
      </c>
      <c r="K363">
        <f t="shared" si="47"/>
        <v>48000000</v>
      </c>
      <c r="L363">
        <f t="shared" si="50"/>
        <v>26751.159131615415</v>
      </c>
      <c r="M363">
        <f t="shared" si="51"/>
        <v>26751.159131615415</v>
      </c>
      <c r="O363">
        <v>20000000000</v>
      </c>
      <c r="P363" s="2">
        <f t="shared" si="52"/>
        <v>0.95968637373850008</v>
      </c>
      <c r="Q363" s="2">
        <f t="shared" si="53"/>
        <v>1.2836361450160778E-3</v>
      </c>
      <c r="R363" s="2">
        <f t="shared" si="54"/>
        <v>1.3375579565807706E-3</v>
      </c>
    </row>
    <row r="364" spans="6:18" x14ac:dyDescent="0.15">
      <c r="F364" s="1">
        <v>43652</v>
      </c>
      <c r="G364">
        <f t="shared" si="48"/>
        <v>19241727474.77</v>
      </c>
      <c r="H364">
        <f t="shared" si="49"/>
        <v>25699474.059453174</v>
      </c>
      <c r="I364">
        <v>20000000</v>
      </c>
      <c r="J364">
        <v>1</v>
      </c>
      <c r="K364">
        <f t="shared" si="47"/>
        <v>48000000</v>
      </c>
      <c r="L364">
        <f t="shared" si="50"/>
        <v>26712.231625929278</v>
      </c>
      <c r="M364">
        <f t="shared" si="51"/>
        <v>26712.231625929278</v>
      </c>
      <c r="O364">
        <v>20000000000</v>
      </c>
      <c r="P364" s="2">
        <f t="shared" si="52"/>
        <v>0.96208637373850003</v>
      </c>
      <c r="Q364" s="2">
        <f t="shared" si="53"/>
        <v>1.2849737029726586E-3</v>
      </c>
      <c r="R364" s="2">
        <f t="shared" si="54"/>
        <v>1.3356115812964639E-3</v>
      </c>
    </row>
    <row r="365" spans="6:18" x14ac:dyDescent="0.15">
      <c r="F365" s="1">
        <v>43653</v>
      </c>
      <c r="G365">
        <f t="shared" si="48"/>
        <v>19289727474.77</v>
      </c>
      <c r="H365">
        <f t="shared" si="49"/>
        <v>25726186.291079104</v>
      </c>
      <c r="I365">
        <v>20000000</v>
      </c>
      <c r="J365">
        <v>1</v>
      </c>
      <c r="K365">
        <f t="shared" si="47"/>
        <v>48000000</v>
      </c>
      <c r="L365">
        <f t="shared" si="50"/>
        <v>26673.457491535501</v>
      </c>
      <c r="M365">
        <f t="shared" si="51"/>
        <v>26673.457491535501</v>
      </c>
      <c r="O365">
        <v>20000000000</v>
      </c>
      <c r="P365" s="2">
        <f t="shared" si="52"/>
        <v>0.96448637373849999</v>
      </c>
      <c r="Q365" s="2">
        <f t="shared" si="53"/>
        <v>1.2863093145539552E-3</v>
      </c>
      <c r="R365" s="2">
        <f t="shared" si="54"/>
        <v>1.3336728745767751E-3</v>
      </c>
    </row>
    <row r="366" spans="6:18" x14ac:dyDescent="0.15">
      <c r="F366" s="1">
        <v>43654</v>
      </c>
      <c r="G366">
        <f t="shared" si="48"/>
        <v>19337727474.77</v>
      </c>
      <c r="H366">
        <f t="shared" si="49"/>
        <v>25752859.74857064</v>
      </c>
      <c r="I366">
        <v>20000000</v>
      </c>
      <c r="J366">
        <v>1</v>
      </c>
      <c r="K366">
        <f t="shared" si="47"/>
        <v>48000000</v>
      </c>
      <c r="L366">
        <f t="shared" si="50"/>
        <v>26634.83574496588</v>
      </c>
      <c r="M366">
        <f t="shared" si="51"/>
        <v>26634.83574496588</v>
      </c>
      <c r="O366">
        <v>20000000000</v>
      </c>
      <c r="P366" s="2">
        <f t="shared" si="52"/>
        <v>0.96688637373850006</v>
      </c>
      <c r="Q366" s="2">
        <f t="shared" si="53"/>
        <v>1.287642987428532E-3</v>
      </c>
      <c r="R366" s="2">
        <f t="shared" si="54"/>
        <v>1.3317417872482939E-3</v>
      </c>
    </row>
    <row r="367" spans="6:18" x14ac:dyDescent="0.15">
      <c r="F367" s="1">
        <v>43655</v>
      </c>
      <c r="G367">
        <f t="shared" si="48"/>
        <v>19385727474.77</v>
      </c>
      <c r="H367">
        <f t="shared" si="49"/>
        <v>25779494.584315605</v>
      </c>
      <c r="I367">
        <v>20000000</v>
      </c>
      <c r="J367">
        <v>1</v>
      </c>
      <c r="K367">
        <f t="shared" si="47"/>
        <v>48000000</v>
      </c>
      <c r="L367">
        <f t="shared" si="50"/>
        <v>26596.365411478026</v>
      </c>
      <c r="M367">
        <f t="shared" si="51"/>
        <v>26596.365411478026</v>
      </c>
      <c r="O367">
        <v>20000000000</v>
      </c>
      <c r="P367" s="2">
        <f t="shared" si="52"/>
        <v>0.96928637373850002</v>
      </c>
      <c r="Q367" s="2">
        <f t="shared" si="53"/>
        <v>1.2889747292157802E-3</v>
      </c>
      <c r="R367" s="2">
        <f t="shared" si="54"/>
        <v>1.3298182705739014E-3</v>
      </c>
    </row>
    <row r="368" spans="6:18" x14ac:dyDescent="0.15">
      <c r="F368" s="1">
        <v>43656</v>
      </c>
      <c r="G368">
        <f t="shared" si="48"/>
        <v>19433727474.77</v>
      </c>
      <c r="H368">
        <f t="shared" si="49"/>
        <v>25806090.949727084</v>
      </c>
      <c r="I368">
        <v>20000000</v>
      </c>
      <c r="J368">
        <v>1</v>
      </c>
      <c r="K368">
        <f t="shared" si="47"/>
        <v>48000000</v>
      </c>
      <c r="L368">
        <f t="shared" si="50"/>
        <v>26558.045524956608</v>
      </c>
      <c r="M368">
        <f t="shared" si="51"/>
        <v>26558.045524956608</v>
      </c>
      <c r="O368">
        <v>20000000000</v>
      </c>
      <c r="P368" s="2">
        <f t="shared" si="52"/>
        <v>0.97168637373849998</v>
      </c>
      <c r="Q368" s="2">
        <f t="shared" si="53"/>
        <v>1.2903045474863541E-3</v>
      </c>
      <c r="R368" s="2">
        <f t="shared" si="54"/>
        <v>1.3279022762478303E-3</v>
      </c>
    </row>
    <row r="369" spans="6:18" x14ac:dyDescent="0.15">
      <c r="F369" s="1">
        <v>43657</v>
      </c>
      <c r="G369">
        <f t="shared" si="48"/>
        <v>19481727474.77</v>
      </c>
      <c r="H369">
        <f t="shared" si="49"/>
        <v>25832648.995252039</v>
      </c>
      <c r="I369">
        <v>20000000</v>
      </c>
      <c r="J369">
        <v>1</v>
      </c>
      <c r="K369">
        <f t="shared" si="47"/>
        <v>48000000</v>
      </c>
      <c r="L369">
        <f t="shared" si="50"/>
        <v>26519.875127815911</v>
      </c>
      <c r="M369">
        <f t="shared" si="51"/>
        <v>26519.875127815911</v>
      </c>
      <c r="O369">
        <v>20000000000</v>
      </c>
      <c r="P369" s="2">
        <f t="shared" si="52"/>
        <v>0.97408637373850004</v>
      </c>
      <c r="Q369" s="2">
        <f t="shared" si="53"/>
        <v>1.291632449762602E-3</v>
      </c>
      <c r="R369" s="2">
        <f t="shared" si="54"/>
        <v>1.3259937563907954E-3</v>
      </c>
    </row>
    <row r="370" spans="6:18" x14ac:dyDescent="0.15">
      <c r="F370" s="1">
        <v>43658</v>
      </c>
      <c r="G370">
        <f t="shared" si="48"/>
        <v>19529727474.77</v>
      </c>
      <c r="H370">
        <f t="shared" si="49"/>
        <v>25859168.870379854</v>
      </c>
      <c r="I370">
        <v>20000000</v>
      </c>
      <c r="J370">
        <v>1</v>
      </c>
      <c r="K370">
        <f t="shared" si="47"/>
        <v>48000000</v>
      </c>
      <c r="L370">
        <f t="shared" si="50"/>
        <v>26481.853270903764</v>
      </c>
      <c r="M370">
        <f t="shared" si="51"/>
        <v>26481.853270903764</v>
      </c>
      <c r="O370">
        <v>20000000000</v>
      </c>
      <c r="P370" s="2">
        <f t="shared" si="52"/>
        <v>0.9764863737385</v>
      </c>
      <c r="Q370" s="2">
        <f t="shared" si="53"/>
        <v>1.2929584435189927E-3</v>
      </c>
      <c r="R370" s="2">
        <f t="shared" si="54"/>
        <v>1.3240926635451882E-3</v>
      </c>
    </row>
    <row r="371" spans="6:18" x14ac:dyDescent="0.15">
      <c r="F371" s="1">
        <v>43659</v>
      </c>
      <c r="G371">
        <f t="shared" si="48"/>
        <v>19577727474.77</v>
      </c>
      <c r="H371">
        <f t="shared" si="49"/>
        <v>25885650.723650757</v>
      </c>
      <c r="I371">
        <v>20000000</v>
      </c>
      <c r="J371">
        <v>1</v>
      </c>
      <c r="K371">
        <f t="shared" si="47"/>
        <v>48000000</v>
      </c>
      <c r="L371">
        <f t="shared" si="50"/>
        <v>26443.979013406777</v>
      </c>
      <c r="M371">
        <f t="shared" si="51"/>
        <v>26443.979013406777</v>
      </c>
      <c r="O371">
        <v>20000000000</v>
      </c>
      <c r="P371" s="2">
        <f t="shared" si="52"/>
        <v>0.97888637373850007</v>
      </c>
      <c r="Q371" s="2">
        <f t="shared" si="53"/>
        <v>1.2942825361825379E-3</v>
      </c>
      <c r="R371" s="2">
        <f t="shared" si="54"/>
        <v>1.3221989506703388E-3</v>
      </c>
    </row>
    <row r="372" spans="6:18" x14ac:dyDescent="0.15">
      <c r="F372" s="1">
        <v>43660</v>
      </c>
      <c r="G372">
        <f t="shared" si="48"/>
        <v>19625727474.77</v>
      </c>
      <c r="H372">
        <f t="shared" si="49"/>
        <v>25912094.702664163</v>
      </c>
      <c r="I372">
        <v>20000000</v>
      </c>
      <c r="J372">
        <v>1</v>
      </c>
      <c r="K372">
        <f t="shared" si="47"/>
        <v>48000000</v>
      </c>
      <c r="L372">
        <f t="shared" si="50"/>
        <v>26406.251422756835</v>
      </c>
      <c r="M372">
        <f t="shared" si="51"/>
        <v>26406.251422756835</v>
      </c>
      <c r="O372">
        <v>20000000000</v>
      </c>
      <c r="P372" s="2">
        <f t="shared" si="52"/>
        <v>0.98128637373850003</v>
      </c>
      <c r="Q372" s="2">
        <f t="shared" si="53"/>
        <v>1.2956047351332081E-3</v>
      </c>
      <c r="R372" s="2">
        <f t="shared" si="54"/>
        <v>1.3203125711378418E-3</v>
      </c>
    </row>
    <row r="373" spans="6:18" x14ac:dyDescent="0.15">
      <c r="F373" s="1">
        <v>43661</v>
      </c>
      <c r="G373">
        <f t="shared" si="48"/>
        <v>19673727474.77</v>
      </c>
      <c r="H373">
        <f t="shared" si="49"/>
        <v>25938500.954086918</v>
      </c>
      <c r="I373">
        <v>20000000</v>
      </c>
      <c r="J373">
        <v>1</v>
      </c>
      <c r="K373">
        <f t="shared" si="47"/>
        <v>48000000</v>
      </c>
      <c r="L373">
        <f t="shared" si="50"/>
        <v>26368.669574538933</v>
      </c>
      <c r="M373">
        <f t="shared" si="51"/>
        <v>26368.669574538933</v>
      </c>
      <c r="O373">
        <v>20000000000</v>
      </c>
      <c r="P373" s="2">
        <f t="shared" si="52"/>
        <v>0.98368637373849999</v>
      </c>
      <c r="Q373" s="2">
        <f t="shared" si="53"/>
        <v>1.2969250477043459E-3</v>
      </c>
      <c r="R373" s="2">
        <f t="shared" si="54"/>
        <v>1.3184334787269467E-3</v>
      </c>
    </row>
    <row r="374" spans="6:18" x14ac:dyDescent="0.15">
      <c r="F374" s="1">
        <v>43662</v>
      </c>
      <c r="G374">
        <f t="shared" si="48"/>
        <v>19721727474.77</v>
      </c>
      <c r="H374">
        <f t="shared" si="49"/>
        <v>25964869.623661458</v>
      </c>
      <c r="I374">
        <v>20000000</v>
      </c>
      <c r="J374">
        <v>1</v>
      </c>
      <c r="K374">
        <f t="shared" si="47"/>
        <v>48000000</v>
      </c>
      <c r="L374">
        <f t="shared" si="50"/>
        <v>26331.232552400197</v>
      </c>
      <c r="M374">
        <f t="shared" si="51"/>
        <v>26331.232552400197</v>
      </c>
      <c r="O374">
        <v>20000000000</v>
      </c>
      <c r="P374" s="2">
        <f t="shared" si="52"/>
        <v>0.98608637373850005</v>
      </c>
      <c r="Q374" s="2">
        <f t="shared" si="53"/>
        <v>1.2982434811830729E-3</v>
      </c>
      <c r="R374" s="2">
        <f t="shared" si="54"/>
        <v>1.3165616276200099E-3</v>
      </c>
    </row>
    <row r="375" spans="6:18" x14ac:dyDescent="0.15">
      <c r="F375" s="1">
        <v>43663</v>
      </c>
      <c r="G375">
        <f t="shared" si="48"/>
        <v>19769727474.77</v>
      </c>
      <c r="H375">
        <f t="shared" si="49"/>
        <v>25991200.85621386</v>
      </c>
      <c r="I375">
        <v>20000000</v>
      </c>
      <c r="J375">
        <v>1</v>
      </c>
      <c r="K375">
        <f t="shared" si="47"/>
        <v>48000000</v>
      </c>
      <c r="L375">
        <f t="shared" si="50"/>
        <v>26293.939447960183</v>
      </c>
      <c r="M375">
        <f t="shared" si="51"/>
        <v>26293.939447960183</v>
      </c>
      <c r="O375">
        <v>20000000000</v>
      </c>
      <c r="P375" s="2">
        <f t="shared" si="52"/>
        <v>0.98848637373850001</v>
      </c>
      <c r="Q375" s="2">
        <f t="shared" si="53"/>
        <v>1.2995600428106931E-3</v>
      </c>
      <c r="R375" s="2">
        <f t="shared" si="54"/>
        <v>1.3146969723980093E-3</v>
      </c>
    </row>
    <row r="376" spans="6:18" x14ac:dyDescent="0.15">
      <c r="F376" s="1">
        <v>43664</v>
      </c>
      <c r="G376">
        <f t="shared" si="48"/>
        <v>19817727474.77</v>
      </c>
      <c r="H376">
        <f t="shared" si="49"/>
        <v>26017494.795661822</v>
      </c>
      <c r="I376">
        <v>20000000</v>
      </c>
      <c r="J376">
        <v>1</v>
      </c>
      <c r="K376">
        <f t="shared" si="47"/>
        <v>48000000</v>
      </c>
      <c r="L376">
        <f t="shared" si="50"/>
        <v>26256.789360722374</v>
      </c>
      <c r="M376">
        <f t="shared" si="51"/>
        <v>26256.789360722374</v>
      </c>
      <c r="O376">
        <v>20000000000</v>
      </c>
      <c r="P376" s="2">
        <f t="shared" si="52"/>
        <v>0.99088637373849997</v>
      </c>
      <c r="Q376" s="2">
        <f t="shared" si="53"/>
        <v>1.3008747397830912E-3</v>
      </c>
      <c r="R376" s="2">
        <f t="shared" si="54"/>
        <v>1.3128394680361186E-3</v>
      </c>
    </row>
    <row r="377" spans="6:18" x14ac:dyDescent="0.15">
      <c r="F377" s="1">
        <v>43665</v>
      </c>
      <c r="G377">
        <f t="shared" si="48"/>
        <v>19865727474.77</v>
      </c>
      <c r="H377">
        <f t="shared" si="49"/>
        <v>26043751.585022543</v>
      </c>
      <c r="I377">
        <v>20000000</v>
      </c>
      <c r="J377">
        <v>1</v>
      </c>
      <c r="K377">
        <f t="shared" si="47"/>
        <v>48000000</v>
      </c>
      <c r="L377">
        <f t="shared" si="50"/>
        <v>26219.781397986855</v>
      </c>
      <c r="M377">
        <f t="shared" si="51"/>
        <v>26219.781397986855</v>
      </c>
      <c r="O377">
        <v>20000000000</v>
      </c>
      <c r="P377" s="2">
        <f t="shared" si="52"/>
        <v>0.99328637373850004</v>
      </c>
      <c r="Q377" s="2">
        <f t="shared" si="53"/>
        <v>1.3021875792511271E-3</v>
      </c>
      <c r="R377" s="2">
        <f t="shared" si="54"/>
        <v>1.3109890698993429E-3</v>
      </c>
    </row>
    <row r="378" spans="6:18" x14ac:dyDescent="0.15">
      <c r="F378" s="1">
        <v>43666</v>
      </c>
      <c r="G378">
        <f t="shared" si="48"/>
        <v>19913727474.77</v>
      </c>
      <c r="H378">
        <f t="shared" si="49"/>
        <v>26069971.36642053</v>
      </c>
      <c r="I378">
        <v>20000000</v>
      </c>
      <c r="J378">
        <v>1</v>
      </c>
      <c r="K378">
        <f t="shared" si="47"/>
        <v>48000000</v>
      </c>
      <c r="L378">
        <f t="shared" si="50"/>
        <v>26182.914674764208</v>
      </c>
      <c r="M378">
        <f t="shared" si="51"/>
        <v>26182.914674764208</v>
      </c>
      <c r="O378">
        <v>20000000000</v>
      </c>
      <c r="P378" s="2">
        <f t="shared" si="52"/>
        <v>0.9956863737385</v>
      </c>
      <c r="Q378" s="2">
        <f t="shared" si="53"/>
        <v>1.3034985683210265E-3</v>
      </c>
      <c r="R378" s="2">
        <f t="shared" si="54"/>
        <v>1.3091457337382102E-3</v>
      </c>
    </row>
    <row r="379" spans="6:18" x14ac:dyDescent="0.15">
      <c r="F379" s="1">
        <v>43667</v>
      </c>
      <c r="G379">
        <f t="shared" si="48"/>
        <v>19961727474.77</v>
      </c>
      <c r="H379">
        <f t="shared" si="49"/>
        <v>26096154.281095292</v>
      </c>
      <c r="I379">
        <v>20000000</v>
      </c>
      <c r="J379">
        <v>1</v>
      </c>
      <c r="K379">
        <f t="shared" si="47"/>
        <v>48000000</v>
      </c>
      <c r="L379">
        <f t="shared" si="50"/>
        <v>26146.188313690494</v>
      </c>
      <c r="M379">
        <f t="shared" si="51"/>
        <v>26146.188313690494</v>
      </c>
      <c r="O379">
        <v>20000000000</v>
      </c>
      <c r="P379" s="2">
        <f t="shared" si="52"/>
        <v>0.99808637373850007</v>
      </c>
      <c r="Q379" s="2">
        <f t="shared" si="53"/>
        <v>1.3048077140547646E-3</v>
      </c>
      <c r="R379" s="2">
        <f t="shared" si="54"/>
        <v>1.3073094156845248E-3</v>
      </c>
    </row>
    <row r="380" spans="6:18" x14ac:dyDescent="0.15">
      <c r="F380" s="1">
        <v>43668</v>
      </c>
      <c r="G380">
        <f t="shared" si="48"/>
        <v>20009727474.77</v>
      </c>
      <c r="H380">
        <f t="shared" si="49"/>
        <v>26122300.469408982</v>
      </c>
      <c r="I380">
        <v>20000000</v>
      </c>
      <c r="J380">
        <v>1</v>
      </c>
      <c r="K380">
        <f t="shared" si="47"/>
        <v>48000000</v>
      </c>
      <c r="L380">
        <f t="shared" si="50"/>
        <v>26109.601444943459</v>
      </c>
      <c r="M380">
        <f t="shared" si="51"/>
        <v>26109.601444943459</v>
      </c>
      <c r="O380">
        <v>20000000000</v>
      </c>
      <c r="P380" s="2">
        <f t="shared" si="52"/>
        <v>1.0004863737384999</v>
      </c>
      <c r="Q380" s="2">
        <f t="shared" si="53"/>
        <v>1.3061150234704492E-3</v>
      </c>
      <c r="R380" s="2">
        <f t="shared" si="54"/>
        <v>1.305480072247173E-3</v>
      </c>
    </row>
    <row r="381" spans="6:18" x14ac:dyDescent="0.15">
      <c r="F381" s="1">
        <v>43669</v>
      </c>
      <c r="G381">
        <f t="shared" si="48"/>
        <v>20057727474.77</v>
      </c>
      <c r="H381">
        <f t="shared" si="49"/>
        <v>26148410.070853926</v>
      </c>
      <c r="I381">
        <v>20000000</v>
      </c>
      <c r="J381">
        <v>1</v>
      </c>
      <c r="K381">
        <f t="shared" si="47"/>
        <v>48000000</v>
      </c>
      <c r="L381">
        <f t="shared" si="50"/>
        <v>26073.153206159779</v>
      </c>
      <c r="M381">
        <f t="shared" si="51"/>
        <v>26073.153206159779</v>
      </c>
      <c r="O381">
        <v>20000000000</v>
      </c>
      <c r="P381" s="2">
        <f t="shared" si="52"/>
        <v>1.0028863737385001</v>
      </c>
      <c r="Q381" s="2">
        <f t="shared" si="53"/>
        <v>1.3074205035426964E-3</v>
      </c>
      <c r="R381" s="2">
        <f t="shared" si="54"/>
        <v>1.303657660307989E-3</v>
      </c>
    </row>
    <row r="382" spans="6:18" x14ac:dyDescent="0.15">
      <c r="F382" s="1">
        <v>43670</v>
      </c>
      <c r="G382">
        <f t="shared" si="48"/>
        <v>20105727474.77</v>
      </c>
      <c r="H382">
        <f t="shared" si="49"/>
        <v>26174483.224060085</v>
      </c>
      <c r="I382">
        <v>20000000</v>
      </c>
      <c r="J382">
        <v>1</v>
      </c>
      <c r="K382">
        <f t="shared" si="47"/>
        <v>48000000</v>
      </c>
      <c r="L382">
        <f t="shared" si="50"/>
        <v>26036.842742353452</v>
      </c>
      <c r="M382">
        <f t="shared" si="51"/>
        <v>26036.842742353452</v>
      </c>
      <c r="O382">
        <v>20000000000</v>
      </c>
      <c r="P382" s="2">
        <f t="shared" si="52"/>
        <v>1.0052863737385</v>
      </c>
      <c r="Q382" s="2">
        <f t="shared" si="53"/>
        <v>1.3087241612030043E-3</v>
      </c>
      <c r="R382" s="2">
        <f t="shared" si="54"/>
        <v>1.3018421371176726E-3</v>
      </c>
    </row>
    <row r="383" spans="6:18" x14ac:dyDescent="0.15">
      <c r="F383" s="1">
        <v>43671</v>
      </c>
      <c r="G383">
        <f t="shared" si="48"/>
        <v>20153727474.77</v>
      </c>
      <c r="H383">
        <f t="shared" si="49"/>
        <v>26200520.066802438</v>
      </c>
      <c r="I383">
        <v>20000000</v>
      </c>
      <c r="J383">
        <v>1</v>
      </c>
      <c r="K383">
        <f t="shared" si="47"/>
        <v>48000000</v>
      </c>
      <c r="L383">
        <f t="shared" si="50"/>
        <v>26000.669205835278</v>
      </c>
      <c r="M383">
        <f t="shared" si="51"/>
        <v>26000.669205835278</v>
      </c>
      <c r="O383">
        <v>20000000000</v>
      </c>
      <c r="P383" s="2">
        <f t="shared" si="52"/>
        <v>1.0076863737385</v>
      </c>
      <c r="Q383" s="2">
        <f t="shared" si="53"/>
        <v>1.310026003340122E-3</v>
      </c>
      <c r="R383" s="2">
        <f t="shared" si="54"/>
        <v>1.300033460291764E-3</v>
      </c>
    </row>
    <row r="384" spans="6:18" x14ac:dyDescent="0.15">
      <c r="F384" s="1">
        <v>43672</v>
      </c>
      <c r="G384">
        <f t="shared" si="48"/>
        <v>20201727474.77</v>
      </c>
      <c r="H384">
        <f t="shared" si="49"/>
        <v>26226520.736008275</v>
      </c>
      <c r="I384">
        <v>20000000</v>
      </c>
      <c r="J384">
        <v>1</v>
      </c>
      <c r="K384">
        <f t="shared" si="47"/>
        <v>48000000</v>
      </c>
      <c r="L384">
        <f t="shared" si="50"/>
        <v>25964.631756133389</v>
      </c>
      <c r="M384">
        <f t="shared" si="51"/>
        <v>25964.631756133389</v>
      </c>
      <c r="O384">
        <v>20000000000</v>
      </c>
      <c r="P384" s="2">
        <f t="shared" si="52"/>
        <v>1.0100863737385</v>
      </c>
      <c r="Q384" s="2">
        <f t="shared" si="53"/>
        <v>1.3113260368004139E-3</v>
      </c>
      <c r="R384" s="2">
        <f t="shared" si="54"/>
        <v>1.2982315878066694E-3</v>
      </c>
    </row>
    <row r="385" spans="6:18" x14ac:dyDescent="0.15">
      <c r="F385" s="1">
        <v>43673</v>
      </c>
      <c r="G385">
        <f t="shared" si="48"/>
        <v>20249727474.77</v>
      </c>
      <c r="H385">
        <f t="shared" si="49"/>
        <v>26252485.36776441</v>
      </c>
      <c r="I385">
        <v>20000000</v>
      </c>
      <c r="J385">
        <v>1</v>
      </c>
      <c r="K385">
        <f t="shared" si="47"/>
        <v>48000000</v>
      </c>
      <c r="L385">
        <f t="shared" si="50"/>
        <v>25928.72955991482</v>
      </c>
      <c r="M385">
        <f t="shared" si="51"/>
        <v>25928.72955991482</v>
      </c>
      <c r="O385">
        <v>20000000000</v>
      </c>
      <c r="P385" s="2">
        <f t="shared" si="52"/>
        <v>1.0124863737384999</v>
      </c>
      <c r="Q385" s="2">
        <f t="shared" si="53"/>
        <v>1.3126242683882206E-3</v>
      </c>
      <c r="R385" s="2">
        <f t="shared" si="54"/>
        <v>1.2964364779957411E-3</v>
      </c>
    </row>
    <row r="386" spans="6:18" x14ac:dyDescent="0.15">
      <c r="F386" s="1">
        <v>43674</v>
      </c>
      <c r="G386">
        <f t="shared" si="48"/>
        <v>20297727474.77</v>
      </c>
      <c r="H386">
        <f t="shared" si="49"/>
        <v>26278414.097324323</v>
      </c>
      <c r="I386">
        <v>20000000</v>
      </c>
      <c r="J386">
        <v>1</v>
      </c>
      <c r="K386">
        <f t="shared" si="47"/>
        <v>48000000</v>
      </c>
      <c r="L386">
        <f t="shared" si="50"/>
        <v>25892.961790908161</v>
      </c>
      <c r="M386">
        <f t="shared" si="51"/>
        <v>25892.961790908161</v>
      </c>
      <c r="O386">
        <v>20000000000</v>
      </c>
      <c r="P386" s="2">
        <f t="shared" si="52"/>
        <v>1.0148863737385001</v>
      </c>
      <c r="Q386" s="2">
        <f t="shared" si="53"/>
        <v>1.3139207048662161E-3</v>
      </c>
      <c r="R386" s="2">
        <f t="shared" si="54"/>
        <v>1.2946480895454082E-3</v>
      </c>
    </row>
    <row r="387" spans="6:18" x14ac:dyDescent="0.15">
      <c r="F387" s="1">
        <v>43675</v>
      </c>
      <c r="G387">
        <f t="shared" si="48"/>
        <v>20345727474.77</v>
      </c>
      <c r="H387">
        <f t="shared" si="49"/>
        <v>26304307.059115231</v>
      </c>
      <c r="I387">
        <v>20000000</v>
      </c>
      <c r="J387">
        <v>1</v>
      </c>
      <c r="K387">
        <f t="shared" si="47"/>
        <v>48000000</v>
      </c>
      <c r="L387">
        <f t="shared" si="50"/>
        <v>25857.327629827196</v>
      </c>
      <c r="M387">
        <f t="shared" si="51"/>
        <v>25857.327629827196</v>
      </c>
      <c r="O387">
        <v>20000000000</v>
      </c>
      <c r="P387" s="2">
        <f t="shared" si="52"/>
        <v>1.0172863737385001</v>
      </c>
      <c r="Q387" s="2">
        <f t="shared" si="53"/>
        <v>1.3152153529557616E-3</v>
      </c>
      <c r="R387" s="2">
        <f t="shared" si="54"/>
        <v>1.2928663814913597E-3</v>
      </c>
    </row>
    <row r="388" spans="6:18" x14ac:dyDescent="0.15">
      <c r="F388" s="1">
        <v>43676</v>
      </c>
      <c r="G388">
        <f t="shared" si="48"/>
        <v>20393727474.77</v>
      </c>
      <c r="H388">
        <f t="shared" si="49"/>
        <v>26330164.386745058</v>
      </c>
      <c r="I388">
        <v>20000000</v>
      </c>
      <c r="J388">
        <v>1</v>
      </c>
      <c r="K388">
        <f t="shared" si="47"/>
        <v>48000000</v>
      </c>
      <c r="L388">
        <f t="shared" si="50"/>
        <v>25821.826264295523</v>
      </c>
      <c r="M388">
        <f t="shared" si="51"/>
        <v>25821.826264295523</v>
      </c>
      <c r="O388">
        <v>20000000000</v>
      </c>
      <c r="P388" s="2">
        <f t="shared" si="52"/>
        <v>1.0196863737385</v>
      </c>
      <c r="Q388" s="2">
        <f t="shared" si="53"/>
        <v>1.3165082193372529E-3</v>
      </c>
      <c r="R388" s="2">
        <f t="shared" si="54"/>
        <v>1.291091313214776E-3</v>
      </c>
    </row>
    <row r="389" spans="6:18" x14ac:dyDescent="0.15">
      <c r="F389" s="1">
        <v>43677</v>
      </c>
      <c r="G389">
        <f t="shared" si="48"/>
        <v>20441727474.77</v>
      </c>
      <c r="H389">
        <f t="shared" si="49"/>
        <v>26355986.213009354</v>
      </c>
      <c r="I389">
        <v>20000000</v>
      </c>
      <c r="J389">
        <v>1</v>
      </c>
      <c r="K389">
        <f t="shared" si="47"/>
        <v>48000000</v>
      </c>
      <c r="L389">
        <f t="shared" si="50"/>
        <v>25786.456888772213</v>
      </c>
      <c r="M389">
        <f t="shared" si="51"/>
        <v>25786.456888772213</v>
      </c>
      <c r="O389">
        <v>20000000000</v>
      </c>
      <c r="P389" s="2">
        <f t="shared" si="52"/>
        <v>1.0220863737385</v>
      </c>
      <c r="Q389" s="2">
        <f t="shared" si="53"/>
        <v>1.3177993106504677E-3</v>
      </c>
      <c r="R389" s="2">
        <f t="shared" si="54"/>
        <v>1.2893228444386107E-3</v>
      </c>
    </row>
    <row r="390" spans="6:18" x14ac:dyDescent="0.15">
      <c r="F390" s="1">
        <v>43678</v>
      </c>
      <c r="G390">
        <f t="shared" si="48"/>
        <v>20489727474.77</v>
      </c>
      <c r="H390">
        <f t="shared" si="49"/>
        <v>26381772.669898126</v>
      </c>
      <c r="I390">
        <v>20000000</v>
      </c>
      <c r="J390">
        <v>1</v>
      </c>
      <c r="K390">
        <f t="shared" ref="K390:K393" si="55">I390*2.4/J390</f>
        <v>48000000</v>
      </c>
      <c r="L390">
        <f t="shared" si="50"/>
        <v>25751.218704478415</v>
      </c>
      <c r="M390">
        <f t="shared" si="51"/>
        <v>25751.218704478415</v>
      </c>
      <c r="O390">
        <v>20000000000</v>
      </c>
      <c r="P390" s="2">
        <f t="shared" si="52"/>
        <v>1.0244863737384999</v>
      </c>
      <c r="Q390" s="2">
        <f t="shared" si="53"/>
        <v>1.3190886334949062E-3</v>
      </c>
      <c r="R390" s="2">
        <f t="shared" si="54"/>
        <v>1.2875609352239208E-3</v>
      </c>
    </row>
    <row r="391" spans="6:18" x14ac:dyDescent="0.15">
      <c r="F391" s="1">
        <v>43679</v>
      </c>
      <c r="G391">
        <f t="shared" si="48"/>
        <v>20537727474.77</v>
      </c>
      <c r="H391">
        <f t="shared" si="49"/>
        <v>26407523.888602603</v>
      </c>
      <c r="I391">
        <v>20000000</v>
      </c>
      <c r="J391">
        <v>1</v>
      </c>
      <c r="K391">
        <f t="shared" si="55"/>
        <v>48000000</v>
      </c>
      <c r="L391">
        <f t="shared" si="50"/>
        <v>25716.11091932491</v>
      </c>
      <c r="M391">
        <f t="shared" si="51"/>
        <v>25716.11091932491</v>
      </c>
      <c r="O391">
        <v>20000000000</v>
      </c>
      <c r="P391" s="2">
        <f t="shared" si="52"/>
        <v>1.0268863737385001</v>
      </c>
      <c r="Q391" s="2">
        <f t="shared" si="53"/>
        <v>1.3203761944301303E-3</v>
      </c>
      <c r="R391" s="2">
        <f t="shared" si="54"/>
        <v>1.2858055459662456E-3</v>
      </c>
    </row>
    <row r="392" spans="6:18" x14ac:dyDescent="0.15">
      <c r="F392" s="1">
        <v>43680</v>
      </c>
      <c r="G392">
        <f t="shared" si="48"/>
        <v>20585727474.77</v>
      </c>
      <c r="H392">
        <f t="shared" si="49"/>
        <v>26433239.99952193</v>
      </c>
      <c r="I392">
        <v>20000000</v>
      </c>
      <c r="J392">
        <v>1</v>
      </c>
      <c r="K392">
        <f t="shared" si="55"/>
        <v>48000000</v>
      </c>
      <c r="L392">
        <f t="shared" si="50"/>
        <v>25681.132747840638</v>
      </c>
      <c r="M392">
        <f t="shared" si="51"/>
        <v>25681.132747840638</v>
      </c>
      <c r="O392">
        <v>20000000000</v>
      </c>
      <c r="P392" s="2">
        <f t="shared" si="52"/>
        <v>1.0292863737385001</v>
      </c>
      <c r="Q392" s="2">
        <f t="shared" si="53"/>
        <v>1.3216619999760965E-3</v>
      </c>
      <c r="R392" s="2">
        <f t="shared" si="54"/>
        <v>1.2840566373920317E-3</v>
      </c>
    </row>
    <row r="393" spans="6:18" x14ac:dyDescent="0.15">
      <c r="F393" s="1">
        <v>43681</v>
      </c>
      <c r="G393">
        <f t="shared" si="48"/>
        <v>20633727474.77</v>
      </c>
      <c r="H393">
        <f t="shared" si="49"/>
        <v>26458921.13226977</v>
      </c>
      <c r="I393">
        <v>20000000</v>
      </c>
      <c r="J393">
        <v>1</v>
      </c>
      <c r="K393">
        <f t="shared" si="55"/>
        <v>48000000</v>
      </c>
      <c r="L393">
        <f t="shared" si="50"/>
        <v>25646.283411102093</v>
      </c>
      <c r="M393">
        <f t="shared" si="51"/>
        <v>25646.283411102093</v>
      </c>
      <c r="O393">
        <v>20000000000</v>
      </c>
      <c r="P393" s="2">
        <f t="shared" si="52"/>
        <v>1.0316863737385</v>
      </c>
      <c r="Q393" s="2">
        <f t="shared" si="53"/>
        <v>1.3229460566134884E-3</v>
      </c>
      <c r="R393" s="2">
        <f t="shared" si="54"/>
        <v>1.2823141705551049E-3</v>
      </c>
    </row>
    <row r="394" spans="6:18" x14ac:dyDescent="0.15">
      <c r="F394" s="1">
        <v>43682</v>
      </c>
      <c r="G394">
        <f t="shared" ref="G394:G415" si="56">G393+K393</f>
        <v>20681727474.77</v>
      </c>
      <c r="H394">
        <f t="shared" ref="H394:H415" si="57">H393+M393</f>
        <v>26484567.41568087</v>
      </c>
      <c r="I394">
        <v>20000000</v>
      </c>
      <c r="J394">
        <v>1</v>
      </c>
      <c r="K394">
        <f t="shared" ref="K394:K415" si="58">I394*2.4/J394</f>
        <v>48000000</v>
      </c>
      <c r="L394">
        <f t="shared" ref="L394:L415" si="59">I394*H394/G394</f>
        <v>25611.562136663735</v>
      </c>
      <c r="M394">
        <f t="shared" ref="M394:M415" si="60">L394/J394</f>
        <v>25611.562136663735</v>
      </c>
      <c r="O394">
        <v>20000000001</v>
      </c>
      <c r="P394" s="2">
        <f t="shared" ref="P394:P415" si="61">G394/O394</f>
        <v>1.0340863736867958</v>
      </c>
      <c r="Q394" s="2">
        <f t="shared" ref="Q394:Q415" si="62">H394/O394</f>
        <v>1.3242283707178321E-3</v>
      </c>
      <c r="R394" s="2">
        <f t="shared" ref="R394:R415" si="63">H394/G394</f>
        <v>1.2805781068331867E-3</v>
      </c>
    </row>
    <row r="395" spans="6:18" x14ac:dyDescent="0.15">
      <c r="F395" s="1">
        <v>43683</v>
      </c>
      <c r="G395">
        <f t="shared" si="56"/>
        <v>20729727474.77</v>
      </c>
      <c r="H395">
        <f t="shared" si="57"/>
        <v>26510178.977817535</v>
      </c>
      <c r="I395">
        <v>20000000</v>
      </c>
      <c r="J395">
        <v>1</v>
      </c>
      <c r="K395">
        <f t="shared" si="58"/>
        <v>48000000</v>
      </c>
      <c r="L395">
        <f t="shared" si="59"/>
        <v>25576.968158489184</v>
      </c>
      <c r="M395">
        <f t="shared" si="60"/>
        <v>25576.968158489184</v>
      </c>
      <c r="O395">
        <v>20000000002</v>
      </c>
      <c r="P395" s="2">
        <f t="shared" si="61"/>
        <v>1.0364863736348513</v>
      </c>
      <c r="Q395" s="2">
        <f t="shared" si="62"/>
        <v>1.3255089487583258E-3</v>
      </c>
      <c r="R395" s="2">
        <f t="shared" si="63"/>
        <v>1.2788484079244591E-3</v>
      </c>
    </row>
    <row r="396" spans="6:18" x14ac:dyDescent="0.15">
      <c r="F396" s="1">
        <v>43684</v>
      </c>
      <c r="G396">
        <f t="shared" si="56"/>
        <v>20777727474.77</v>
      </c>
      <c r="H396">
        <f t="shared" si="57"/>
        <v>26535755.945976026</v>
      </c>
      <c r="I396">
        <v>20000000</v>
      </c>
      <c r="J396">
        <v>1</v>
      </c>
      <c r="K396">
        <f t="shared" si="58"/>
        <v>48000000</v>
      </c>
      <c r="L396">
        <f t="shared" si="59"/>
        <v>25542.500716883391</v>
      </c>
      <c r="M396">
        <f t="shared" si="60"/>
        <v>25542.500716883391</v>
      </c>
      <c r="O396">
        <v>20000000003</v>
      </c>
      <c r="P396" s="2">
        <f t="shared" si="61"/>
        <v>1.038886373582667</v>
      </c>
      <c r="Q396" s="2">
        <f t="shared" si="62"/>
        <v>1.3267877970997832E-3</v>
      </c>
      <c r="R396" s="2">
        <f t="shared" si="63"/>
        <v>1.2771250358441697E-3</v>
      </c>
    </row>
    <row r="397" spans="6:18" x14ac:dyDescent="0.15">
      <c r="F397" s="1">
        <v>43685</v>
      </c>
      <c r="G397">
        <f t="shared" si="56"/>
        <v>20825727474.77</v>
      </c>
      <c r="H397">
        <f t="shared" si="57"/>
        <v>26561298.44669291</v>
      </c>
      <c r="I397">
        <v>20000000</v>
      </c>
      <c r="J397">
        <v>1</v>
      </c>
      <c r="K397">
        <f t="shared" si="58"/>
        <v>48000000</v>
      </c>
      <c r="L397">
        <f t="shared" si="59"/>
        <v>25508.159058425645</v>
      </c>
      <c r="M397">
        <f t="shared" si="60"/>
        <v>25508.159058425645</v>
      </c>
      <c r="O397">
        <v>20000000004</v>
      </c>
      <c r="P397" s="2">
        <f t="shared" si="61"/>
        <v>1.0412863735302427</v>
      </c>
      <c r="Q397" s="2">
        <f t="shared" si="62"/>
        <v>1.3280649220690326E-3</v>
      </c>
      <c r="R397" s="2">
        <f t="shared" si="63"/>
        <v>1.2754079529212821E-3</v>
      </c>
    </row>
    <row r="398" spans="6:18" x14ac:dyDescent="0.15">
      <c r="F398" s="1">
        <v>43686</v>
      </c>
      <c r="G398">
        <f t="shared" si="56"/>
        <v>20873727474.77</v>
      </c>
      <c r="H398">
        <f t="shared" si="57"/>
        <v>26586806.605751336</v>
      </c>
      <c r="I398">
        <v>20000000</v>
      </c>
      <c r="J398">
        <v>1</v>
      </c>
      <c r="K398">
        <f t="shared" si="58"/>
        <v>48000000</v>
      </c>
      <c r="L398">
        <f t="shared" si="59"/>
        <v>25473.94243590342</v>
      </c>
      <c r="M398">
        <f t="shared" si="60"/>
        <v>25473.94243590342</v>
      </c>
      <c r="O398">
        <v>20000000005</v>
      </c>
      <c r="P398" s="2">
        <f t="shared" si="61"/>
        <v>1.0436863734775785</v>
      </c>
      <c r="Q398" s="2">
        <f t="shared" si="62"/>
        <v>1.3293403299552318E-3</v>
      </c>
      <c r="R398" s="2">
        <f t="shared" si="63"/>
        <v>1.2736971217951712E-3</v>
      </c>
    </row>
    <row r="399" spans="6:18" x14ac:dyDescent="0.15">
      <c r="F399" s="1">
        <v>43687</v>
      </c>
      <c r="G399">
        <f t="shared" si="56"/>
        <v>20921727474.77</v>
      </c>
      <c r="H399">
        <f t="shared" si="57"/>
        <v>26612280.548187237</v>
      </c>
      <c r="I399">
        <v>20000000</v>
      </c>
      <c r="J399">
        <v>1</v>
      </c>
      <c r="K399">
        <f t="shared" si="58"/>
        <v>48000000</v>
      </c>
      <c r="L399">
        <f t="shared" si="59"/>
        <v>25439.850108247141</v>
      </c>
      <c r="M399">
        <f t="shared" si="60"/>
        <v>25439.850108247141</v>
      </c>
      <c r="O399">
        <v>20000000006</v>
      </c>
      <c r="P399" s="2">
        <f t="shared" si="61"/>
        <v>1.0460863734246741</v>
      </c>
      <c r="Q399" s="2">
        <f t="shared" si="62"/>
        <v>1.3306140270101777E-3</v>
      </c>
      <c r="R399" s="2">
        <f t="shared" si="63"/>
        <v>1.2719925054123569E-3</v>
      </c>
    </row>
    <row r="400" spans="6:18" x14ac:dyDescent="0.15">
      <c r="F400" s="1">
        <v>43688</v>
      </c>
      <c r="G400">
        <f t="shared" si="56"/>
        <v>20969727474.77</v>
      </c>
      <c r="H400">
        <f t="shared" si="57"/>
        <v>26637720.398295484</v>
      </c>
      <c r="I400">
        <v>20000000</v>
      </c>
      <c r="J400">
        <v>1</v>
      </c>
      <c r="K400">
        <f t="shared" si="58"/>
        <v>48000000</v>
      </c>
      <c r="L400">
        <f t="shared" si="59"/>
        <v>25405.881340465683</v>
      </c>
      <c r="M400">
        <f t="shared" si="60"/>
        <v>25405.881340465683</v>
      </c>
      <c r="O400">
        <v>20000000007</v>
      </c>
      <c r="P400" s="2">
        <f t="shared" si="61"/>
        <v>1.0484863733715297</v>
      </c>
      <c r="Q400" s="2">
        <f t="shared" si="62"/>
        <v>1.3318860194486142E-3</v>
      </c>
      <c r="R400" s="2">
        <f t="shared" si="63"/>
        <v>1.270294067023284E-3</v>
      </c>
    </row>
    <row r="401" spans="6:18" x14ac:dyDescent="0.15">
      <c r="F401" s="1">
        <v>43689</v>
      </c>
      <c r="G401">
        <f t="shared" si="56"/>
        <v>21017727474.77</v>
      </c>
      <c r="H401">
        <f t="shared" si="57"/>
        <v>26663126.279635951</v>
      </c>
      <c r="I401">
        <v>20000000</v>
      </c>
      <c r="J401">
        <v>1</v>
      </c>
      <c r="K401">
        <f t="shared" si="58"/>
        <v>48000000</v>
      </c>
      <c r="L401">
        <f t="shared" si="59"/>
        <v>25372.035403582784</v>
      </c>
      <c r="M401">
        <f t="shared" si="60"/>
        <v>25372.035403582784</v>
      </c>
      <c r="O401">
        <v>20000000008</v>
      </c>
      <c r="P401" s="2">
        <f t="shared" si="61"/>
        <v>1.0508863733181455</v>
      </c>
      <c r="Q401" s="2">
        <f t="shared" si="62"/>
        <v>1.333156313448535E-3</v>
      </c>
      <c r="R401" s="2">
        <f t="shared" si="63"/>
        <v>1.2686017701791391E-3</v>
      </c>
    </row>
    <row r="402" spans="6:18" x14ac:dyDescent="0.15">
      <c r="F402" s="1">
        <v>43690</v>
      </c>
      <c r="G402">
        <f t="shared" si="56"/>
        <v>21065727474.77</v>
      </c>
      <c r="H402">
        <f t="shared" si="57"/>
        <v>26688498.315039534</v>
      </c>
      <c r="I402">
        <v>20000000</v>
      </c>
      <c r="J402">
        <v>1</v>
      </c>
      <c r="K402">
        <f t="shared" si="58"/>
        <v>48000000</v>
      </c>
      <c r="L402">
        <f t="shared" si="59"/>
        <v>25338.311574574211</v>
      </c>
      <c r="M402">
        <f t="shared" si="60"/>
        <v>25338.311574574211</v>
      </c>
      <c r="O402">
        <v>20000000009</v>
      </c>
      <c r="P402" s="2">
        <f t="shared" si="61"/>
        <v>1.0532863732645212</v>
      </c>
      <c r="Q402" s="2">
        <f t="shared" si="62"/>
        <v>1.3344249151514855E-3</v>
      </c>
      <c r="R402" s="2">
        <f t="shared" si="63"/>
        <v>1.2669155787287105E-3</v>
      </c>
    </row>
    <row r="403" spans="6:18" x14ac:dyDescent="0.15">
      <c r="F403" s="1">
        <v>43691</v>
      </c>
      <c r="G403">
        <f t="shared" si="56"/>
        <v>21113727474.77</v>
      </c>
      <c r="H403">
        <f t="shared" si="57"/>
        <v>26713836.626614109</v>
      </c>
      <c r="I403">
        <v>20000000</v>
      </c>
      <c r="J403">
        <v>1</v>
      </c>
      <c r="K403">
        <f t="shared" si="58"/>
        <v>48000000</v>
      </c>
      <c r="L403">
        <f t="shared" si="59"/>
        <v>25304.709136305752</v>
      </c>
      <c r="M403">
        <f t="shared" si="60"/>
        <v>25304.709136305752</v>
      </c>
      <c r="O403">
        <v>20000000010</v>
      </c>
      <c r="P403" s="2">
        <f t="shared" si="61"/>
        <v>1.0556863732106567</v>
      </c>
      <c r="Q403" s="2">
        <f t="shared" si="62"/>
        <v>1.3356918306628594E-3</v>
      </c>
      <c r="R403" s="2">
        <f t="shared" si="63"/>
        <v>1.2652354568152876E-3</v>
      </c>
    </row>
    <row r="404" spans="6:18" x14ac:dyDescent="0.15">
      <c r="F404" s="1">
        <v>43692</v>
      </c>
      <c r="G404">
        <f t="shared" si="56"/>
        <v>21161727474.77</v>
      </c>
      <c r="H404">
        <f t="shared" si="57"/>
        <v>26739141.335750416</v>
      </c>
      <c r="I404">
        <v>20000000</v>
      </c>
      <c r="J404">
        <v>1</v>
      </c>
      <c r="K404">
        <f t="shared" si="58"/>
        <v>48000000</v>
      </c>
      <c r="L404">
        <f t="shared" si="59"/>
        <v>25271.227377471965</v>
      </c>
      <c r="M404">
        <f t="shared" si="60"/>
        <v>25271.227377471965</v>
      </c>
      <c r="O404">
        <v>20000000011</v>
      </c>
      <c r="P404" s="2">
        <f t="shared" si="61"/>
        <v>1.0580863731565526</v>
      </c>
      <c r="Q404" s="2">
        <f t="shared" si="62"/>
        <v>1.3369570660521945E-3</v>
      </c>
      <c r="R404" s="2">
        <f t="shared" si="63"/>
        <v>1.2635613688735982E-3</v>
      </c>
    </row>
    <row r="405" spans="6:18" x14ac:dyDescent="0.15">
      <c r="F405" s="1">
        <v>43693</v>
      </c>
      <c r="G405">
        <f t="shared" si="56"/>
        <v>21209727474.77</v>
      </c>
      <c r="H405">
        <f t="shared" si="57"/>
        <v>26764412.563127887</v>
      </c>
      <c r="I405">
        <v>20000000</v>
      </c>
      <c r="J405">
        <v>1</v>
      </c>
      <c r="K405">
        <f t="shared" si="58"/>
        <v>48000000</v>
      </c>
      <c r="L405">
        <f t="shared" si="59"/>
        <v>25237.865592535742</v>
      </c>
      <c r="M405">
        <f t="shared" si="60"/>
        <v>25237.865592535742</v>
      </c>
      <c r="O405">
        <v>20000000012</v>
      </c>
      <c r="P405" s="2">
        <f t="shared" si="61"/>
        <v>1.0604863731022083</v>
      </c>
      <c r="Q405" s="2">
        <f t="shared" si="62"/>
        <v>1.3382206273534619E-3</v>
      </c>
      <c r="R405" s="2">
        <f t="shared" si="63"/>
        <v>1.261893279626787E-3</v>
      </c>
    </row>
    <row r="406" spans="6:18" x14ac:dyDescent="0.15">
      <c r="F406" s="1">
        <v>43694</v>
      </c>
      <c r="G406">
        <f t="shared" si="56"/>
        <v>21257727474.77</v>
      </c>
      <c r="H406">
        <f t="shared" si="57"/>
        <v>26789650.428720422</v>
      </c>
      <c r="I406">
        <v>20000000</v>
      </c>
      <c r="J406">
        <v>1</v>
      </c>
      <c r="K406">
        <f t="shared" si="58"/>
        <v>48000000</v>
      </c>
      <c r="L406">
        <f t="shared" si="59"/>
        <v>25204.623081668586</v>
      </c>
      <c r="M406">
        <f t="shared" si="60"/>
        <v>25204.623081668586</v>
      </c>
      <c r="O406">
        <v>20000000013</v>
      </c>
      <c r="P406" s="2">
        <f t="shared" si="61"/>
        <v>1.0628863730476239</v>
      </c>
      <c r="Q406" s="2">
        <f t="shared" si="62"/>
        <v>1.3394825205653574E-3</v>
      </c>
      <c r="R406" s="2">
        <f t="shared" si="63"/>
        <v>1.2602311540834293E-3</v>
      </c>
    </row>
    <row r="407" spans="6:18" x14ac:dyDescent="0.15">
      <c r="F407" s="1">
        <v>43695</v>
      </c>
      <c r="G407">
        <f t="shared" si="56"/>
        <v>21305727474.77</v>
      </c>
      <c r="H407">
        <f t="shared" si="57"/>
        <v>26814855.051802091</v>
      </c>
      <c r="I407">
        <v>20000000</v>
      </c>
      <c r="J407">
        <v>1</v>
      </c>
      <c r="K407">
        <f t="shared" si="58"/>
        <v>48000000</v>
      </c>
      <c r="L407">
        <f t="shared" si="59"/>
        <v>25171.499150691696</v>
      </c>
      <c r="M407">
        <f t="shared" si="60"/>
        <v>25171.499150691696</v>
      </c>
      <c r="O407">
        <v>20000000014</v>
      </c>
      <c r="P407" s="2">
        <f t="shared" si="61"/>
        <v>1.0652863729927995</v>
      </c>
      <c r="Q407" s="2">
        <f t="shared" si="62"/>
        <v>1.3407427516515847E-3</v>
      </c>
      <c r="R407" s="2">
        <f t="shared" si="63"/>
        <v>1.2585749575345848E-3</v>
      </c>
    </row>
    <row r="408" spans="6:18" x14ac:dyDescent="0.15">
      <c r="F408" s="1">
        <v>43696</v>
      </c>
      <c r="G408">
        <f t="shared" si="56"/>
        <v>21353727474.77</v>
      </c>
      <c r="H408">
        <f t="shared" si="57"/>
        <v>26840026.550952785</v>
      </c>
      <c r="I408">
        <v>20000000</v>
      </c>
      <c r="J408">
        <v>1</v>
      </c>
      <c r="K408">
        <f t="shared" si="58"/>
        <v>48000000</v>
      </c>
      <c r="L408">
        <f t="shared" si="59"/>
        <v>25138.493111017731</v>
      </c>
      <c r="M408">
        <f t="shared" si="60"/>
        <v>25138.493111017731</v>
      </c>
      <c r="O408">
        <v>20000000015</v>
      </c>
      <c r="P408" s="2">
        <f t="shared" si="61"/>
        <v>1.0676863729377353</v>
      </c>
      <c r="Q408" s="2">
        <f t="shared" si="62"/>
        <v>1.3420013265411383E-3</v>
      </c>
      <c r="R408" s="2">
        <f t="shared" si="63"/>
        <v>1.2569246555508866E-3</v>
      </c>
    </row>
    <row r="409" spans="6:18" x14ac:dyDescent="0.15">
      <c r="F409" s="1">
        <v>43697</v>
      </c>
      <c r="G409">
        <f t="shared" si="56"/>
        <v>21401727474.77</v>
      </c>
      <c r="H409">
        <f t="shared" si="57"/>
        <v>26865165.044063803</v>
      </c>
      <c r="I409">
        <v>20000000</v>
      </c>
      <c r="J409">
        <v>1</v>
      </c>
      <c r="K409">
        <f t="shared" si="58"/>
        <v>48000000</v>
      </c>
      <c r="L409">
        <f t="shared" si="59"/>
        <v>25105.604279593339</v>
      </c>
      <c r="M409">
        <f t="shared" si="60"/>
        <v>25105.604279593339</v>
      </c>
      <c r="O409">
        <v>20000000016</v>
      </c>
      <c r="P409" s="2">
        <f t="shared" si="61"/>
        <v>1.070086372882431</v>
      </c>
      <c r="Q409" s="2">
        <f t="shared" si="62"/>
        <v>1.3432582511285836E-3</v>
      </c>
      <c r="R409" s="2">
        <f t="shared" si="63"/>
        <v>1.255280213979667E-3</v>
      </c>
    </row>
    <row r="410" spans="6:18" x14ac:dyDescent="0.15">
      <c r="F410" s="1">
        <v>43698</v>
      </c>
      <c r="G410">
        <f t="shared" si="56"/>
        <v>21449727474.77</v>
      </c>
      <c r="H410">
        <f t="shared" si="57"/>
        <v>26890270.648343395</v>
      </c>
      <c r="I410">
        <v>20000000</v>
      </c>
      <c r="J410">
        <v>1</v>
      </c>
      <c r="K410">
        <f t="shared" si="58"/>
        <v>48000000</v>
      </c>
      <c r="L410">
        <f t="shared" si="59"/>
        <v>25072.831978842412</v>
      </c>
      <c r="M410">
        <f t="shared" si="60"/>
        <v>25072.831978842412</v>
      </c>
      <c r="O410">
        <v>20000000017</v>
      </c>
      <c r="P410" s="2">
        <f t="shared" si="61"/>
        <v>1.0724863728268865</v>
      </c>
      <c r="Q410" s="2">
        <f t="shared" si="62"/>
        <v>1.3445135312743332E-3</v>
      </c>
      <c r="R410" s="2">
        <f t="shared" si="63"/>
        <v>1.2536415989421205E-3</v>
      </c>
    </row>
    <row r="411" spans="6:18" x14ac:dyDescent="0.15">
      <c r="F411" s="1">
        <v>43699</v>
      </c>
      <c r="G411">
        <f t="shared" si="56"/>
        <v>21497727474.77</v>
      </c>
      <c r="H411">
        <f t="shared" si="57"/>
        <v>26915343.480322238</v>
      </c>
      <c r="I411">
        <v>20000000</v>
      </c>
      <c r="J411">
        <v>1</v>
      </c>
      <c r="K411">
        <f t="shared" si="58"/>
        <v>48000000</v>
      </c>
      <c r="L411">
        <f t="shared" si="59"/>
        <v>25040.175536610015</v>
      </c>
      <c r="M411">
        <f t="shared" si="60"/>
        <v>25040.175536610015</v>
      </c>
      <c r="O411">
        <v>20000000018</v>
      </c>
      <c r="P411" s="2">
        <f t="shared" si="61"/>
        <v>1.0748863727711022</v>
      </c>
      <c r="Q411" s="2">
        <f t="shared" si="62"/>
        <v>1.3457671728049215E-3</v>
      </c>
      <c r="R411" s="2">
        <f t="shared" si="63"/>
        <v>1.2520087768305007E-3</v>
      </c>
    </row>
    <row r="412" spans="6:18" x14ac:dyDescent="0.15">
      <c r="F412" s="1">
        <v>43700</v>
      </c>
      <c r="G412">
        <f t="shared" si="56"/>
        <v>21545727474.77</v>
      </c>
      <c r="H412">
        <f t="shared" si="57"/>
        <v>26940383.655858848</v>
      </c>
      <c r="I412">
        <v>20000000</v>
      </c>
      <c r="J412">
        <v>1</v>
      </c>
      <c r="K412">
        <f t="shared" si="58"/>
        <v>48000000</v>
      </c>
      <c r="L412">
        <f t="shared" si="59"/>
        <v>25007.634286107052</v>
      </c>
      <c r="M412">
        <f t="shared" si="60"/>
        <v>25007.634286107052</v>
      </c>
      <c r="O412">
        <v>20000000019</v>
      </c>
      <c r="P412" s="2">
        <f t="shared" si="61"/>
        <v>1.0772863727150779</v>
      </c>
      <c r="Q412" s="2">
        <f t="shared" si="62"/>
        <v>1.3470191815132741E-3</v>
      </c>
      <c r="R412" s="2">
        <f t="shared" si="63"/>
        <v>1.2503817143053526E-3</v>
      </c>
    </row>
    <row r="413" spans="6:18" x14ac:dyDescent="0.15">
      <c r="F413" s="1">
        <v>43701</v>
      </c>
      <c r="G413">
        <f t="shared" si="56"/>
        <v>21593727474.77</v>
      </c>
      <c r="H413">
        <f t="shared" si="57"/>
        <v>26965391.290144954</v>
      </c>
      <c r="I413">
        <v>20000000</v>
      </c>
      <c r="J413">
        <v>1</v>
      </c>
      <c r="K413">
        <f t="shared" si="58"/>
        <v>48000000</v>
      </c>
      <c r="L413">
        <f t="shared" si="59"/>
        <v>24975.207565855573</v>
      </c>
      <c r="M413">
        <f t="shared" si="60"/>
        <v>24975.207565855573</v>
      </c>
      <c r="O413">
        <v>20000000020</v>
      </c>
      <c r="P413" s="2">
        <f t="shared" si="61"/>
        <v>1.0796863726588137</v>
      </c>
      <c r="Q413" s="2">
        <f t="shared" si="62"/>
        <v>1.348269563158978E-3</v>
      </c>
      <c r="R413" s="2">
        <f t="shared" si="63"/>
        <v>1.2487603782927786E-3</v>
      </c>
    </row>
    <row r="414" spans="6:18" x14ac:dyDescent="0.15">
      <c r="F414" s="1">
        <v>43702</v>
      </c>
      <c r="G414">
        <f t="shared" si="56"/>
        <v>21641727474.77</v>
      </c>
      <c r="H414">
        <f t="shared" si="57"/>
        <v>26990366.497710809</v>
      </c>
      <c r="I414">
        <v>20000000</v>
      </c>
      <c r="J414">
        <v>1</v>
      </c>
      <c r="K414">
        <f t="shared" si="58"/>
        <v>48000000</v>
      </c>
      <c r="L414">
        <f t="shared" si="59"/>
        <v>24942.894719634809</v>
      </c>
      <c r="M414">
        <f t="shared" si="60"/>
        <v>24942.894719634809</v>
      </c>
      <c r="O414">
        <v>20000000021</v>
      </c>
      <c r="P414" s="2">
        <f t="shared" si="61"/>
        <v>1.0820863726023093</v>
      </c>
      <c r="Q414" s="2">
        <f t="shared" si="62"/>
        <v>1.3495183234685463E-3</v>
      </c>
      <c r="R414" s="2">
        <f t="shared" si="63"/>
        <v>1.2471447359817403E-3</v>
      </c>
    </row>
    <row r="415" spans="6:18" x14ac:dyDescent="0.15">
      <c r="F415" s="1">
        <v>43703</v>
      </c>
      <c r="G415">
        <f t="shared" si="56"/>
        <v>21689727474.77</v>
      </c>
      <c r="H415">
        <f t="shared" si="57"/>
        <v>27015309.392430443</v>
      </c>
      <c r="I415">
        <v>20000000</v>
      </c>
      <c r="J415">
        <v>1</v>
      </c>
      <c r="K415">
        <f t="shared" si="58"/>
        <v>48000000</v>
      </c>
      <c r="L415">
        <f t="shared" si="59"/>
        <v>24910.695096427822</v>
      </c>
      <c r="M415">
        <f t="shared" si="60"/>
        <v>24910.695096427822</v>
      </c>
      <c r="O415">
        <v>20000000022</v>
      </c>
      <c r="P415" s="2">
        <f t="shared" si="61"/>
        <v>1.0844863725455649</v>
      </c>
      <c r="Q415" s="2">
        <f t="shared" si="62"/>
        <v>1.3507654681356803E-3</v>
      </c>
      <c r="R415" s="2">
        <f t="shared" si="63"/>
        <v>1.2455347548213911E-3</v>
      </c>
    </row>
    <row r="416" spans="6:18" x14ac:dyDescent="0.15">
      <c r="F416" s="1">
        <v>43704</v>
      </c>
      <c r="G416">
        <f t="shared" ref="G416:G417" si="64">G415+K415</f>
        <v>21737727474.77</v>
      </c>
      <c r="H416">
        <f t="shared" ref="H416:H417" si="65">H415+M415</f>
        <v>27040220.087526873</v>
      </c>
      <c r="I416">
        <v>20000000</v>
      </c>
      <c r="J416">
        <v>1</v>
      </c>
      <c r="K416">
        <f t="shared" ref="K416:K417" si="66">I416*2.4/J416</f>
        <v>48000000</v>
      </c>
      <c r="L416">
        <f t="shared" ref="L416:L417" si="67">I416*H416/G416</f>
        <v>24878.608050368868</v>
      </c>
      <c r="M416">
        <f t="shared" ref="M416:M417" si="68">L416/J416</f>
        <v>24878.608050368868</v>
      </c>
      <c r="O416">
        <v>20000000023</v>
      </c>
      <c r="P416" s="2">
        <f t="shared" ref="P416:P417" si="69">G416/O416</f>
        <v>1.0868863724885807</v>
      </c>
      <c r="Q416" s="2">
        <f t="shared" ref="Q416:Q417" si="70">H416/O416</f>
        <v>1.352011002821531E-3</v>
      </c>
      <c r="R416" s="2">
        <f t="shared" ref="R416:R417" si="71">H416/G416</f>
        <v>1.2439304025184434E-3</v>
      </c>
    </row>
    <row r="417" spans="6:18" x14ac:dyDescent="0.15">
      <c r="F417" s="1">
        <v>43705</v>
      </c>
      <c r="G417">
        <f t="shared" si="64"/>
        <v>21785727474.77</v>
      </c>
      <c r="H417">
        <f t="shared" si="65"/>
        <v>27065098.695577241</v>
      </c>
      <c r="I417">
        <v>20000000</v>
      </c>
      <c r="J417">
        <v>1</v>
      </c>
      <c r="K417">
        <f t="shared" si="66"/>
        <v>48000000</v>
      </c>
      <c r="L417">
        <f t="shared" si="67"/>
        <v>24846.632940691346</v>
      </c>
      <c r="M417">
        <f t="shared" si="68"/>
        <v>24846.632940691346</v>
      </c>
      <c r="O417">
        <v>20000000024</v>
      </c>
      <c r="P417" s="2">
        <f t="shared" si="69"/>
        <v>1.0892863724313564</v>
      </c>
      <c r="Q417" s="2">
        <f t="shared" si="70"/>
        <v>1.3532549331549562E-3</v>
      </c>
      <c r="R417" s="2">
        <f t="shared" si="71"/>
        <v>1.2423316470345674E-3</v>
      </c>
    </row>
    <row r="418" spans="6:18" x14ac:dyDescent="0.15">
      <c r="F418" s="1"/>
      <c r="P418" s="2"/>
      <c r="Q418" s="2"/>
      <c r="R418" s="2"/>
    </row>
    <row r="419" spans="6:18" x14ac:dyDescent="0.15">
      <c r="F419" s="1"/>
      <c r="P419" s="2"/>
      <c r="Q419" s="2"/>
      <c r="R419" s="2"/>
    </row>
    <row r="420" spans="6:18" x14ac:dyDescent="0.15">
      <c r="F420" s="1"/>
      <c r="P420" s="2"/>
      <c r="Q420" s="2"/>
      <c r="R420" s="2"/>
    </row>
    <row r="421" spans="6:18" x14ac:dyDescent="0.15">
      <c r="F421" s="1"/>
      <c r="P421" s="2"/>
      <c r="Q421" s="2"/>
      <c r="R421" s="2"/>
    </row>
    <row r="422" spans="6:18" x14ac:dyDescent="0.15">
      <c r="F422" s="1"/>
      <c r="P422" s="2"/>
      <c r="Q422" s="2"/>
      <c r="R422" s="2"/>
    </row>
    <row r="423" spans="6:18" x14ac:dyDescent="0.15">
      <c r="F423" s="1"/>
      <c r="P423" s="2"/>
      <c r="Q423" s="2"/>
      <c r="R423" s="2"/>
    </row>
    <row r="424" spans="6:18" x14ac:dyDescent="0.15">
      <c r="F424" s="1"/>
      <c r="P424" s="2"/>
      <c r="Q424" s="2"/>
      <c r="R424" s="2"/>
    </row>
    <row r="425" spans="6:18" x14ac:dyDescent="0.15">
      <c r="F425" s="1"/>
      <c r="P425" s="2"/>
      <c r="Q425" s="2"/>
      <c r="R425" s="2"/>
    </row>
    <row r="426" spans="6:18" x14ac:dyDescent="0.15">
      <c r="F426" s="1"/>
      <c r="P426" s="2"/>
      <c r="Q426" s="2"/>
      <c r="R426" s="2"/>
    </row>
    <row r="427" spans="6:18" x14ac:dyDescent="0.15">
      <c r="F427" s="1"/>
      <c r="P427" s="2"/>
      <c r="Q427" s="2"/>
      <c r="R427" s="2"/>
    </row>
    <row r="428" spans="6:18" x14ac:dyDescent="0.15">
      <c r="F428" s="1"/>
      <c r="P428" s="2"/>
      <c r="Q428" s="2"/>
      <c r="R428" s="2"/>
    </row>
    <row r="429" spans="6:18" x14ac:dyDescent="0.15">
      <c r="F429" s="1"/>
      <c r="P429" s="2"/>
      <c r="Q429" s="2"/>
      <c r="R429" s="2"/>
    </row>
    <row r="430" spans="6:18" x14ac:dyDescent="0.15">
      <c r="F430" s="1"/>
      <c r="P430" s="2"/>
      <c r="Q430" s="2"/>
      <c r="R430" s="2"/>
    </row>
    <row r="431" spans="6:18" x14ac:dyDescent="0.15">
      <c r="F431" s="1"/>
      <c r="P431" s="2"/>
      <c r="Q431" s="2"/>
      <c r="R431" s="2"/>
    </row>
    <row r="432" spans="6:18" x14ac:dyDescent="0.15">
      <c r="F432" s="1"/>
      <c r="P432" s="2"/>
      <c r="Q432" s="2"/>
      <c r="R432" s="2"/>
    </row>
    <row r="433" spans="6:18" x14ac:dyDescent="0.15">
      <c r="F433" s="1"/>
      <c r="P433" s="2"/>
      <c r="Q433" s="2"/>
      <c r="R433" s="2"/>
    </row>
    <row r="434" spans="6:18" x14ac:dyDescent="0.15">
      <c r="F434" s="1"/>
      <c r="P434" s="2"/>
      <c r="Q434" s="2"/>
      <c r="R434" s="2"/>
    </row>
    <row r="435" spans="6:18" x14ac:dyDescent="0.15">
      <c r="F435" s="1"/>
      <c r="P435" s="2"/>
      <c r="Q435" s="2"/>
      <c r="R435" s="2"/>
    </row>
    <row r="436" spans="6:18" x14ac:dyDescent="0.15">
      <c r="F436" s="1"/>
      <c r="P436" s="2"/>
      <c r="Q436" s="2"/>
      <c r="R436" s="2"/>
    </row>
    <row r="437" spans="6:18" x14ac:dyDescent="0.15">
      <c r="F437" s="1"/>
      <c r="P437" s="2"/>
      <c r="Q437" s="2"/>
      <c r="R437" s="2"/>
    </row>
    <row r="438" spans="6:18" x14ac:dyDescent="0.15">
      <c r="F438" s="1"/>
      <c r="P438" s="2"/>
      <c r="Q438" s="2"/>
      <c r="R438" s="2"/>
    </row>
    <row r="439" spans="6:18" x14ac:dyDescent="0.15">
      <c r="F439" s="1"/>
      <c r="P439" s="2"/>
      <c r="Q439" s="2"/>
      <c r="R439" s="2"/>
    </row>
    <row r="440" spans="6:18" x14ac:dyDescent="0.15">
      <c r="F440" s="1"/>
      <c r="P440" s="2"/>
      <c r="Q440" s="2"/>
      <c r="R440" s="2"/>
    </row>
    <row r="441" spans="6:18" x14ac:dyDescent="0.15">
      <c r="F441" s="1"/>
      <c r="P441" s="2"/>
      <c r="Q441" s="2"/>
      <c r="R441" s="2"/>
    </row>
    <row r="442" spans="6:18" x14ac:dyDescent="0.15">
      <c r="F442" s="1"/>
      <c r="P442" s="2"/>
      <c r="Q442" s="2"/>
      <c r="R442" s="2"/>
    </row>
    <row r="443" spans="6:18" x14ac:dyDescent="0.15">
      <c r="F443" s="1"/>
      <c r="P443" s="2"/>
      <c r="Q443" s="2"/>
      <c r="R443" s="2"/>
    </row>
    <row r="444" spans="6:18" x14ac:dyDescent="0.15">
      <c r="F444" s="1"/>
      <c r="P444" s="2"/>
      <c r="Q444" s="2"/>
      <c r="R444" s="2"/>
    </row>
    <row r="445" spans="6:18" x14ac:dyDescent="0.15">
      <c r="F445" s="1"/>
      <c r="P445" s="2"/>
      <c r="Q445" s="2"/>
      <c r="R445" s="2"/>
    </row>
    <row r="446" spans="6:18" x14ac:dyDescent="0.15">
      <c r="F446" s="1"/>
      <c r="P446" s="2"/>
      <c r="Q446" s="2"/>
      <c r="R446" s="2"/>
    </row>
    <row r="447" spans="6:18" x14ac:dyDescent="0.15">
      <c r="F447" s="1"/>
      <c r="P447" s="2"/>
      <c r="Q447" s="2"/>
      <c r="R447" s="2"/>
    </row>
    <row r="448" spans="6:18" x14ac:dyDescent="0.15">
      <c r="F448" s="1"/>
      <c r="P448" s="2"/>
      <c r="Q448" s="2"/>
      <c r="R448" s="2"/>
    </row>
    <row r="449" spans="6:18" x14ac:dyDescent="0.15">
      <c r="F449" s="1"/>
      <c r="P449" s="2"/>
      <c r="Q449" s="2"/>
      <c r="R449" s="2"/>
    </row>
    <row r="450" spans="6:18" x14ac:dyDescent="0.15">
      <c r="F450" s="1"/>
      <c r="P450" s="2"/>
      <c r="Q450" s="2"/>
      <c r="R450" s="2"/>
    </row>
    <row r="451" spans="6:18" x14ac:dyDescent="0.15">
      <c r="F451" s="1"/>
      <c r="P451" s="2"/>
      <c r="Q451" s="2"/>
      <c r="R451" s="2"/>
    </row>
    <row r="452" spans="6:18" x14ac:dyDescent="0.15">
      <c r="F452" s="1"/>
      <c r="P452" s="2"/>
      <c r="Q452" s="2"/>
      <c r="R452" s="2"/>
    </row>
    <row r="453" spans="6:18" x14ac:dyDescent="0.15">
      <c r="F453" s="1"/>
      <c r="P453" s="2"/>
      <c r="Q453" s="2"/>
      <c r="R453" s="2"/>
    </row>
    <row r="454" spans="6:18" x14ac:dyDescent="0.15">
      <c r="F454" s="1"/>
      <c r="P454" s="2"/>
      <c r="Q454" s="2"/>
      <c r="R454" s="2"/>
    </row>
    <row r="455" spans="6:18" x14ac:dyDescent="0.15">
      <c r="F455" s="1"/>
      <c r="P455" s="2"/>
      <c r="Q455" s="2"/>
      <c r="R455" s="2"/>
    </row>
    <row r="456" spans="6:18" x14ac:dyDescent="0.15">
      <c r="F456" s="1"/>
      <c r="P456" s="2"/>
      <c r="Q456" s="2"/>
      <c r="R456" s="2"/>
    </row>
    <row r="457" spans="6:18" x14ac:dyDescent="0.15">
      <c r="F457" s="1"/>
      <c r="P457" s="2"/>
      <c r="Q457" s="2"/>
      <c r="R457" s="2"/>
    </row>
    <row r="458" spans="6:18" x14ac:dyDescent="0.15">
      <c r="F458" s="1"/>
      <c r="P458" s="2"/>
      <c r="Q458" s="2"/>
      <c r="R458" s="2"/>
    </row>
    <row r="459" spans="6:18" x14ac:dyDescent="0.15">
      <c r="F459" s="1"/>
      <c r="P459" s="2"/>
      <c r="Q459" s="2"/>
      <c r="R459" s="2"/>
    </row>
    <row r="460" spans="6:18" x14ac:dyDescent="0.15">
      <c r="F460" s="1"/>
      <c r="P460" s="2"/>
      <c r="Q460" s="2"/>
      <c r="R460" s="2"/>
    </row>
    <row r="461" spans="6:18" x14ac:dyDescent="0.15">
      <c r="F461" s="1"/>
      <c r="P461" s="2"/>
      <c r="Q461" s="2"/>
      <c r="R461" s="2"/>
    </row>
    <row r="462" spans="6:18" x14ac:dyDescent="0.15">
      <c r="F462" s="1"/>
      <c r="P462" s="2"/>
      <c r="Q462" s="2"/>
      <c r="R462" s="2"/>
    </row>
    <row r="463" spans="6:18" x14ac:dyDescent="0.15">
      <c r="F463" s="1"/>
      <c r="P463" s="2"/>
      <c r="Q463" s="2"/>
      <c r="R463" s="2"/>
    </row>
    <row r="464" spans="6:18" x14ac:dyDescent="0.15">
      <c r="F464" s="1"/>
      <c r="P464" s="2"/>
      <c r="Q464" s="2"/>
      <c r="R464" s="2"/>
    </row>
    <row r="465" spans="6:18" x14ac:dyDescent="0.15">
      <c r="F465" s="1"/>
      <c r="P465" s="2"/>
      <c r="Q465" s="2"/>
      <c r="R465" s="2"/>
    </row>
    <row r="466" spans="6:18" x14ac:dyDescent="0.15">
      <c r="F466" s="1"/>
      <c r="P466" s="2"/>
      <c r="Q466" s="2"/>
      <c r="R466" s="2"/>
    </row>
    <row r="467" spans="6:18" x14ac:dyDescent="0.15">
      <c r="F467" s="1"/>
      <c r="P467" s="2"/>
      <c r="Q467" s="2"/>
      <c r="R467" s="2"/>
    </row>
    <row r="468" spans="6:18" x14ac:dyDescent="0.15">
      <c r="F468" s="1"/>
      <c r="P468" s="2"/>
      <c r="Q468" s="2"/>
      <c r="R468" s="2"/>
    </row>
    <row r="469" spans="6:18" x14ac:dyDescent="0.15">
      <c r="F469" s="1"/>
      <c r="P469" s="2"/>
      <c r="Q469" s="2"/>
      <c r="R469" s="2"/>
    </row>
    <row r="470" spans="6:18" x14ac:dyDescent="0.15">
      <c r="F470" s="1"/>
      <c r="P470" s="2"/>
      <c r="Q470" s="2"/>
      <c r="R470" s="2"/>
    </row>
    <row r="471" spans="6:18" x14ac:dyDescent="0.15">
      <c r="F471" s="1"/>
      <c r="P471" s="2"/>
      <c r="Q471" s="2"/>
      <c r="R471" s="2"/>
    </row>
    <row r="472" spans="6:18" x14ac:dyDescent="0.15">
      <c r="F472" s="1"/>
      <c r="P472" s="2"/>
      <c r="Q472" s="2"/>
      <c r="R472" s="2"/>
    </row>
    <row r="473" spans="6:18" x14ac:dyDescent="0.15">
      <c r="F473" s="1"/>
      <c r="P473" s="2"/>
      <c r="Q473" s="2"/>
      <c r="R473" s="2"/>
    </row>
    <row r="474" spans="6:18" x14ac:dyDescent="0.15">
      <c r="F474" s="1"/>
      <c r="P474" s="2"/>
      <c r="Q474" s="2"/>
      <c r="R474" s="2"/>
    </row>
    <row r="475" spans="6:18" x14ac:dyDescent="0.15">
      <c r="F475" s="1"/>
      <c r="P475" s="2"/>
      <c r="Q475" s="2"/>
      <c r="R475" s="2"/>
    </row>
    <row r="476" spans="6:18" x14ac:dyDescent="0.15">
      <c r="F476" s="1"/>
      <c r="P476" s="2"/>
      <c r="Q476" s="2"/>
      <c r="R476" s="2"/>
    </row>
    <row r="477" spans="6:18" x14ac:dyDescent="0.15">
      <c r="F477" s="1"/>
      <c r="P477" s="2"/>
      <c r="Q477" s="2"/>
      <c r="R477" s="2"/>
    </row>
    <row r="478" spans="6:18" x14ac:dyDescent="0.15">
      <c r="F478" s="1"/>
      <c r="P478" s="2"/>
      <c r="Q478" s="2"/>
      <c r="R478" s="2"/>
    </row>
    <row r="479" spans="6:18" x14ac:dyDescent="0.15">
      <c r="F479" s="1"/>
      <c r="P479" s="2"/>
      <c r="Q479" s="2"/>
      <c r="R479" s="2"/>
    </row>
    <row r="480" spans="6:18" x14ac:dyDescent="0.15">
      <c r="F480" s="1"/>
      <c r="P480" s="2"/>
      <c r="Q480" s="2"/>
      <c r="R480" s="2"/>
    </row>
    <row r="481" spans="6:18" x14ac:dyDescent="0.15">
      <c r="F481" s="1"/>
      <c r="P481" s="2"/>
      <c r="Q481" s="2"/>
      <c r="R481" s="2"/>
    </row>
    <row r="482" spans="6:18" x14ac:dyDescent="0.15">
      <c r="F482" s="1"/>
      <c r="P482" s="2"/>
      <c r="Q482" s="2"/>
      <c r="R482" s="2"/>
    </row>
    <row r="483" spans="6:18" x14ac:dyDescent="0.15">
      <c r="F483" s="1"/>
      <c r="P483" s="2"/>
      <c r="Q483" s="2"/>
      <c r="R483" s="2"/>
    </row>
    <row r="484" spans="6:18" x14ac:dyDescent="0.15">
      <c r="F484" s="1"/>
      <c r="P484" s="2"/>
      <c r="Q484" s="2"/>
      <c r="R484" s="2"/>
    </row>
    <row r="485" spans="6:18" x14ac:dyDescent="0.15">
      <c r="F485" s="1"/>
      <c r="P485" s="2"/>
      <c r="Q485" s="2"/>
      <c r="R485" s="2"/>
    </row>
    <row r="486" spans="6:18" x14ac:dyDescent="0.15">
      <c r="F486" s="1"/>
      <c r="P486" s="2"/>
      <c r="Q486" s="2"/>
      <c r="R486" s="2"/>
    </row>
    <row r="487" spans="6:18" x14ac:dyDescent="0.15">
      <c r="F487" s="1"/>
      <c r="P487" s="2"/>
      <c r="Q487" s="2"/>
      <c r="R487" s="2"/>
    </row>
    <row r="488" spans="6:18" x14ac:dyDescent="0.15">
      <c r="F488" s="1"/>
      <c r="P488" s="2"/>
      <c r="Q488" s="2"/>
      <c r="R488" s="2"/>
    </row>
    <row r="489" spans="6:18" x14ac:dyDescent="0.15">
      <c r="F489" s="1"/>
      <c r="P489" s="2"/>
      <c r="Q489" s="2"/>
      <c r="R489" s="2"/>
    </row>
    <row r="490" spans="6:18" x14ac:dyDescent="0.15">
      <c r="F490" s="1"/>
      <c r="P490" s="2"/>
      <c r="Q490" s="2"/>
      <c r="R490" s="2"/>
    </row>
    <row r="491" spans="6:18" x14ac:dyDescent="0.15">
      <c r="F491" s="1"/>
      <c r="P491" s="2"/>
      <c r="Q491" s="2"/>
      <c r="R491" s="2"/>
    </row>
    <row r="492" spans="6:18" x14ac:dyDescent="0.15">
      <c r="F492" s="1"/>
      <c r="P492" s="2"/>
      <c r="Q492" s="2"/>
      <c r="R492" s="2"/>
    </row>
    <row r="493" spans="6:18" x14ac:dyDescent="0.15">
      <c r="F493" s="1"/>
      <c r="P493" s="2"/>
      <c r="Q493" s="2"/>
      <c r="R493" s="2"/>
    </row>
    <row r="494" spans="6:18" x14ac:dyDescent="0.15">
      <c r="F494" s="1"/>
      <c r="P494" s="2"/>
      <c r="Q494" s="2"/>
      <c r="R494" s="2"/>
    </row>
    <row r="495" spans="6:18" x14ac:dyDescent="0.15">
      <c r="F495" s="1"/>
      <c r="P495" s="2"/>
      <c r="Q495" s="2"/>
      <c r="R495" s="2"/>
    </row>
    <row r="496" spans="6:18" x14ac:dyDescent="0.15">
      <c r="F496" s="1"/>
      <c r="P496" s="2"/>
      <c r="Q496" s="2"/>
      <c r="R496" s="2"/>
    </row>
    <row r="497" spans="6:18" x14ac:dyDescent="0.15">
      <c r="F497" s="1"/>
      <c r="P497" s="2"/>
      <c r="Q497" s="2"/>
      <c r="R497" s="2"/>
    </row>
    <row r="498" spans="6:18" x14ac:dyDescent="0.15">
      <c r="F498" s="1"/>
      <c r="P498" s="2"/>
      <c r="Q498" s="2"/>
      <c r="R498" s="2"/>
    </row>
    <row r="499" spans="6:18" x14ac:dyDescent="0.15">
      <c r="F499" s="1"/>
      <c r="P499" s="2"/>
      <c r="Q499" s="2"/>
      <c r="R499" s="2"/>
    </row>
    <row r="500" spans="6:18" x14ac:dyDescent="0.15">
      <c r="F500" s="1"/>
      <c r="P500" s="2"/>
      <c r="Q500" s="2"/>
      <c r="R500" s="2"/>
    </row>
    <row r="501" spans="6:18" x14ac:dyDescent="0.15">
      <c r="F501" s="1"/>
      <c r="P501" s="2"/>
      <c r="Q501" s="2"/>
      <c r="R501" s="2"/>
    </row>
    <row r="502" spans="6:18" x14ac:dyDescent="0.15">
      <c r="F502" s="1"/>
      <c r="P502" s="2"/>
      <c r="Q502" s="2"/>
      <c r="R502" s="2"/>
    </row>
    <row r="503" spans="6:18" x14ac:dyDescent="0.15">
      <c r="F503" s="1"/>
      <c r="P503" s="2"/>
      <c r="Q503" s="2"/>
      <c r="R503" s="2"/>
    </row>
    <row r="504" spans="6:18" x14ac:dyDescent="0.15">
      <c r="F504" s="1"/>
      <c r="P504" s="2"/>
      <c r="Q504" s="2"/>
      <c r="R504" s="2"/>
    </row>
    <row r="505" spans="6:18" x14ac:dyDescent="0.15">
      <c r="F505" s="1"/>
      <c r="P505" s="2"/>
      <c r="Q505" s="2"/>
      <c r="R505" s="2"/>
    </row>
    <row r="506" spans="6:18" x14ac:dyDescent="0.15">
      <c r="F506" s="1"/>
      <c r="P506" s="2"/>
      <c r="Q506" s="2"/>
      <c r="R506" s="2"/>
    </row>
    <row r="507" spans="6:18" x14ac:dyDescent="0.15">
      <c r="F507" s="1"/>
      <c r="P507" s="2"/>
      <c r="Q507" s="2"/>
      <c r="R507" s="2"/>
    </row>
    <row r="508" spans="6:18" x14ac:dyDescent="0.15">
      <c r="F508" s="1"/>
      <c r="P508" s="2"/>
      <c r="Q508" s="2"/>
      <c r="R508" s="2"/>
    </row>
    <row r="509" spans="6:18" x14ac:dyDescent="0.15">
      <c r="F509" s="1"/>
      <c r="P509" s="2"/>
      <c r="Q509" s="2"/>
      <c r="R509" s="2"/>
    </row>
    <row r="510" spans="6:18" x14ac:dyDescent="0.15">
      <c r="F510" s="1"/>
      <c r="P510" s="2"/>
      <c r="Q510" s="2"/>
      <c r="R510" s="2"/>
    </row>
    <row r="511" spans="6:18" x14ac:dyDescent="0.15">
      <c r="F511" s="1"/>
      <c r="P511" s="2"/>
      <c r="Q511" s="2"/>
      <c r="R511" s="2"/>
    </row>
    <row r="512" spans="6:18" x14ac:dyDescent="0.15">
      <c r="F512" s="1"/>
      <c r="P512" s="2"/>
      <c r="Q512" s="2"/>
      <c r="R512" s="2"/>
    </row>
    <row r="513" spans="6:18" x14ac:dyDescent="0.15">
      <c r="F513" s="1"/>
      <c r="P513" s="2"/>
      <c r="Q513" s="2"/>
      <c r="R513" s="2"/>
    </row>
    <row r="514" spans="6:18" x14ac:dyDescent="0.15">
      <c r="F514" s="1"/>
      <c r="P514" s="2"/>
      <c r="Q514" s="2"/>
      <c r="R514" s="2"/>
    </row>
    <row r="515" spans="6:18" x14ac:dyDescent="0.15">
      <c r="F515" s="1"/>
      <c r="P515" s="2"/>
      <c r="Q515" s="2"/>
      <c r="R515" s="2"/>
    </row>
    <row r="516" spans="6:18" x14ac:dyDescent="0.15">
      <c r="F516" s="1"/>
      <c r="P516" s="2"/>
      <c r="Q516" s="2"/>
      <c r="R516" s="2"/>
    </row>
    <row r="517" spans="6:18" x14ac:dyDescent="0.15">
      <c r="F517" s="1"/>
      <c r="P517" s="2"/>
      <c r="Q517" s="2"/>
      <c r="R517" s="2"/>
    </row>
    <row r="518" spans="6:18" x14ac:dyDescent="0.15">
      <c r="F518" s="1"/>
      <c r="P518" s="2"/>
      <c r="Q518" s="2"/>
      <c r="R518" s="2"/>
    </row>
    <row r="519" spans="6:18" x14ac:dyDescent="0.15">
      <c r="F519" s="1"/>
      <c r="P519" s="2"/>
      <c r="Q519" s="2"/>
      <c r="R519" s="2"/>
    </row>
    <row r="520" spans="6:18" x14ac:dyDescent="0.15">
      <c r="F520" s="1"/>
      <c r="P520" s="2"/>
      <c r="Q520" s="2"/>
      <c r="R520" s="2"/>
    </row>
    <row r="521" spans="6:18" x14ac:dyDescent="0.15">
      <c r="F521" s="1"/>
      <c r="P521" s="2"/>
      <c r="Q521" s="2"/>
      <c r="R521" s="2"/>
    </row>
    <row r="522" spans="6:18" x14ac:dyDescent="0.15">
      <c r="F522" s="1"/>
      <c r="P522" s="2"/>
      <c r="Q522" s="2"/>
      <c r="R522" s="2"/>
    </row>
    <row r="523" spans="6:18" x14ac:dyDescent="0.15">
      <c r="F523" s="1"/>
      <c r="P523" s="2"/>
      <c r="Q523" s="2"/>
      <c r="R523" s="2"/>
    </row>
    <row r="524" spans="6:18" x14ac:dyDescent="0.15">
      <c r="F524" s="1"/>
      <c r="P524" s="2"/>
      <c r="Q524" s="2"/>
      <c r="R524" s="2"/>
    </row>
    <row r="525" spans="6:18" x14ac:dyDescent="0.15">
      <c r="F525" s="1"/>
      <c r="P525" s="2"/>
      <c r="Q525" s="2"/>
      <c r="R525" s="2"/>
    </row>
    <row r="526" spans="6:18" x14ac:dyDescent="0.15">
      <c r="F526" s="1"/>
      <c r="P526" s="2"/>
      <c r="Q526" s="2"/>
      <c r="R526" s="2"/>
    </row>
    <row r="527" spans="6:18" x14ac:dyDescent="0.15">
      <c r="F527" s="1"/>
      <c r="P527" s="2"/>
      <c r="Q527" s="2"/>
      <c r="R527" s="2"/>
    </row>
    <row r="528" spans="6:18" x14ac:dyDescent="0.15">
      <c r="F528" s="1"/>
      <c r="P528" s="2"/>
      <c r="Q528" s="2"/>
      <c r="R528" s="2"/>
    </row>
    <row r="529" spans="6:18" x14ac:dyDescent="0.15">
      <c r="F529" s="1"/>
      <c r="P529" s="2"/>
      <c r="Q529" s="2"/>
      <c r="R529" s="2"/>
    </row>
    <row r="530" spans="6:18" x14ac:dyDescent="0.15">
      <c r="F530" s="1"/>
      <c r="P530" s="2"/>
      <c r="Q530" s="2"/>
      <c r="R530" s="2"/>
    </row>
    <row r="531" spans="6:18" x14ac:dyDescent="0.15">
      <c r="F531" s="1"/>
      <c r="P531" s="2"/>
      <c r="Q531" s="2"/>
      <c r="R531" s="2"/>
    </row>
    <row r="532" spans="6:18" x14ac:dyDescent="0.15">
      <c r="F532" s="1"/>
      <c r="P532" s="2"/>
      <c r="Q532" s="2"/>
      <c r="R532" s="2"/>
    </row>
    <row r="533" spans="6:18" x14ac:dyDescent="0.15">
      <c r="F533" s="1"/>
      <c r="P533" s="2"/>
      <c r="Q533" s="2"/>
      <c r="R533" s="2"/>
    </row>
    <row r="534" spans="6:18" x14ac:dyDescent="0.15">
      <c r="F534" s="1"/>
      <c r="P534" s="2"/>
      <c r="Q534" s="2"/>
      <c r="R534" s="2"/>
    </row>
    <row r="535" spans="6:18" x14ac:dyDescent="0.15">
      <c r="F535" s="1"/>
      <c r="P535" s="2"/>
      <c r="Q535" s="2"/>
      <c r="R535" s="2"/>
    </row>
    <row r="536" spans="6:18" x14ac:dyDescent="0.15">
      <c r="F536" s="1"/>
      <c r="P536" s="2"/>
      <c r="Q536" s="2"/>
      <c r="R536" s="2"/>
    </row>
    <row r="537" spans="6:18" x14ac:dyDescent="0.15">
      <c r="F537" s="1"/>
      <c r="P537" s="2"/>
      <c r="Q537" s="2"/>
      <c r="R537" s="2"/>
    </row>
    <row r="538" spans="6:18" x14ac:dyDescent="0.15">
      <c r="F538" s="1"/>
      <c r="P538" s="2"/>
      <c r="Q538" s="2"/>
      <c r="R538" s="2"/>
    </row>
    <row r="539" spans="6:18" x14ac:dyDescent="0.15">
      <c r="F539" s="1"/>
      <c r="P539" s="2"/>
      <c r="Q539" s="2"/>
      <c r="R539" s="2"/>
    </row>
    <row r="540" spans="6:18" x14ac:dyDescent="0.15">
      <c r="F540" s="1"/>
      <c r="P540" s="2"/>
      <c r="Q540" s="2"/>
      <c r="R540" s="2"/>
    </row>
    <row r="541" spans="6:18" x14ac:dyDescent="0.15">
      <c r="F541" s="1"/>
      <c r="P541" s="2"/>
      <c r="Q541" s="2"/>
      <c r="R541" s="2"/>
    </row>
    <row r="542" spans="6:18" x14ac:dyDescent="0.15">
      <c r="F542" s="1"/>
      <c r="P542" s="2"/>
      <c r="Q542" s="2"/>
      <c r="R542" s="2"/>
    </row>
    <row r="543" spans="6:18" x14ac:dyDescent="0.15">
      <c r="F543" s="1"/>
      <c r="P543" s="2"/>
      <c r="Q543" s="2"/>
      <c r="R543" s="2"/>
    </row>
    <row r="544" spans="6:18" x14ac:dyDescent="0.15">
      <c r="F544" s="1"/>
      <c r="P544" s="2"/>
      <c r="Q544" s="2"/>
      <c r="R544" s="2"/>
    </row>
    <row r="545" spans="6:18" x14ac:dyDescent="0.15">
      <c r="F545" s="1"/>
      <c r="P545" s="2"/>
      <c r="Q545" s="2"/>
      <c r="R545" s="2"/>
    </row>
    <row r="546" spans="6:18" x14ac:dyDescent="0.15">
      <c r="F546" s="1"/>
      <c r="P546" s="2"/>
      <c r="Q546" s="2"/>
      <c r="R546" s="2"/>
    </row>
    <row r="547" spans="6:18" x14ac:dyDescent="0.15">
      <c r="F547" s="1"/>
      <c r="P547" s="2"/>
      <c r="Q547" s="2"/>
      <c r="R547" s="2"/>
    </row>
    <row r="548" spans="6:18" x14ac:dyDescent="0.15">
      <c r="F548" s="1"/>
      <c r="P548" s="2"/>
      <c r="Q548" s="2"/>
      <c r="R548" s="2"/>
    </row>
    <row r="549" spans="6:18" x14ac:dyDescent="0.15">
      <c r="F549" s="1"/>
      <c r="P549" s="2"/>
      <c r="Q549" s="2"/>
      <c r="R549" s="2"/>
    </row>
    <row r="550" spans="6:18" x14ac:dyDescent="0.15">
      <c r="F550" s="1"/>
      <c r="P550" s="2"/>
      <c r="Q550" s="2"/>
      <c r="R550" s="2"/>
    </row>
    <row r="551" spans="6:18" x14ac:dyDescent="0.15">
      <c r="F551" s="1"/>
      <c r="P551" s="2"/>
      <c r="Q551" s="2"/>
      <c r="R551" s="2"/>
    </row>
    <row r="552" spans="6:18" x14ac:dyDescent="0.15">
      <c r="F552" s="1"/>
      <c r="P552" s="2"/>
      <c r="Q552" s="2"/>
      <c r="R552" s="2"/>
    </row>
    <row r="553" spans="6:18" x14ac:dyDescent="0.15">
      <c r="F553" s="1"/>
      <c r="P553" s="2"/>
      <c r="Q553" s="2"/>
      <c r="R553" s="2"/>
    </row>
    <row r="554" spans="6:18" x14ac:dyDescent="0.15">
      <c r="F554" s="1"/>
      <c r="P554" s="2"/>
      <c r="Q554" s="2"/>
      <c r="R554" s="2"/>
    </row>
    <row r="555" spans="6:18" x14ac:dyDescent="0.15">
      <c r="F555" s="1"/>
      <c r="P555" s="2"/>
      <c r="Q555" s="2"/>
      <c r="R555" s="2"/>
    </row>
    <row r="556" spans="6:18" x14ac:dyDescent="0.15">
      <c r="F556" s="1"/>
      <c r="P556" s="2"/>
      <c r="Q556" s="2"/>
      <c r="R556" s="2"/>
    </row>
    <row r="557" spans="6:18" x14ac:dyDescent="0.15">
      <c r="F557" s="1"/>
      <c r="P557" s="2"/>
      <c r="Q557" s="2"/>
      <c r="R557" s="2"/>
    </row>
    <row r="558" spans="6:18" x14ac:dyDescent="0.15">
      <c r="F558" s="1"/>
      <c r="P558" s="2"/>
      <c r="Q558" s="2"/>
      <c r="R558" s="2"/>
    </row>
    <row r="559" spans="6:18" x14ac:dyDescent="0.15">
      <c r="F559" s="1"/>
      <c r="P559" s="2"/>
      <c r="Q559" s="2"/>
      <c r="R559" s="2"/>
    </row>
    <row r="560" spans="6:18" x14ac:dyDescent="0.15">
      <c r="F560" s="1"/>
      <c r="P560" s="2"/>
      <c r="Q560" s="2"/>
      <c r="R560" s="2"/>
    </row>
    <row r="561" spans="6:18" x14ac:dyDescent="0.15">
      <c r="F561" s="1"/>
      <c r="P561" s="2"/>
      <c r="Q561" s="2"/>
      <c r="R561" s="2"/>
    </row>
    <row r="562" spans="6:18" x14ac:dyDescent="0.15">
      <c r="F562" s="1"/>
      <c r="P562" s="2"/>
      <c r="Q562" s="2"/>
      <c r="R562" s="2"/>
    </row>
    <row r="563" spans="6:18" x14ac:dyDescent="0.15">
      <c r="F563" s="1"/>
      <c r="P563" s="2"/>
      <c r="Q563" s="2"/>
      <c r="R563" s="2"/>
    </row>
    <row r="564" spans="6:18" x14ac:dyDescent="0.15">
      <c r="F564" s="1"/>
      <c r="P564" s="2"/>
      <c r="Q564" s="2"/>
      <c r="R564" s="2"/>
    </row>
    <row r="565" spans="6:18" x14ac:dyDescent="0.15">
      <c r="F565" s="1"/>
      <c r="P565" s="2"/>
      <c r="Q565" s="2"/>
      <c r="R565" s="2"/>
    </row>
    <row r="566" spans="6:18" x14ac:dyDescent="0.15">
      <c r="F566" s="1"/>
      <c r="P566" s="2"/>
      <c r="Q566" s="2"/>
      <c r="R566" s="2"/>
    </row>
    <row r="567" spans="6:18" x14ac:dyDescent="0.15">
      <c r="F567" s="1"/>
      <c r="P567" s="2"/>
      <c r="Q567" s="2"/>
      <c r="R567" s="2"/>
    </row>
    <row r="568" spans="6:18" x14ac:dyDescent="0.15">
      <c r="F568" s="1"/>
      <c r="P568" s="2"/>
      <c r="Q568" s="2"/>
      <c r="R568" s="2"/>
    </row>
    <row r="569" spans="6:18" x14ac:dyDescent="0.15">
      <c r="F569" s="1"/>
      <c r="P569" s="2"/>
      <c r="Q569" s="2"/>
      <c r="R569" s="2"/>
    </row>
    <row r="570" spans="6:18" x14ac:dyDescent="0.15">
      <c r="F570" s="1"/>
      <c r="P570" s="2"/>
      <c r="Q570" s="2"/>
      <c r="R570" s="2"/>
    </row>
    <row r="571" spans="6:18" x14ac:dyDescent="0.15">
      <c r="F571" s="1"/>
      <c r="P571" s="2"/>
      <c r="Q571" s="2"/>
      <c r="R571" s="2"/>
    </row>
    <row r="572" spans="6:18" x14ac:dyDescent="0.15">
      <c r="F572" s="1"/>
      <c r="P572" s="2"/>
      <c r="Q572" s="2"/>
      <c r="R572" s="2"/>
    </row>
    <row r="573" spans="6:18" x14ac:dyDescent="0.15">
      <c r="F573" s="1"/>
      <c r="P573" s="2"/>
      <c r="Q573" s="2"/>
      <c r="R573" s="2"/>
    </row>
    <row r="574" spans="6:18" x14ac:dyDescent="0.15">
      <c r="F574" s="1"/>
      <c r="P574" s="2"/>
      <c r="Q574" s="2"/>
      <c r="R574" s="2"/>
    </row>
    <row r="575" spans="6:18" x14ac:dyDescent="0.15">
      <c r="F575" s="1"/>
      <c r="P575" s="2"/>
      <c r="Q575" s="2"/>
      <c r="R575" s="2"/>
    </row>
    <row r="576" spans="6:18" x14ac:dyDescent="0.15">
      <c r="F576" s="1"/>
      <c r="P576" s="2"/>
      <c r="Q576" s="2"/>
      <c r="R576" s="2"/>
    </row>
    <row r="577" spans="6:18" x14ac:dyDescent="0.15">
      <c r="F577" s="1"/>
      <c r="P577" s="2"/>
      <c r="Q577" s="2"/>
      <c r="R577" s="2"/>
    </row>
    <row r="578" spans="6:18" x14ac:dyDescent="0.15">
      <c r="F578" s="1"/>
      <c r="P578" s="2"/>
      <c r="Q578" s="2"/>
      <c r="R578" s="2"/>
    </row>
    <row r="579" spans="6:18" x14ac:dyDescent="0.15">
      <c r="F579" s="1"/>
      <c r="P579" s="2"/>
      <c r="Q579" s="2"/>
      <c r="R579" s="2"/>
    </row>
    <row r="580" spans="6:18" x14ac:dyDescent="0.15">
      <c r="F580" s="1"/>
      <c r="P580" s="2"/>
      <c r="Q580" s="2"/>
      <c r="R580" s="2"/>
    </row>
    <row r="581" spans="6:18" x14ac:dyDescent="0.15">
      <c r="F581" s="1"/>
      <c r="P581" s="2"/>
      <c r="Q581" s="2"/>
      <c r="R581" s="2"/>
    </row>
    <row r="582" spans="6:18" x14ac:dyDescent="0.15">
      <c r="F582" s="1"/>
      <c r="P582" s="2"/>
      <c r="Q582" s="2"/>
      <c r="R582" s="2"/>
    </row>
    <row r="583" spans="6:18" x14ac:dyDescent="0.15">
      <c r="F583" s="1"/>
      <c r="P583" s="2"/>
      <c r="Q583" s="2"/>
      <c r="R583" s="2"/>
    </row>
    <row r="584" spans="6:18" x14ac:dyDescent="0.15">
      <c r="F584" s="1"/>
      <c r="P584" s="2"/>
      <c r="Q584" s="2"/>
      <c r="R584" s="2"/>
    </row>
    <row r="585" spans="6:18" x14ac:dyDescent="0.15">
      <c r="F585" s="1"/>
      <c r="P585" s="2"/>
      <c r="Q585" s="2"/>
      <c r="R585" s="2"/>
    </row>
    <row r="586" spans="6:18" x14ac:dyDescent="0.15">
      <c r="F586" s="1"/>
      <c r="P586" s="2"/>
      <c r="Q586" s="2"/>
      <c r="R586" s="2"/>
    </row>
    <row r="587" spans="6:18" x14ac:dyDescent="0.15">
      <c r="F587" s="1"/>
      <c r="P587" s="2"/>
      <c r="Q587" s="2"/>
      <c r="R587" s="2"/>
    </row>
    <row r="588" spans="6:18" x14ac:dyDescent="0.15">
      <c r="F588" s="1"/>
      <c r="P588" s="2"/>
      <c r="Q588" s="2"/>
      <c r="R588" s="2"/>
    </row>
    <row r="589" spans="6:18" x14ac:dyDescent="0.15">
      <c r="F589" s="1"/>
      <c r="P589" s="2"/>
      <c r="Q589" s="2"/>
      <c r="R589" s="2"/>
    </row>
    <row r="590" spans="6:18" x14ac:dyDescent="0.15">
      <c r="F590" s="1"/>
      <c r="P590" s="2"/>
      <c r="Q590" s="2"/>
      <c r="R590" s="2"/>
    </row>
    <row r="591" spans="6:18" x14ac:dyDescent="0.15">
      <c r="F591" s="1"/>
      <c r="P591" s="2"/>
      <c r="Q591" s="2"/>
      <c r="R591" s="2"/>
    </row>
    <row r="592" spans="6:18" x14ac:dyDescent="0.15">
      <c r="F592" s="1"/>
      <c r="P592" s="2"/>
      <c r="Q592" s="2"/>
      <c r="R592" s="2"/>
    </row>
    <row r="593" spans="6:18" x14ac:dyDescent="0.15">
      <c r="F593" s="1"/>
      <c r="P593" s="2"/>
      <c r="Q593" s="2"/>
      <c r="R593" s="2"/>
    </row>
    <row r="594" spans="6:18" x14ac:dyDescent="0.15">
      <c r="F594" s="1"/>
      <c r="P594" s="2"/>
      <c r="Q594" s="2"/>
      <c r="R594" s="2"/>
    </row>
    <row r="595" spans="6:18" x14ac:dyDescent="0.15">
      <c r="F595" s="1"/>
      <c r="P595" s="2"/>
      <c r="Q595" s="2"/>
      <c r="R595" s="2"/>
    </row>
    <row r="596" spans="6:18" x14ac:dyDescent="0.15">
      <c r="F596" s="1"/>
      <c r="P596" s="2"/>
      <c r="Q596" s="2"/>
      <c r="R596" s="2"/>
    </row>
    <row r="597" spans="6:18" x14ac:dyDescent="0.15">
      <c r="F597" s="1"/>
      <c r="P597" s="2"/>
      <c r="Q597" s="2"/>
      <c r="R597" s="2"/>
    </row>
    <row r="598" spans="6:18" x14ac:dyDescent="0.15">
      <c r="F598" s="1"/>
      <c r="P598" s="2"/>
      <c r="Q598" s="2"/>
      <c r="R598" s="2"/>
    </row>
    <row r="599" spans="6:18" x14ac:dyDescent="0.15">
      <c r="F599" s="1"/>
      <c r="P599" s="2"/>
      <c r="Q599" s="2"/>
      <c r="R599" s="2"/>
    </row>
    <row r="600" spans="6:18" x14ac:dyDescent="0.15">
      <c r="F600" s="1"/>
      <c r="P600" s="2"/>
      <c r="Q600" s="2"/>
      <c r="R600" s="2"/>
    </row>
    <row r="601" spans="6:18" x14ac:dyDescent="0.15">
      <c r="F601" s="1"/>
      <c r="P601" s="2"/>
      <c r="Q601" s="2"/>
      <c r="R601" s="2"/>
    </row>
    <row r="602" spans="6:18" x14ac:dyDescent="0.15">
      <c r="F602" s="1"/>
      <c r="P602" s="2"/>
      <c r="Q602" s="2"/>
      <c r="R602" s="2"/>
    </row>
    <row r="603" spans="6:18" x14ac:dyDescent="0.15">
      <c r="F603" s="1"/>
      <c r="P603" s="2"/>
      <c r="Q603" s="2"/>
      <c r="R603" s="2"/>
    </row>
    <row r="604" spans="6:18" x14ac:dyDescent="0.15">
      <c r="F604" s="1"/>
      <c r="P604" s="2"/>
      <c r="Q604" s="2"/>
      <c r="R604" s="2"/>
    </row>
    <row r="605" spans="6:18" x14ac:dyDescent="0.15">
      <c r="F605" s="1"/>
      <c r="P605" s="2"/>
      <c r="Q605" s="2"/>
      <c r="R605" s="2"/>
    </row>
    <row r="606" spans="6:18" x14ac:dyDescent="0.15">
      <c r="F606" s="1"/>
      <c r="P606" s="2"/>
      <c r="Q606" s="2"/>
      <c r="R606" s="2"/>
    </row>
    <row r="607" spans="6:18" x14ac:dyDescent="0.15">
      <c r="F607" s="1"/>
      <c r="P607" s="2"/>
      <c r="Q607" s="2"/>
      <c r="R607" s="2"/>
    </row>
    <row r="608" spans="6:18" x14ac:dyDescent="0.15">
      <c r="F608" s="1"/>
      <c r="P608" s="2"/>
      <c r="Q608" s="2"/>
      <c r="R608" s="2"/>
    </row>
    <row r="609" spans="6:18" x14ac:dyDescent="0.15">
      <c r="F609" s="1"/>
      <c r="P609" s="2"/>
      <c r="Q609" s="2"/>
      <c r="R609" s="2"/>
    </row>
    <row r="610" spans="6:18" x14ac:dyDescent="0.15">
      <c r="F610" s="1"/>
      <c r="P610" s="2"/>
      <c r="Q610" s="2"/>
      <c r="R610" s="2"/>
    </row>
    <row r="611" spans="6:18" x14ac:dyDescent="0.15">
      <c r="F611" s="1"/>
      <c r="P611" s="2"/>
      <c r="Q611" s="2"/>
      <c r="R611" s="2"/>
    </row>
    <row r="612" spans="6:18" x14ac:dyDescent="0.15">
      <c r="F612" s="1"/>
      <c r="P612" s="2"/>
      <c r="Q612" s="2"/>
      <c r="R612" s="2"/>
    </row>
    <row r="613" spans="6:18" x14ac:dyDescent="0.15">
      <c r="F613" s="1"/>
      <c r="P613" s="2"/>
      <c r="Q613" s="2"/>
      <c r="R613" s="2"/>
    </row>
    <row r="614" spans="6:18" x14ac:dyDescent="0.15">
      <c r="F614" s="1"/>
      <c r="P614" s="2"/>
      <c r="Q614" s="2"/>
      <c r="R614" s="2"/>
    </row>
    <row r="615" spans="6:18" x14ac:dyDescent="0.15">
      <c r="F615" s="1"/>
      <c r="P615" s="2"/>
      <c r="Q615" s="2"/>
      <c r="R615" s="2"/>
    </row>
    <row r="616" spans="6:18" x14ac:dyDescent="0.15">
      <c r="F616" s="1"/>
      <c r="P616" s="2"/>
      <c r="Q616" s="2"/>
      <c r="R616" s="2"/>
    </row>
    <row r="617" spans="6:18" x14ac:dyDescent="0.15">
      <c r="F617" s="1"/>
      <c r="P617" s="2"/>
      <c r="Q617" s="2"/>
      <c r="R617" s="2"/>
    </row>
    <row r="618" spans="6:18" x14ac:dyDescent="0.15">
      <c r="F618" s="1"/>
      <c r="P618" s="2"/>
      <c r="Q618" s="2"/>
      <c r="R618" s="2"/>
    </row>
    <row r="619" spans="6:18" x14ac:dyDescent="0.15">
      <c r="F619" s="1"/>
      <c r="P619" s="2"/>
      <c r="Q619" s="2"/>
      <c r="R619" s="2"/>
    </row>
    <row r="620" spans="6:18" x14ac:dyDescent="0.15">
      <c r="F620" s="1"/>
      <c r="P620" s="2"/>
      <c r="Q620" s="2"/>
      <c r="R620" s="2"/>
    </row>
    <row r="621" spans="6:18" x14ac:dyDescent="0.15">
      <c r="F621" s="1"/>
      <c r="P621" s="2"/>
      <c r="Q621" s="2"/>
      <c r="R621" s="2"/>
    </row>
    <row r="622" spans="6:18" x14ac:dyDescent="0.15">
      <c r="F622" s="1"/>
      <c r="P622" s="2"/>
      <c r="Q622" s="2"/>
      <c r="R622" s="2"/>
    </row>
    <row r="623" spans="6:18" x14ac:dyDescent="0.15">
      <c r="F623" s="1"/>
      <c r="P623" s="2"/>
      <c r="Q623" s="2"/>
      <c r="R623" s="2"/>
    </row>
    <row r="624" spans="6:18" x14ac:dyDescent="0.15">
      <c r="F624" s="1"/>
      <c r="P624" s="2"/>
      <c r="Q624" s="2"/>
      <c r="R624" s="2"/>
    </row>
    <row r="625" spans="6:18" x14ac:dyDescent="0.15">
      <c r="F625" s="1"/>
      <c r="P625" s="2"/>
      <c r="Q625" s="2"/>
      <c r="R625" s="2"/>
    </row>
    <row r="626" spans="6:18" x14ac:dyDescent="0.15">
      <c r="F626" s="1"/>
      <c r="P626" s="2"/>
      <c r="Q626" s="2"/>
      <c r="R626" s="2"/>
    </row>
    <row r="627" spans="6:18" x14ac:dyDescent="0.15">
      <c r="F627" s="1"/>
      <c r="P627" s="2"/>
      <c r="Q627" s="2"/>
      <c r="R627" s="2"/>
    </row>
    <row r="628" spans="6:18" x14ac:dyDescent="0.15">
      <c r="F628" s="1"/>
      <c r="P628" s="2"/>
      <c r="Q628" s="2"/>
      <c r="R628" s="2"/>
    </row>
    <row r="629" spans="6:18" x14ac:dyDescent="0.15">
      <c r="F629" s="1"/>
      <c r="P629" s="2"/>
      <c r="Q629" s="2"/>
      <c r="R629" s="2"/>
    </row>
    <row r="630" spans="6:18" x14ac:dyDescent="0.15">
      <c r="F630" s="1"/>
      <c r="P630" s="2"/>
      <c r="Q630" s="2"/>
      <c r="R630" s="2"/>
    </row>
    <row r="631" spans="6:18" x14ac:dyDescent="0.15">
      <c r="F631" s="1"/>
      <c r="P631" s="2"/>
      <c r="Q631" s="2"/>
      <c r="R631" s="2"/>
    </row>
    <row r="632" spans="6:18" x14ac:dyDescent="0.15">
      <c r="F632" s="1"/>
      <c r="P632" s="2"/>
      <c r="Q632" s="2"/>
      <c r="R632" s="2"/>
    </row>
    <row r="633" spans="6:18" x14ac:dyDescent="0.15">
      <c r="F633" s="1"/>
      <c r="P633" s="2"/>
      <c r="Q633" s="2"/>
      <c r="R633" s="2"/>
    </row>
    <row r="634" spans="6:18" x14ac:dyDescent="0.15">
      <c r="F634" s="1"/>
      <c r="P634" s="2"/>
      <c r="Q634" s="2"/>
      <c r="R634" s="2"/>
    </row>
    <row r="635" spans="6:18" x14ac:dyDescent="0.15">
      <c r="F635" s="1"/>
      <c r="P635" s="2"/>
      <c r="Q635" s="2"/>
      <c r="R635" s="2"/>
    </row>
    <row r="636" spans="6:18" x14ac:dyDescent="0.15">
      <c r="F636" s="1"/>
      <c r="P636" s="2"/>
      <c r="Q636" s="2"/>
      <c r="R636" s="2"/>
    </row>
    <row r="637" spans="6:18" x14ac:dyDescent="0.15">
      <c r="F637" s="1"/>
      <c r="P637" s="2"/>
      <c r="Q637" s="2"/>
      <c r="R637" s="2"/>
    </row>
    <row r="638" spans="6:18" x14ac:dyDescent="0.15">
      <c r="F638" s="1"/>
      <c r="P638" s="2"/>
      <c r="Q638" s="2"/>
      <c r="R638" s="2"/>
    </row>
    <row r="639" spans="6:18" x14ac:dyDescent="0.15">
      <c r="F639" s="1"/>
      <c r="P639" s="2"/>
      <c r="Q639" s="2"/>
      <c r="R639" s="2"/>
    </row>
    <row r="640" spans="6:18" x14ac:dyDescent="0.15">
      <c r="F640" s="1"/>
      <c r="P640" s="2"/>
      <c r="Q640" s="2"/>
      <c r="R640" s="2"/>
    </row>
    <row r="641" spans="6:18" x14ac:dyDescent="0.15">
      <c r="F641" s="1"/>
      <c r="P641" s="2"/>
      <c r="Q641" s="2"/>
      <c r="R641" s="2"/>
    </row>
    <row r="642" spans="6:18" x14ac:dyDescent="0.15">
      <c r="F642" s="1"/>
      <c r="P642" s="2"/>
      <c r="Q642" s="2"/>
      <c r="R642" s="2"/>
    </row>
    <row r="643" spans="6:18" x14ac:dyDescent="0.15">
      <c r="F643" s="1"/>
      <c r="P643" s="2"/>
      <c r="Q643" s="2"/>
      <c r="R643" s="2"/>
    </row>
    <row r="644" spans="6:18" x14ac:dyDescent="0.15">
      <c r="F644" s="1"/>
      <c r="P644" s="2"/>
      <c r="Q644" s="2"/>
      <c r="R644" s="2"/>
    </row>
    <row r="645" spans="6:18" x14ac:dyDescent="0.15">
      <c r="F645" s="1"/>
      <c r="P645" s="2"/>
      <c r="Q645" s="2"/>
      <c r="R645" s="2"/>
    </row>
    <row r="646" spans="6:18" x14ac:dyDescent="0.15">
      <c r="F646" s="1"/>
      <c r="P646" s="2"/>
      <c r="Q646" s="2"/>
      <c r="R646" s="2"/>
    </row>
    <row r="647" spans="6:18" x14ac:dyDescent="0.15">
      <c r="F647" s="1"/>
      <c r="P647" s="2"/>
      <c r="Q647" s="2"/>
      <c r="R647" s="2"/>
    </row>
    <row r="648" spans="6:18" x14ac:dyDescent="0.15">
      <c r="F648" s="1"/>
      <c r="P648" s="2"/>
      <c r="Q648" s="2"/>
      <c r="R648" s="2"/>
    </row>
    <row r="649" spans="6:18" x14ac:dyDescent="0.15">
      <c r="F649" s="1"/>
      <c r="P649" s="2"/>
      <c r="Q649" s="2"/>
      <c r="R649" s="2"/>
    </row>
    <row r="650" spans="6:18" x14ac:dyDescent="0.15">
      <c r="F650" s="1"/>
      <c r="P650" s="2"/>
      <c r="Q650" s="2"/>
      <c r="R650" s="2"/>
    </row>
    <row r="651" spans="6:18" x14ac:dyDescent="0.15">
      <c r="F651" s="1"/>
      <c r="P651" s="2"/>
      <c r="Q651" s="2"/>
      <c r="R651" s="2"/>
    </row>
    <row r="652" spans="6:18" x14ac:dyDescent="0.15">
      <c r="F652" s="1"/>
      <c r="P652" s="2"/>
      <c r="Q652" s="2"/>
      <c r="R652" s="2"/>
    </row>
    <row r="653" spans="6:18" x14ac:dyDescent="0.15">
      <c r="F653" s="1"/>
      <c r="P653" s="2"/>
      <c r="Q653" s="2"/>
      <c r="R653" s="2"/>
    </row>
    <row r="654" spans="6:18" x14ac:dyDescent="0.15">
      <c r="F654" s="1"/>
      <c r="P654" s="2"/>
      <c r="Q654" s="2"/>
      <c r="R654" s="2"/>
    </row>
    <row r="655" spans="6:18" x14ac:dyDescent="0.15">
      <c r="F655" s="1"/>
      <c r="P655" s="2"/>
      <c r="Q655" s="2"/>
      <c r="R655" s="2"/>
    </row>
    <row r="656" spans="6:18" x14ac:dyDescent="0.15">
      <c r="F656" s="1"/>
      <c r="P656" s="2"/>
      <c r="Q656" s="2"/>
      <c r="R656" s="2"/>
    </row>
    <row r="657" spans="6:18" x14ac:dyDescent="0.15">
      <c r="F657" s="1"/>
      <c r="P657" s="2"/>
      <c r="Q657" s="2"/>
      <c r="R657" s="2"/>
    </row>
    <row r="658" spans="6:18" x14ac:dyDescent="0.15">
      <c r="F658" s="1"/>
      <c r="P658" s="2"/>
      <c r="Q658" s="2"/>
      <c r="R658" s="2"/>
    </row>
    <row r="659" spans="6:18" x14ac:dyDescent="0.15">
      <c r="F659" s="1"/>
      <c r="P659" s="2"/>
      <c r="Q659" s="2"/>
      <c r="R659" s="2"/>
    </row>
    <row r="660" spans="6:18" x14ac:dyDescent="0.15">
      <c r="F660" s="1"/>
      <c r="P660" s="2"/>
      <c r="Q660" s="2"/>
      <c r="R660" s="2"/>
    </row>
    <row r="661" spans="6:18" x14ac:dyDescent="0.15">
      <c r="F661" s="1"/>
      <c r="P661" s="2"/>
      <c r="Q661" s="2"/>
      <c r="R661" s="2"/>
    </row>
    <row r="662" spans="6:18" x14ac:dyDescent="0.15">
      <c r="F662" s="1"/>
      <c r="P662" s="2"/>
      <c r="Q662" s="2"/>
      <c r="R662" s="2"/>
    </row>
    <row r="663" spans="6:18" x14ac:dyDescent="0.15">
      <c r="F663" s="1"/>
      <c r="P663" s="2"/>
      <c r="Q663" s="2"/>
      <c r="R663" s="2"/>
    </row>
    <row r="664" spans="6:18" x14ac:dyDescent="0.15">
      <c r="F664" s="1"/>
      <c r="P664" s="2"/>
      <c r="Q664" s="2"/>
      <c r="R664" s="2"/>
    </row>
    <row r="665" spans="6:18" x14ac:dyDescent="0.15">
      <c r="F665" s="1"/>
      <c r="P665" s="2"/>
      <c r="Q665" s="2"/>
      <c r="R665" s="2"/>
    </row>
    <row r="666" spans="6:18" x14ac:dyDescent="0.15">
      <c r="F666" s="1"/>
      <c r="P666" s="2"/>
      <c r="Q666" s="2"/>
      <c r="R666" s="2"/>
    </row>
    <row r="667" spans="6:18" x14ac:dyDescent="0.15">
      <c r="F667" s="1"/>
      <c r="P667" s="2"/>
      <c r="Q667" s="2"/>
      <c r="R667" s="2"/>
    </row>
    <row r="668" spans="6:18" x14ac:dyDescent="0.15">
      <c r="F668" s="1"/>
      <c r="P668" s="2"/>
      <c r="Q668" s="2"/>
      <c r="R668" s="2"/>
    </row>
    <row r="669" spans="6:18" x14ac:dyDescent="0.15">
      <c r="F669" s="1"/>
      <c r="P669" s="2"/>
      <c r="Q669" s="2"/>
      <c r="R669" s="2"/>
    </row>
    <row r="670" spans="6:18" x14ac:dyDescent="0.15">
      <c r="F670" s="1"/>
      <c r="P670" s="2"/>
      <c r="Q670" s="2"/>
      <c r="R670" s="2"/>
    </row>
    <row r="671" spans="6:18" x14ac:dyDescent="0.15">
      <c r="F671" s="1"/>
      <c r="P671" s="2"/>
      <c r="Q671" s="2"/>
      <c r="R671" s="2"/>
    </row>
    <row r="672" spans="6:18" x14ac:dyDescent="0.15">
      <c r="F672" s="1"/>
      <c r="P672" s="2"/>
      <c r="Q672" s="2"/>
      <c r="R672" s="2"/>
    </row>
    <row r="673" spans="6:18" x14ac:dyDescent="0.15">
      <c r="F673" s="1"/>
      <c r="P673" s="2"/>
      <c r="Q673" s="2"/>
      <c r="R673" s="2"/>
    </row>
    <row r="674" spans="6:18" x14ac:dyDescent="0.15">
      <c r="F674" s="1"/>
      <c r="P674" s="2"/>
      <c r="Q674" s="2"/>
      <c r="R674" s="2"/>
    </row>
    <row r="675" spans="6:18" x14ac:dyDescent="0.15">
      <c r="F675" s="1"/>
      <c r="P675" s="2"/>
      <c r="Q675" s="2"/>
      <c r="R675" s="2"/>
    </row>
    <row r="676" spans="6:18" x14ac:dyDescent="0.15">
      <c r="F676" s="1"/>
      <c r="P676" s="2"/>
      <c r="Q676" s="2"/>
      <c r="R676" s="2"/>
    </row>
    <row r="677" spans="6:18" x14ac:dyDescent="0.15">
      <c r="F677" s="1"/>
      <c r="P677" s="2"/>
      <c r="Q677" s="2"/>
      <c r="R677" s="2"/>
    </row>
    <row r="678" spans="6:18" x14ac:dyDescent="0.15">
      <c r="F678" s="1"/>
      <c r="P678" s="2"/>
      <c r="Q678" s="2"/>
      <c r="R678" s="2"/>
    </row>
    <row r="679" spans="6:18" x14ac:dyDescent="0.15">
      <c r="F679" s="1"/>
      <c r="P679" s="2"/>
      <c r="Q679" s="2"/>
      <c r="R679" s="2"/>
    </row>
    <row r="680" spans="6:18" x14ac:dyDescent="0.15">
      <c r="F680" s="1"/>
      <c r="P680" s="2"/>
      <c r="Q680" s="2"/>
      <c r="R680" s="2"/>
    </row>
    <row r="681" spans="6:18" x14ac:dyDescent="0.15">
      <c r="F681" s="1"/>
      <c r="P681" s="2"/>
      <c r="Q681" s="2"/>
      <c r="R681" s="2"/>
    </row>
    <row r="682" spans="6:18" x14ac:dyDescent="0.15">
      <c r="F682" s="1"/>
      <c r="P682" s="2"/>
      <c r="Q682" s="2"/>
      <c r="R682" s="2"/>
    </row>
    <row r="683" spans="6:18" x14ac:dyDescent="0.15">
      <c r="F683" s="1"/>
      <c r="P683" s="2"/>
      <c r="Q683" s="2"/>
      <c r="R683" s="2"/>
    </row>
    <row r="684" spans="6:18" x14ac:dyDescent="0.15">
      <c r="F684" s="1"/>
      <c r="P684" s="2"/>
      <c r="Q684" s="2"/>
      <c r="R684" s="2"/>
    </row>
    <row r="685" spans="6:18" x14ac:dyDescent="0.15">
      <c r="F685" s="1"/>
      <c r="P685" s="2"/>
      <c r="Q685" s="2"/>
      <c r="R685" s="2"/>
    </row>
    <row r="686" spans="6:18" x14ac:dyDescent="0.15">
      <c r="F686" s="1"/>
      <c r="P686" s="2"/>
      <c r="Q686" s="2"/>
      <c r="R686" s="2"/>
    </row>
    <row r="687" spans="6:18" x14ac:dyDescent="0.15">
      <c r="F687" s="1"/>
      <c r="P687" s="2"/>
      <c r="Q687" s="2"/>
      <c r="R687" s="2"/>
    </row>
    <row r="688" spans="6:18" x14ac:dyDescent="0.15">
      <c r="F688" s="1"/>
      <c r="P688" s="2"/>
      <c r="Q688" s="2"/>
      <c r="R688" s="2"/>
    </row>
    <row r="689" spans="6:18" x14ac:dyDescent="0.15">
      <c r="F689" s="1"/>
      <c r="P689" s="2"/>
      <c r="Q689" s="2"/>
      <c r="R689" s="2"/>
    </row>
    <row r="690" spans="6:18" x14ac:dyDescent="0.15">
      <c r="F690" s="1"/>
      <c r="P690" s="2"/>
      <c r="Q690" s="2"/>
      <c r="R690" s="2"/>
    </row>
    <row r="691" spans="6:18" x14ac:dyDescent="0.15">
      <c r="F691" s="1"/>
      <c r="P691" s="2"/>
      <c r="Q691" s="2"/>
      <c r="R691" s="2"/>
    </row>
    <row r="692" spans="6:18" x14ac:dyDescent="0.15">
      <c r="F692" s="1"/>
      <c r="P692" s="2"/>
      <c r="Q692" s="2"/>
      <c r="R692" s="2"/>
    </row>
    <row r="693" spans="6:18" x14ac:dyDescent="0.15">
      <c r="F693" s="1"/>
      <c r="P693" s="2"/>
      <c r="Q693" s="2"/>
      <c r="R693" s="2"/>
    </row>
    <row r="694" spans="6:18" x14ac:dyDescent="0.15">
      <c r="F694" s="1"/>
      <c r="P694" s="2"/>
      <c r="Q694" s="2"/>
      <c r="R694" s="2"/>
    </row>
    <row r="695" spans="6:18" x14ac:dyDescent="0.15">
      <c r="F695" s="1"/>
      <c r="P695" s="2"/>
      <c r="Q695" s="2"/>
      <c r="R695" s="2"/>
    </row>
    <row r="696" spans="6:18" x14ac:dyDescent="0.15">
      <c r="F696" s="1"/>
      <c r="P696" s="2"/>
      <c r="Q696" s="2"/>
      <c r="R696" s="2"/>
    </row>
    <row r="697" spans="6:18" x14ac:dyDescent="0.15">
      <c r="F697" s="1"/>
      <c r="P697" s="2"/>
      <c r="Q697" s="2"/>
      <c r="R697" s="2"/>
    </row>
    <row r="698" spans="6:18" x14ac:dyDescent="0.15">
      <c r="F698" s="1"/>
      <c r="P698" s="2"/>
      <c r="Q698" s="2"/>
      <c r="R698" s="2"/>
    </row>
    <row r="699" spans="6:18" x14ac:dyDescent="0.15">
      <c r="F699" s="1"/>
      <c r="P699" s="2"/>
      <c r="Q699" s="2"/>
      <c r="R699" s="2"/>
    </row>
    <row r="700" spans="6:18" x14ac:dyDescent="0.15">
      <c r="F700" s="1"/>
      <c r="P700" s="2"/>
      <c r="Q700" s="2"/>
      <c r="R700" s="2"/>
    </row>
    <row r="701" spans="6:18" x14ac:dyDescent="0.15">
      <c r="F701" s="1"/>
      <c r="P701" s="2"/>
      <c r="Q701" s="2"/>
      <c r="R701" s="2"/>
    </row>
    <row r="702" spans="6:18" x14ac:dyDescent="0.15">
      <c r="F702" s="1"/>
      <c r="P702" s="2"/>
      <c r="Q702" s="2"/>
      <c r="R702" s="2"/>
    </row>
    <row r="703" spans="6:18" x14ac:dyDescent="0.15">
      <c r="F703" s="1"/>
      <c r="P703" s="2"/>
      <c r="Q703" s="2"/>
      <c r="R703" s="2"/>
    </row>
    <row r="704" spans="6:18" x14ac:dyDescent="0.15">
      <c r="F704" s="1"/>
      <c r="P704" s="2"/>
      <c r="Q704" s="2"/>
      <c r="R704" s="2"/>
    </row>
    <row r="705" spans="6:18" x14ac:dyDescent="0.15">
      <c r="F705" s="1"/>
      <c r="P705" s="2"/>
      <c r="Q705" s="2"/>
      <c r="R705" s="2"/>
    </row>
    <row r="706" spans="6:18" x14ac:dyDescent="0.15">
      <c r="F706" s="1"/>
      <c r="P706" s="2"/>
      <c r="Q706" s="2"/>
      <c r="R706" s="2"/>
    </row>
    <row r="707" spans="6:18" x14ac:dyDescent="0.15">
      <c r="F707" s="1"/>
      <c r="P707" s="2"/>
      <c r="Q707" s="2"/>
      <c r="R707" s="2"/>
    </row>
    <row r="708" spans="6:18" x14ac:dyDescent="0.15">
      <c r="F708" s="1"/>
      <c r="P708" s="2"/>
      <c r="Q708" s="2"/>
      <c r="R708" s="2"/>
    </row>
    <row r="709" spans="6:18" x14ac:dyDescent="0.15">
      <c r="F709" s="1"/>
      <c r="P709" s="2"/>
      <c r="Q709" s="2"/>
      <c r="R709" s="2"/>
    </row>
    <row r="710" spans="6:18" x14ac:dyDescent="0.15">
      <c r="F710" s="1"/>
      <c r="P710" s="2"/>
      <c r="Q710" s="2"/>
      <c r="R710" s="2"/>
    </row>
    <row r="711" spans="6:18" x14ac:dyDescent="0.15">
      <c r="F711" s="1"/>
      <c r="P711" s="2"/>
      <c r="Q711" s="2"/>
      <c r="R711" s="2"/>
    </row>
    <row r="712" spans="6:18" x14ac:dyDescent="0.15">
      <c r="F712" s="1"/>
      <c r="P712" s="2"/>
      <c r="Q712" s="2"/>
      <c r="R712" s="2"/>
    </row>
    <row r="713" spans="6:18" x14ac:dyDescent="0.15">
      <c r="F713" s="1"/>
      <c r="P713" s="2"/>
      <c r="Q713" s="2"/>
      <c r="R713" s="2"/>
    </row>
    <row r="714" spans="6:18" x14ac:dyDescent="0.15">
      <c r="F714" s="1"/>
      <c r="P714" s="2"/>
      <c r="Q714" s="2"/>
      <c r="R714" s="2"/>
    </row>
    <row r="715" spans="6:18" x14ac:dyDescent="0.15">
      <c r="F715" s="1"/>
      <c r="P715" s="2"/>
      <c r="Q715" s="2"/>
      <c r="R715" s="2"/>
    </row>
    <row r="716" spans="6:18" x14ac:dyDescent="0.15">
      <c r="F716" s="1"/>
      <c r="P716" s="2"/>
      <c r="Q716" s="2"/>
      <c r="R716" s="2"/>
    </row>
    <row r="717" spans="6:18" x14ac:dyDescent="0.15">
      <c r="F717" s="1"/>
      <c r="P717" s="2"/>
      <c r="Q717" s="2"/>
      <c r="R717" s="2"/>
    </row>
    <row r="718" spans="6:18" x14ac:dyDescent="0.15">
      <c r="F718" s="1"/>
      <c r="P718" s="2"/>
      <c r="Q718" s="2"/>
      <c r="R718" s="2"/>
    </row>
    <row r="719" spans="6:18" x14ac:dyDescent="0.15">
      <c r="F719" s="1"/>
      <c r="P719" s="2"/>
      <c r="Q719" s="2"/>
      <c r="R719" s="2"/>
    </row>
    <row r="720" spans="6:18" x14ac:dyDescent="0.15">
      <c r="F720" s="1"/>
      <c r="P720" s="2"/>
      <c r="Q720" s="2"/>
      <c r="R720" s="2"/>
    </row>
    <row r="721" spans="6:18" x14ac:dyDescent="0.15">
      <c r="F721" s="1"/>
      <c r="P721" s="2"/>
      <c r="Q721" s="2"/>
      <c r="R721" s="2"/>
    </row>
    <row r="722" spans="6:18" x14ac:dyDescent="0.15">
      <c r="F722" s="1"/>
      <c r="P722" s="2"/>
      <c r="Q722" s="2"/>
      <c r="R722" s="2"/>
    </row>
    <row r="723" spans="6:18" x14ac:dyDescent="0.15">
      <c r="F723" s="1"/>
      <c r="P723" s="2"/>
      <c r="Q723" s="2"/>
      <c r="R723" s="2"/>
    </row>
    <row r="724" spans="6:18" x14ac:dyDescent="0.15">
      <c r="F724" s="1"/>
      <c r="P724" s="2"/>
      <c r="Q724" s="2"/>
      <c r="R724" s="2"/>
    </row>
    <row r="725" spans="6:18" x14ac:dyDescent="0.15">
      <c r="F725" s="1"/>
      <c r="P725" s="2"/>
      <c r="Q725" s="2"/>
      <c r="R725" s="2"/>
    </row>
    <row r="726" spans="6:18" x14ac:dyDescent="0.15">
      <c r="F726" s="1"/>
      <c r="P726" s="2"/>
      <c r="Q726" s="2"/>
      <c r="R726" s="2"/>
    </row>
    <row r="727" spans="6:18" x14ac:dyDescent="0.15">
      <c r="F727" s="1"/>
      <c r="P727" s="2"/>
      <c r="Q727" s="2"/>
      <c r="R727" s="2"/>
    </row>
    <row r="728" spans="6:18" x14ac:dyDescent="0.15">
      <c r="F728" s="1"/>
      <c r="P728" s="2"/>
      <c r="Q728" s="2"/>
      <c r="R728" s="2"/>
    </row>
    <row r="729" spans="6:18" x14ac:dyDescent="0.15">
      <c r="F729" s="1"/>
      <c r="P729" s="2"/>
      <c r="Q729" s="2"/>
      <c r="R729" s="2"/>
    </row>
    <row r="730" spans="6:18" x14ac:dyDescent="0.15">
      <c r="F730" s="1"/>
      <c r="P730" s="2"/>
      <c r="Q730" s="2"/>
      <c r="R730" s="2"/>
    </row>
    <row r="731" spans="6:18" x14ac:dyDescent="0.15">
      <c r="F731" s="1"/>
      <c r="P731" s="2"/>
      <c r="Q731" s="2"/>
      <c r="R731" s="2"/>
    </row>
    <row r="732" spans="6:18" x14ac:dyDescent="0.15">
      <c r="F732" s="1"/>
      <c r="P732" s="2"/>
      <c r="Q732" s="2"/>
      <c r="R732" s="2"/>
    </row>
    <row r="733" spans="6:18" x14ac:dyDescent="0.15">
      <c r="F733" s="1"/>
      <c r="P733" s="2"/>
      <c r="Q733" s="2"/>
      <c r="R733" s="2"/>
    </row>
    <row r="734" spans="6:18" x14ac:dyDescent="0.15">
      <c r="F734" s="1"/>
      <c r="P734" s="2"/>
      <c r="Q734" s="2"/>
      <c r="R734" s="2"/>
    </row>
    <row r="735" spans="6:18" x14ac:dyDescent="0.15">
      <c r="F735" s="1"/>
      <c r="P735" s="2"/>
      <c r="Q735" s="2"/>
      <c r="R735" s="2"/>
    </row>
    <row r="736" spans="6:18" x14ac:dyDescent="0.15">
      <c r="F736" s="1"/>
      <c r="P736" s="2"/>
      <c r="Q736" s="2"/>
      <c r="R736" s="2"/>
    </row>
    <row r="737" spans="6:18" x14ac:dyDescent="0.15">
      <c r="F737" s="1"/>
      <c r="P737" s="2"/>
      <c r="Q737" s="2"/>
      <c r="R737" s="2"/>
    </row>
    <row r="738" spans="6:18" x14ac:dyDescent="0.15">
      <c r="F738" s="1"/>
      <c r="P738" s="2"/>
      <c r="Q738" s="2"/>
      <c r="R738" s="2"/>
    </row>
    <row r="739" spans="6:18" x14ac:dyDescent="0.15">
      <c r="F739" s="1"/>
      <c r="P739" s="2"/>
      <c r="Q739" s="2"/>
      <c r="R739" s="2"/>
    </row>
    <row r="740" spans="6:18" x14ac:dyDescent="0.15">
      <c r="F740" s="1"/>
      <c r="P740" s="2"/>
      <c r="Q740" s="2"/>
      <c r="R740" s="2"/>
    </row>
    <row r="741" spans="6:18" x14ac:dyDescent="0.15">
      <c r="F741" s="1"/>
      <c r="P741" s="2"/>
      <c r="Q741" s="2"/>
      <c r="R741" s="2"/>
    </row>
    <row r="742" spans="6:18" x14ac:dyDescent="0.15">
      <c r="F742" s="1"/>
      <c r="P742" s="2"/>
      <c r="Q742" s="2"/>
      <c r="R742" s="2"/>
    </row>
    <row r="743" spans="6:18" x14ac:dyDescent="0.15">
      <c r="F743" s="1"/>
      <c r="P743" s="2"/>
      <c r="Q743" s="2"/>
      <c r="R743" s="2"/>
    </row>
    <row r="744" spans="6:18" x14ac:dyDescent="0.15">
      <c r="F744" s="1"/>
      <c r="P744" s="2"/>
      <c r="Q744" s="2"/>
      <c r="R744" s="2"/>
    </row>
    <row r="745" spans="6:18" x14ac:dyDescent="0.15">
      <c r="F745" s="1"/>
      <c r="P745" s="2"/>
      <c r="Q745" s="2"/>
      <c r="R745" s="2"/>
    </row>
    <row r="746" spans="6:18" x14ac:dyDescent="0.15">
      <c r="F746" s="1"/>
      <c r="P746" s="2"/>
      <c r="Q746" s="2"/>
      <c r="R746" s="2"/>
    </row>
    <row r="747" spans="6:18" x14ac:dyDescent="0.15">
      <c r="F747" s="1"/>
      <c r="P747" s="2"/>
      <c r="Q747" s="2"/>
      <c r="R747" s="2"/>
    </row>
    <row r="748" spans="6:18" x14ac:dyDescent="0.15">
      <c r="F748" s="1"/>
      <c r="P748" s="2"/>
      <c r="Q748" s="2"/>
      <c r="R748" s="2"/>
    </row>
    <row r="749" spans="6:18" x14ac:dyDescent="0.15">
      <c r="F749" s="1"/>
      <c r="P749" s="2"/>
      <c r="Q749" s="2"/>
      <c r="R749" s="2"/>
    </row>
    <row r="750" spans="6:18" x14ac:dyDescent="0.15">
      <c r="F750" s="1"/>
      <c r="P750" s="2"/>
      <c r="Q750" s="2"/>
      <c r="R750" s="2"/>
    </row>
    <row r="751" spans="6:18" x14ac:dyDescent="0.15">
      <c r="F751" s="1"/>
      <c r="P751" s="2"/>
      <c r="Q751" s="2"/>
      <c r="R751" s="2"/>
    </row>
    <row r="752" spans="6:18" x14ac:dyDescent="0.15">
      <c r="F752" s="1"/>
      <c r="P752" s="2"/>
      <c r="Q752" s="2"/>
      <c r="R752" s="2"/>
    </row>
    <row r="753" spans="6:18" x14ac:dyDescent="0.15">
      <c r="F753" s="1"/>
      <c r="P753" s="2"/>
      <c r="Q753" s="2"/>
      <c r="R753" s="2"/>
    </row>
    <row r="754" spans="6:18" x14ac:dyDescent="0.15">
      <c r="F754" s="1"/>
      <c r="P754" s="2"/>
      <c r="Q754" s="2"/>
      <c r="R754" s="2"/>
    </row>
    <row r="755" spans="6:18" x14ac:dyDescent="0.15">
      <c r="F755" s="1"/>
      <c r="P755" s="2"/>
      <c r="Q755" s="2"/>
      <c r="R755" s="2"/>
    </row>
    <row r="756" spans="6:18" x14ac:dyDescent="0.15">
      <c r="F756" s="1"/>
      <c r="P756" s="2"/>
      <c r="Q756" s="2"/>
      <c r="R756" s="2"/>
    </row>
    <row r="757" spans="6:18" x14ac:dyDescent="0.15">
      <c r="F757" s="1"/>
      <c r="P757" s="2"/>
      <c r="Q757" s="2"/>
      <c r="R757" s="2"/>
    </row>
    <row r="758" spans="6:18" x14ac:dyDescent="0.15">
      <c r="F758" s="1"/>
      <c r="P758" s="2"/>
      <c r="Q758" s="2"/>
      <c r="R758" s="2"/>
    </row>
    <row r="759" spans="6:18" x14ac:dyDescent="0.15">
      <c r="F759" s="1"/>
      <c r="P759" s="2"/>
      <c r="Q759" s="2"/>
      <c r="R759" s="2"/>
    </row>
    <row r="760" spans="6:18" x14ac:dyDescent="0.15">
      <c r="F760" s="1"/>
      <c r="P760" s="2"/>
      <c r="Q760" s="2"/>
      <c r="R760" s="2"/>
    </row>
    <row r="761" spans="6:18" x14ac:dyDescent="0.15">
      <c r="F761" s="1"/>
      <c r="P761" s="2"/>
      <c r="Q761" s="2"/>
      <c r="R761" s="2"/>
    </row>
    <row r="762" spans="6:18" x14ac:dyDescent="0.15">
      <c r="F762" s="1"/>
      <c r="P762" s="2"/>
      <c r="Q762" s="2"/>
      <c r="R762" s="2"/>
    </row>
    <row r="763" spans="6:18" x14ac:dyDescent="0.15">
      <c r="F763" s="1"/>
      <c r="P763" s="2"/>
      <c r="Q763" s="2"/>
      <c r="R763" s="2"/>
    </row>
    <row r="764" spans="6:18" x14ac:dyDescent="0.15">
      <c r="F764" s="1"/>
      <c r="P764" s="2"/>
      <c r="Q764" s="2"/>
      <c r="R764" s="2"/>
    </row>
    <row r="765" spans="6:18" x14ac:dyDescent="0.15">
      <c r="F765" s="1"/>
      <c r="P765" s="2"/>
      <c r="Q765" s="2"/>
      <c r="R765" s="2"/>
    </row>
    <row r="766" spans="6:18" x14ac:dyDescent="0.15">
      <c r="F766" s="1"/>
      <c r="P766" s="2"/>
      <c r="Q766" s="2"/>
      <c r="R766" s="2"/>
    </row>
    <row r="767" spans="6:18" x14ac:dyDescent="0.15">
      <c r="F767" s="1"/>
      <c r="P767" s="2"/>
      <c r="Q767" s="2"/>
      <c r="R767" s="2"/>
    </row>
    <row r="768" spans="6:18" x14ac:dyDescent="0.15">
      <c r="F768" s="1"/>
      <c r="P768" s="2"/>
      <c r="Q768" s="2"/>
      <c r="R768" s="2"/>
    </row>
    <row r="769" spans="6:18" x14ac:dyDescent="0.15">
      <c r="F769" s="1"/>
      <c r="P769" s="2"/>
      <c r="Q769" s="2"/>
      <c r="R769" s="2"/>
    </row>
    <row r="770" spans="6:18" x14ac:dyDescent="0.15">
      <c r="F770" s="1"/>
      <c r="P770" s="2"/>
      <c r="Q770" s="2"/>
      <c r="R770" s="2"/>
    </row>
    <row r="771" spans="6:18" x14ac:dyDescent="0.15">
      <c r="F771" s="1"/>
      <c r="P771" s="2"/>
      <c r="Q771" s="2"/>
      <c r="R771" s="2"/>
    </row>
    <row r="772" spans="6:18" x14ac:dyDescent="0.15">
      <c r="F772" s="1"/>
      <c r="P772" s="2"/>
      <c r="Q772" s="2"/>
      <c r="R772" s="2"/>
    </row>
    <row r="773" spans="6:18" x14ac:dyDescent="0.15">
      <c r="F773" s="1"/>
      <c r="P773" s="2"/>
      <c r="Q773" s="2"/>
      <c r="R773" s="2"/>
    </row>
    <row r="774" spans="6:18" x14ac:dyDescent="0.15">
      <c r="F774" s="1"/>
      <c r="P774" s="2"/>
      <c r="Q774" s="2"/>
      <c r="R774" s="2"/>
    </row>
    <row r="775" spans="6:18" x14ac:dyDescent="0.15">
      <c r="F775" s="1"/>
      <c r="P775" s="2"/>
      <c r="Q775" s="2"/>
      <c r="R775" s="2"/>
    </row>
    <row r="776" spans="6:18" x14ac:dyDescent="0.15">
      <c r="F776" s="1"/>
      <c r="P776" s="2"/>
      <c r="Q776" s="2"/>
      <c r="R776" s="2"/>
    </row>
    <row r="777" spans="6:18" x14ac:dyDescent="0.15">
      <c r="F777" s="1"/>
      <c r="P777" s="2"/>
      <c r="Q777" s="2"/>
      <c r="R777" s="2"/>
    </row>
    <row r="778" spans="6:18" x14ac:dyDescent="0.15">
      <c r="F778" s="1"/>
      <c r="P778" s="2"/>
      <c r="Q778" s="2"/>
      <c r="R778" s="2"/>
    </row>
    <row r="779" spans="6:18" x14ac:dyDescent="0.15">
      <c r="F779" s="1"/>
      <c r="P779" s="2"/>
      <c r="Q779" s="2"/>
      <c r="R779" s="2"/>
    </row>
    <row r="780" spans="6:18" x14ac:dyDescent="0.15">
      <c r="F780" s="1"/>
      <c r="P780" s="2"/>
      <c r="Q780" s="2"/>
      <c r="R780" s="2"/>
    </row>
    <row r="781" spans="6:18" x14ac:dyDescent="0.15">
      <c r="F781" s="1"/>
      <c r="P781" s="2"/>
      <c r="Q781" s="2"/>
      <c r="R781" s="2"/>
    </row>
    <row r="782" spans="6:18" x14ac:dyDescent="0.15">
      <c r="F782" s="1"/>
      <c r="P782" s="2"/>
      <c r="Q782" s="2"/>
      <c r="R782" s="2"/>
    </row>
    <row r="783" spans="6:18" x14ac:dyDescent="0.15">
      <c r="F783" s="1"/>
      <c r="P783" s="2"/>
      <c r="Q783" s="2"/>
      <c r="R783" s="2"/>
    </row>
    <row r="784" spans="6:18" x14ac:dyDescent="0.15">
      <c r="F784" s="1"/>
      <c r="P784" s="2"/>
      <c r="Q784" s="2"/>
      <c r="R784" s="2"/>
    </row>
    <row r="785" spans="6:18" x14ac:dyDescent="0.15">
      <c r="F785" s="1"/>
      <c r="P785" s="2"/>
      <c r="Q785" s="2"/>
      <c r="R785" s="2"/>
    </row>
    <row r="786" spans="6:18" x14ac:dyDescent="0.15">
      <c r="F786" s="1"/>
      <c r="P786" s="2"/>
      <c r="Q786" s="2"/>
      <c r="R786" s="2"/>
    </row>
    <row r="787" spans="6:18" x14ac:dyDescent="0.15">
      <c r="F787" s="1"/>
      <c r="P787" s="2"/>
      <c r="Q787" s="2"/>
      <c r="R787" s="2"/>
    </row>
    <row r="788" spans="6:18" x14ac:dyDescent="0.15">
      <c r="F788" s="1"/>
      <c r="P788" s="2"/>
      <c r="Q788" s="2"/>
      <c r="R788" s="2"/>
    </row>
    <row r="789" spans="6:18" x14ac:dyDescent="0.15">
      <c r="F789" s="1"/>
      <c r="P789" s="2"/>
      <c r="Q789" s="2"/>
      <c r="R789" s="2"/>
    </row>
    <row r="790" spans="6:18" x14ac:dyDescent="0.15">
      <c r="F790" s="1"/>
      <c r="P790" s="2"/>
      <c r="Q790" s="2"/>
      <c r="R790" s="2"/>
    </row>
    <row r="791" spans="6:18" x14ac:dyDescent="0.15">
      <c r="F791" s="1"/>
      <c r="P791" s="2"/>
      <c r="Q791" s="2"/>
      <c r="R791" s="2"/>
    </row>
    <row r="792" spans="6:18" x14ac:dyDescent="0.15">
      <c r="F792" s="1"/>
      <c r="P792" s="2"/>
      <c r="Q792" s="2"/>
      <c r="R792" s="2"/>
    </row>
    <row r="793" spans="6:18" x14ac:dyDescent="0.15">
      <c r="F793" s="1"/>
      <c r="P793" s="2"/>
      <c r="Q793" s="2"/>
      <c r="R793" s="2"/>
    </row>
    <row r="794" spans="6:18" x14ac:dyDescent="0.15">
      <c r="F794" s="1"/>
      <c r="P794" s="2"/>
      <c r="Q794" s="2"/>
      <c r="R794" s="2"/>
    </row>
    <row r="795" spans="6:18" x14ac:dyDescent="0.15">
      <c r="F795" s="1"/>
      <c r="P795" s="2"/>
      <c r="Q795" s="2"/>
      <c r="R795" s="2"/>
    </row>
    <row r="796" spans="6:18" x14ac:dyDescent="0.15">
      <c r="F796" s="1"/>
      <c r="P796" s="2"/>
      <c r="Q796" s="2"/>
      <c r="R796" s="2"/>
    </row>
    <row r="797" spans="6:18" x14ac:dyDescent="0.15">
      <c r="F797" s="1"/>
      <c r="P797" s="2"/>
      <c r="Q797" s="2"/>
      <c r="R797" s="2"/>
    </row>
    <row r="798" spans="6:18" x14ac:dyDescent="0.15">
      <c r="F798" s="1"/>
      <c r="P798" s="2"/>
      <c r="Q798" s="2"/>
      <c r="R798" s="2"/>
    </row>
    <row r="799" spans="6:18" x14ac:dyDescent="0.15">
      <c r="F799" s="1"/>
      <c r="P799" s="2"/>
      <c r="Q799" s="2"/>
      <c r="R799" s="2"/>
    </row>
    <row r="800" spans="6:18" x14ac:dyDescent="0.15">
      <c r="F800" s="1"/>
      <c r="P800" s="2"/>
      <c r="Q800" s="2"/>
      <c r="R800" s="2"/>
    </row>
    <row r="801" spans="6:18" x14ac:dyDescent="0.15">
      <c r="F801" s="1"/>
      <c r="P801" s="2"/>
      <c r="Q801" s="2"/>
      <c r="R801" s="2"/>
    </row>
    <row r="802" spans="6:18" x14ac:dyDescent="0.15">
      <c r="F802" s="1"/>
      <c r="P802" s="2"/>
      <c r="Q802" s="2"/>
      <c r="R802" s="2"/>
    </row>
    <row r="803" spans="6:18" x14ac:dyDescent="0.15">
      <c r="F803" s="1"/>
      <c r="P803" s="2"/>
      <c r="Q803" s="2"/>
      <c r="R803" s="2"/>
    </row>
    <row r="804" spans="6:18" x14ac:dyDescent="0.15">
      <c r="F804" s="1"/>
      <c r="P804" s="2"/>
      <c r="Q804" s="2"/>
      <c r="R804" s="2"/>
    </row>
    <row r="805" spans="6:18" x14ac:dyDescent="0.15">
      <c r="F805" s="1"/>
      <c r="P805" s="2"/>
      <c r="Q805" s="2"/>
      <c r="R805" s="2"/>
    </row>
    <row r="806" spans="6:18" x14ac:dyDescent="0.15">
      <c r="F806" s="1"/>
      <c r="P806" s="2"/>
      <c r="Q806" s="2"/>
      <c r="R806" s="2"/>
    </row>
    <row r="807" spans="6:18" x14ac:dyDescent="0.15">
      <c r="F807" s="1"/>
      <c r="P807" s="2"/>
      <c r="Q807" s="2"/>
      <c r="R807" s="2"/>
    </row>
    <row r="808" spans="6:18" x14ac:dyDescent="0.15">
      <c r="F808" s="1"/>
      <c r="P808" s="2"/>
      <c r="Q808" s="2"/>
      <c r="R808" s="2"/>
    </row>
    <row r="809" spans="6:18" x14ac:dyDescent="0.15">
      <c r="F809" s="1"/>
      <c r="P809" s="2"/>
      <c r="Q809" s="2"/>
      <c r="R809" s="2"/>
    </row>
    <row r="810" spans="6:18" x14ac:dyDescent="0.15">
      <c r="F810" s="1"/>
      <c r="P810" s="2"/>
      <c r="Q810" s="2"/>
      <c r="R810" s="2"/>
    </row>
    <row r="811" spans="6:18" x14ac:dyDescent="0.15">
      <c r="F811" s="1"/>
      <c r="P811" s="2"/>
      <c r="Q811" s="2"/>
      <c r="R811" s="2"/>
    </row>
    <row r="812" spans="6:18" x14ac:dyDescent="0.15">
      <c r="F812" s="1"/>
      <c r="P812" s="2"/>
      <c r="Q812" s="2"/>
      <c r="R812" s="2"/>
    </row>
    <row r="813" spans="6:18" x14ac:dyDescent="0.15">
      <c r="F813" s="1"/>
      <c r="P813" s="2"/>
      <c r="Q813" s="2"/>
      <c r="R813" s="2"/>
    </row>
    <row r="814" spans="6:18" x14ac:dyDescent="0.15">
      <c r="F814" s="1"/>
      <c r="P814" s="2"/>
      <c r="Q814" s="2"/>
      <c r="R814" s="2"/>
    </row>
    <row r="815" spans="6:18" x14ac:dyDescent="0.15">
      <c r="F815" s="1"/>
      <c r="P815" s="2"/>
      <c r="Q815" s="2"/>
      <c r="R815" s="2"/>
    </row>
    <row r="816" spans="6:18" x14ac:dyDescent="0.15">
      <c r="F816" s="1"/>
      <c r="P816" s="2"/>
      <c r="Q816" s="2"/>
      <c r="R816" s="2"/>
    </row>
    <row r="817" spans="6:18" x14ac:dyDescent="0.15">
      <c r="F817" s="1"/>
      <c r="P817" s="2"/>
      <c r="Q817" s="2"/>
      <c r="R817" s="2"/>
    </row>
    <row r="818" spans="6:18" x14ac:dyDescent="0.15">
      <c r="F818" s="1"/>
      <c r="P818" s="2"/>
      <c r="Q818" s="2"/>
      <c r="R818" s="2"/>
    </row>
    <row r="819" spans="6:18" x14ac:dyDescent="0.15">
      <c r="F819" s="1"/>
      <c r="P819" s="2"/>
      <c r="Q819" s="2"/>
      <c r="R819" s="2"/>
    </row>
    <row r="820" spans="6:18" x14ac:dyDescent="0.15">
      <c r="F820" s="1"/>
      <c r="P820" s="2"/>
      <c r="Q820" s="2"/>
      <c r="R820" s="2"/>
    </row>
    <row r="821" spans="6:18" x14ac:dyDescent="0.15">
      <c r="F821" s="1"/>
      <c r="P821" s="2"/>
      <c r="Q821" s="2"/>
      <c r="R821" s="2"/>
    </row>
    <row r="822" spans="6:18" x14ac:dyDescent="0.15">
      <c r="F822" s="1"/>
      <c r="P822" s="2"/>
      <c r="Q822" s="2"/>
      <c r="R822" s="2"/>
    </row>
    <row r="823" spans="6:18" x14ac:dyDescent="0.15">
      <c r="F823" s="1"/>
      <c r="P823" s="2"/>
      <c r="Q823" s="2"/>
      <c r="R823" s="2"/>
    </row>
    <row r="824" spans="6:18" x14ac:dyDescent="0.15">
      <c r="F824" s="1"/>
      <c r="P824" s="2"/>
      <c r="Q824" s="2"/>
      <c r="R824" s="2"/>
    </row>
    <row r="825" spans="6:18" x14ac:dyDescent="0.15">
      <c r="F825" s="1"/>
      <c r="P825" s="2"/>
      <c r="Q825" s="2"/>
      <c r="R825" s="2"/>
    </row>
    <row r="826" spans="6:18" x14ac:dyDescent="0.15">
      <c r="F826" s="1"/>
      <c r="P826" s="2"/>
      <c r="Q826" s="2"/>
      <c r="R826" s="2"/>
    </row>
    <row r="827" spans="6:18" x14ac:dyDescent="0.15">
      <c r="F827" s="1"/>
      <c r="P827" s="2"/>
      <c r="Q827" s="2"/>
      <c r="R827" s="2"/>
    </row>
    <row r="828" spans="6:18" x14ac:dyDescent="0.15">
      <c r="F828" s="1"/>
      <c r="P828" s="2"/>
      <c r="Q828" s="2"/>
      <c r="R828" s="2"/>
    </row>
    <row r="829" spans="6:18" x14ac:dyDescent="0.15">
      <c r="F829" s="1"/>
      <c r="P829" s="2"/>
      <c r="Q829" s="2"/>
      <c r="R829" s="2"/>
    </row>
    <row r="830" spans="6:18" x14ac:dyDescent="0.15">
      <c r="F830" s="1"/>
      <c r="P830" s="2"/>
      <c r="Q830" s="2"/>
      <c r="R830" s="2"/>
    </row>
    <row r="831" spans="6:18" x14ac:dyDescent="0.15">
      <c r="F831" s="1"/>
      <c r="P831" s="2"/>
      <c r="Q831" s="2"/>
      <c r="R831" s="2"/>
    </row>
    <row r="832" spans="6:18" x14ac:dyDescent="0.15">
      <c r="F832" s="1"/>
      <c r="P832" s="2"/>
      <c r="Q832" s="2"/>
      <c r="R832" s="2"/>
    </row>
    <row r="833" spans="6:18" x14ac:dyDescent="0.15">
      <c r="F833" s="1"/>
      <c r="P833" s="2"/>
      <c r="Q833" s="2"/>
      <c r="R833" s="2"/>
    </row>
    <row r="834" spans="6:18" x14ac:dyDescent="0.15">
      <c r="F834" s="1"/>
      <c r="P834" s="2"/>
      <c r="Q834" s="2"/>
      <c r="R834" s="2"/>
    </row>
    <row r="835" spans="6:18" x14ac:dyDescent="0.15">
      <c r="F835" s="1"/>
      <c r="P835" s="2"/>
      <c r="Q835" s="2"/>
      <c r="R835" s="2"/>
    </row>
    <row r="836" spans="6:18" x14ac:dyDescent="0.15">
      <c r="F836" s="1"/>
      <c r="P836" s="2"/>
      <c r="Q836" s="2"/>
      <c r="R836" s="2"/>
    </row>
    <row r="837" spans="6:18" x14ac:dyDescent="0.15">
      <c r="F837" s="1"/>
      <c r="P837" s="2"/>
      <c r="Q837" s="2"/>
      <c r="R837" s="2"/>
    </row>
    <row r="838" spans="6:18" x14ac:dyDescent="0.15">
      <c r="F838" s="1"/>
      <c r="P838" s="2"/>
      <c r="Q838" s="2"/>
      <c r="R838" s="2"/>
    </row>
    <row r="839" spans="6:18" x14ac:dyDescent="0.15">
      <c r="F839" s="1"/>
      <c r="P839" s="2"/>
      <c r="Q839" s="2"/>
      <c r="R839" s="2"/>
    </row>
    <row r="840" spans="6:18" x14ac:dyDescent="0.15">
      <c r="F840" s="1"/>
      <c r="P840" s="2"/>
      <c r="Q840" s="2"/>
      <c r="R840" s="2"/>
    </row>
    <row r="841" spans="6:18" x14ac:dyDescent="0.15">
      <c r="F841" s="1"/>
      <c r="P841" s="2"/>
      <c r="Q841" s="2"/>
      <c r="R841" s="2"/>
    </row>
    <row r="842" spans="6:18" x14ac:dyDescent="0.15">
      <c r="F842" s="1"/>
      <c r="P842" s="2"/>
      <c r="Q842" s="2"/>
      <c r="R842" s="2"/>
    </row>
    <row r="843" spans="6:18" x14ac:dyDescent="0.15">
      <c r="F843" s="1"/>
      <c r="P843" s="2"/>
      <c r="Q843" s="2"/>
      <c r="R843" s="2"/>
    </row>
    <row r="844" spans="6:18" x14ac:dyDescent="0.15">
      <c r="F844" s="1"/>
      <c r="P844" s="2"/>
      <c r="Q844" s="2"/>
      <c r="R844" s="2"/>
    </row>
    <row r="845" spans="6:18" x14ac:dyDescent="0.15">
      <c r="F845" s="1"/>
      <c r="P845" s="2"/>
      <c r="Q845" s="2"/>
      <c r="R845" s="2"/>
    </row>
    <row r="846" spans="6:18" x14ac:dyDescent="0.15">
      <c r="F846" s="1"/>
      <c r="P846" s="2"/>
      <c r="Q846" s="2"/>
      <c r="R846" s="2"/>
    </row>
    <row r="847" spans="6:18" x14ac:dyDescent="0.15">
      <c r="F847" s="1"/>
      <c r="P847" s="2"/>
      <c r="Q847" s="2"/>
      <c r="R847" s="2"/>
    </row>
    <row r="848" spans="6:18" x14ac:dyDescent="0.15">
      <c r="F848" s="1"/>
      <c r="P848" s="2"/>
      <c r="Q848" s="2"/>
      <c r="R848" s="2"/>
    </row>
    <row r="849" spans="6:18" x14ac:dyDescent="0.15">
      <c r="F849" s="1"/>
      <c r="P849" s="2"/>
      <c r="Q849" s="2"/>
      <c r="R849" s="2"/>
    </row>
    <row r="850" spans="6:18" x14ac:dyDescent="0.15">
      <c r="F850" s="1"/>
      <c r="P850" s="2"/>
      <c r="Q850" s="2"/>
      <c r="R850" s="2"/>
    </row>
    <row r="851" spans="6:18" x14ac:dyDescent="0.15">
      <c r="F851" s="1"/>
      <c r="P851" s="2"/>
      <c r="Q851" s="2"/>
      <c r="R851" s="2"/>
    </row>
    <row r="852" spans="6:18" x14ac:dyDescent="0.15">
      <c r="F852" s="1"/>
      <c r="P852" s="2"/>
      <c r="Q852" s="2"/>
      <c r="R852" s="2"/>
    </row>
    <row r="853" spans="6:18" x14ac:dyDescent="0.15">
      <c r="F853" s="1"/>
      <c r="P853" s="2"/>
      <c r="Q853" s="2"/>
      <c r="R853" s="2"/>
    </row>
    <row r="854" spans="6:18" x14ac:dyDescent="0.15">
      <c r="F854" s="1"/>
      <c r="P854" s="2"/>
      <c r="Q854" s="2"/>
      <c r="R854" s="2"/>
    </row>
    <row r="855" spans="6:18" x14ac:dyDescent="0.15">
      <c r="F855" s="1"/>
      <c r="P855" s="2"/>
      <c r="Q855" s="2"/>
      <c r="R855" s="2"/>
    </row>
    <row r="856" spans="6:18" x14ac:dyDescent="0.15">
      <c r="F856" s="1"/>
      <c r="P856" s="2"/>
      <c r="Q856" s="2"/>
      <c r="R856" s="2"/>
    </row>
    <row r="857" spans="6:18" x14ac:dyDescent="0.15">
      <c r="F857" s="1"/>
      <c r="P857" s="2"/>
      <c r="Q857" s="2"/>
      <c r="R857" s="2"/>
    </row>
    <row r="858" spans="6:18" x14ac:dyDescent="0.15">
      <c r="F858" s="1"/>
      <c r="P858" s="2"/>
      <c r="Q858" s="2"/>
      <c r="R858" s="2"/>
    </row>
    <row r="859" spans="6:18" x14ac:dyDescent="0.15">
      <c r="F859" s="1"/>
      <c r="P859" s="2"/>
      <c r="Q859" s="2"/>
      <c r="R859" s="2"/>
    </row>
    <row r="860" spans="6:18" x14ac:dyDescent="0.15">
      <c r="F860" s="1"/>
      <c r="P860" s="2"/>
      <c r="Q860" s="2"/>
      <c r="R860" s="2"/>
    </row>
    <row r="861" spans="6:18" x14ac:dyDescent="0.15">
      <c r="F861" s="1"/>
      <c r="P861" s="2"/>
      <c r="Q861" s="2"/>
      <c r="R861" s="2"/>
    </row>
    <row r="862" spans="6:18" x14ac:dyDescent="0.15">
      <c r="F862" s="1"/>
      <c r="P862" s="2"/>
      <c r="Q862" s="2"/>
      <c r="R862" s="2"/>
    </row>
    <row r="863" spans="6:18" x14ac:dyDescent="0.15">
      <c r="F863" s="1"/>
      <c r="P863" s="2"/>
      <c r="Q863" s="2"/>
      <c r="R863" s="2"/>
    </row>
    <row r="864" spans="6:18" x14ac:dyDescent="0.15">
      <c r="F864" s="1"/>
      <c r="P864" s="2"/>
      <c r="Q864" s="2"/>
      <c r="R864" s="2"/>
    </row>
    <row r="865" spans="6:18" x14ac:dyDescent="0.15">
      <c r="F865" s="1"/>
      <c r="P865" s="2"/>
      <c r="Q865" s="2"/>
      <c r="R865" s="2"/>
    </row>
    <row r="866" spans="6:18" x14ac:dyDescent="0.15">
      <c r="F866" s="1"/>
      <c r="P866" s="2"/>
      <c r="Q866" s="2"/>
      <c r="R866" s="2"/>
    </row>
    <row r="867" spans="6:18" x14ac:dyDescent="0.15">
      <c r="F867" s="1"/>
      <c r="P867" s="2"/>
      <c r="Q867" s="2"/>
      <c r="R867" s="2"/>
    </row>
    <row r="868" spans="6:18" x14ac:dyDescent="0.15">
      <c r="F868" s="1"/>
      <c r="P868" s="2"/>
      <c r="Q868" s="2"/>
      <c r="R868" s="2"/>
    </row>
    <row r="869" spans="6:18" x14ac:dyDescent="0.15">
      <c r="F869" s="1"/>
      <c r="P869" s="2"/>
      <c r="Q869" s="2"/>
      <c r="R869" s="2"/>
    </row>
    <row r="870" spans="6:18" x14ac:dyDescent="0.15">
      <c r="F870" s="1"/>
      <c r="P870" s="2"/>
      <c r="Q870" s="2"/>
      <c r="R870" s="2"/>
    </row>
    <row r="871" spans="6:18" x14ac:dyDescent="0.15">
      <c r="F871" s="1"/>
      <c r="P871" s="2"/>
      <c r="Q871" s="2"/>
      <c r="R871" s="2"/>
    </row>
    <row r="872" spans="6:18" x14ac:dyDescent="0.15">
      <c r="F872" s="1"/>
      <c r="P872" s="2"/>
      <c r="Q872" s="2"/>
      <c r="R872" s="2"/>
    </row>
    <row r="873" spans="6:18" x14ac:dyDescent="0.15">
      <c r="F873" s="1"/>
      <c r="P873" s="2"/>
      <c r="Q873" s="2"/>
      <c r="R873" s="2"/>
    </row>
    <row r="874" spans="6:18" x14ac:dyDescent="0.15">
      <c r="F874" s="1"/>
      <c r="P874" s="2"/>
      <c r="Q874" s="2"/>
      <c r="R874" s="2"/>
    </row>
    <row r="875" spans="6:18" x14ac:dyDescent="0.15">
      <c r="F875" s="1"/>
      <c r="P875" s="2"/>
      <c r="Q875" s="2"/>
      <c r="R875" s="2"/>
    </row>
    <row r="876" spans="6:18" x14ac:dyDescent="0.15">
      <c r="F876" s="1"/>
      <c r="P876" s="2"/>
      <c r="Q876" s="2"/>
      <c r="R876" s="2"/>
    </row>
    <row r="877" spans="6:18" x14ac:dyDescent="0.15">
      <c r="F877" s="1"/>
      <c r="P877" s="2"/>
      <c r="Q877" s="2"/>
      <c r="R877" s="2"/>
    </row>
    <row r="878" spans="6:18" x14ac:dyDescent="0.15">
      <c r="F878" s="1"/>
      <c r="P878" s="2"/>
      <c r="Q878" s="2"/>
      <c r="R878" s="2"/>
    </row>
    <row r="879" spans="6:18" x14ac:dyDescent="0.15">
      <c r="F879" s="1"/>
      <c r="P879" s="2"/>
      <c r="Q879" s="2"/>
      <c r="R879" s="2"/>
    </row>
    <row r="880" spans="6:18" x14ac:dyDescent="0.15">
      <c r="F880" s="1"/>
      <c r="P880" s="2"/>
      <c r="Q880" s="2"/>
      <c r="R880" s="2"/>
    </row>
    <row r="881" spans="6:18" x14ac:dyDescent="0.15">
      <c r="F881" s="1"/>
      <c r="P881" s="2"/>
      <c r="Q881" s="2"/>
      <c r="R881" s="2"/>
    </row>
    <row r="882" spans="6:18" x14ac:dyDescent="0.15">
      <c r="F882" s="1"/>
      <c r="P882" s="2"/>
      <c r="Q882" s="2"/>
      <c r="R882" s="2"/>
    </row>
    <row r="883" spans="6:18" x14ac:dyDescent="0.15">
      <c r="F883" s="1"/>
      <c r="P883" s="2"/>
      <c r="Q883" s="2"/>
      <c r="R883" s="2"/>
    </row>
    <row r="884" spans="6:18" x14ac:dyDescent="0.15">
      <c r="F884" s="1"/>
      <c r="P884" s="2"/>
      <c r="Q884" s="2"/>
      <c r="R884" s="2"/>
    </row>
    <row r="885" spans="6:18" x14ac:dyDescent="0.15">
      <c r="F885" s="1"/>
      <c r="P885" s="2"/>
      <c r="Q885" s="2"/>
      <c r="R885" s="2"/>
    </row>
    <row r="886" spans="6:18" x14ac:dyDescent="0.15">
      <c r="F886" s="1"/>
      <c r="P886" s="2"/>
      <c r="Q886" s="2"/>
      <c r="R886" s="2"/>
    </row>
    <row r="887" spans="6:18" x14ac:dyDescent="0.15">
      <c r="F887" s="1"/>
      <c r="P887" s="2"/>
      <c r="Q887" s="2"/>
      <c r="R887" s="2"/>
    </row>
    <row r="888" spans="6:18" x14ac:dyDescent="0.15">
      <c r="F888" s="1"/>
      <c r="P888" s="2"/>
      <c r="Q888" s="2"/>
      <c r="R888" s="2"/>
    </row>
    <row r="889" spans="6:18" x14ac:dyDescent="0.15">
      <c r="F889" s="1"/>
      <c r="P889" s="2"/>
      <c r="Q889" s="2"/>
      <c r="R889" s="2"/>
    </row>
    <row r="890" spans="6:18" x14ac:dyDescent="0.15">
      <c r="F890" s="1"/>
      <c r="P890" s="2"/>
      <c r="Q890" s="2"/>
      <c r="R890" s="2"/>
    </row>
    <row r="891" spans="6:18" x14ac:dyDescent="0.15">
      <c r="F891" s="1"/>
      <c r="P891" s="2"/>
      <c r="Q891" s="2"/>
      <c r="R891" s="2"/>
    </row>
    <row r="892" spans="6:18" x14ac:dyDescent="0.15">
      <c r="F892" s="1"/>
      <c r="P892" s="2"/>
      <c r="Q892" s="2"/>
      <c r="R892" s="2"/>
    </row>
    <row r="893" spans="6:18" x14ac:dyDescent="0.15">
      <c r="F893" s="1"/>
      <c r="P893" s="2"/>
      <c r="Q893" s="2"/>
      <c r="R893" s="2"/>
    </row>
    <row r="894" spans="6:18" x14ac:dyDescent="0.15">
      <c r="F894" s="1"/>
      <c r="P894" s="2"/>
      <c r="Q894" s="2"/>
      <c r="R894" s="2"/>
    </row>
    <row r="895" spans="6:18" x14ac:dyDescent="0.15">
      <c r="F895" s="1"/>
      <c r="P895" s="2"/>
      <c r="Q895" s="2"/>
      <c r="R895" s="2"/>
    </row>
    <row r="896" spans="6:18" x14ac:dyDescent="0.15">
      <c r="F896" s="1"/>
      <c r="P896" s="2"/>
      <c r="Q896" s="2"/>
      <c r="R896" s="2"/>
    </row>
    <row r="897" spans="6:18" x14ac:dyDescent="0.15">
      <c r="F897" s="1"/>
      <c r="P897" s="2"/>
      <c r="Q897" s="2"/>
      <c r="R897" s="2"/>
    </row>
    <row r="898" spans="6:18" x14ac:dyDescent="0.15">
      <c r="F898" s="1"/>
      <c r="P898" s="2"/>
      <c r="Q898" s="2"/>
      <c r="R898" s="2"/>
    </row>
    <row r="899" spans="6:18" x14ac:dyDescent="0.15">
      <c r="F899" s="1"/>
      <c r="P899" s="2"/>
      <c r="Q899" s="2"/>
      <c r="R899" s="2"/>
    </row>
    <row r="900" spans="6:18" x14ac:dyDescent="0.15">
      <c r="F900" s="1"/>
      <c r="P900" s="2"/>
      <c r="Q900" s="2"/>
      <c r="R900" s="2"/>
    </row>
    <row r="901" spans="6:18" x14ac:dyDescent="0.15">
      <c r="F901" s="1"/>
      <c r="P901" s="2"/>
      <c r="Q901" s="2"/>
      <c r="R901" s="2"/>
    </row>
    <row r="902" spans="6:18" x14ac:dyDescent="0.15">
      <c r="F902" s="1"/>
      <c r="P902" s="2"/>
      <c r="Q902" s="2"/>
      <c r="R902" s="2"/>
    </row>
    <row r="903" spans="6:18" x14ac:dyDescent="0.15">
      <c r="F903" s="1"/>
      <c r="P903" s="2"/>
      <c r="Q903" s="2"/>
      <c r="R903" s="2"/>
    </row>
    <row r="904" spans="6:18" x14ac:dyDescent="0.15">
      <c r="F904" s="1"/>
      <c r="P904" s="2"/>
      <c r="Q904" s="2"/>
      <c r="R904" s="2"/>
    </row>
    <row r="905" spans="6:18" x14ac:dyDescent="0.15">
      <c r="F905" s="1"/>
      <c r="P905" s="2"/>
      <c r="Q905" s="2"/>
      <c r="R905" s="2"/>
    </row>
    <row r="906" spans="6:18" x14ac:dyDescent="0.15">
      <c r="F906" s="1"/>
      <c r="P906" s="2"/>
      <c r="Q906" s="2"/>
      <c r="R906" s="2"/>
    </row>
    <row r="907" spans="6:18" x14ac:dyDescent="0.15">
      <c r="F907" s="1"/>
      <c r="P907" s="2"/>
      <c r="Q907" s="2"/>
      <c r="R907" s="2"/>
    </row>
    <row r="908" spans="6:18" x14ac:dyDescent="0.15">
      <c r="F908" s="1"/>
      <c r="P908" s="2"/>
      <c r="Q908" s="2"/>
      <c r="R908" s="2"/>
    </row>
    <row r="909" spans="6:18" x14ac:dyDescent="0.15">
      <c r="F909" s="1"/>
      <c r="P909" s="2"/>
      <c r="Q909" s="2"/>
      <c r="R909" s="2"/>
    </row>
    <row r="910" spans="6:18" x14ac:dyDescent="0.15">
      <c r="F910" s="1"/>
      <c r="P910" s="2"/>
      <c r="Q910" s="2"/>
      <c r="R910" s="2"/>
    </row>
    <row r="911" spans="6:18" x14ac:dyDescent="0.15">
      <c r="F911" s="1"/>
      <c r="P911" s="2"/>
      <c r="Q911" s="2"/>
      <c r="R911" s="2"/>
    </row>
    <row r="912" spans="6:18" x14ac:dyDescent="0.15">
      <c r="F912" s="1"/>
      <c r="P912" s="2"/>
      <c r="Q912" s="2"/>
      <c r="R912" s="2"/>
    </row>
    <row r="913" spans="6:18" x14ac:dyDescent="0.15">
      <c r="F913" s="1"/>
      <c r="P913" s="2"/>
      <c r="Q913" s="2"/>
      <c r="R913" s="2"/>
    </row>
    <row r="914" spans="6:18" x14ac:dyDescent="0.15">
      <c r="F914" s="1"/>
      <c r="P914" s="2"/>
      <c r="Q914" s="2"/>
      <c r="R914" s="2"/>
    </row>
    <row r="915" spans="6:18" x14ac:dyDescent="0.15">
      <c r="F915" s="1"/>
      <c r="P915" s="2"/>
      <c r="Q915" s="2"/>
      <c r="R915" s="2"/>
    </row>
    <row r="916" spans="6:18" x14ac:dyDescent="0.15">
      <c r="F916" s="1"/>
      <c r="P916" s="2"/>
      <c r="Q916" s="2"/>
      <c r="R916" s="2"/>
    </row>
    <row r="917" spans="6:18" x14ac:dyDescent="0.15">
      <c r="F917" s="1"/>
      <c r="P917" s="2"/>
      <c r="Q917" s="2"/>
      <c r="R917" s="2"/>
    </row>
    <row r="918" spans="6:18" x14ac:dyDescent="0.15">
      <c r="F918" s="1"/>
      <c r="P918" s="2"/>
      <c r="Q918" s="2"/>
      <c r="R918" s="2"/>
    </row>
    <row r="919" spans="6:18" x14ac:dyDescent="0.15">
      <c r="F919" s="1"/>
      <c r="P919" s="2"/>
      <c r="Q919" s="2"/>
      <c r="R919" s="2"/>
    </row>
    <row r="920" spans="6:18" x14ac:dyDescent="0.15">
      <c r="F920" s="1"/>
      <c r="P920" s="2"/>
      <c r="Q920" s="2"/>
      <c r="R920" s="2"/>
    </row>
    <row r="921" spans="6:18" x14ac:dyDescent="0.15">
      <c r="F921" s="1"/>
      <c r="P921" s="2"/>
      <c r="Q921" s="2"/>
      <c r="R921" s="2"/>
    </row>
    <row r="922" spans="6:18" x14ac:dyDescent="0.15">
      <c r="F922" s="1"/>
      <c r="P922" s="2"/>
      <c r="Q922" s="2"/>
      <c r="R922" s="2"/>
    </row>
    <row r="923" spans="6:18" x14ac:dyDescent="0.15">
      <c r="F923" s="1"/>
      <c r="P923" s="2"/>
      <c r="Q923" s="2"/>
      <c r="R923" s="2"/>
    </row>
    <row r="924" spans="6:18" x14ac:dyDescent="0.15">
      <c r="F924" s="1"/>
      <c r="P924" s="2"/>
      <c r="Q924" s="2"/>
      <c r="R924" s="2"/>
    </row>
    <row r="925" spans="6:18" x14ac:dyDescent="0.15">
      <c r="F925" s="1"/>
      <c r="P925" s="2"/>
      <c r="Q925" s="2"/>
      <c r="R925" s="2"/>
    </row>
    <row r="926" spans="6:18" x14ac:dyDescent="0.15">
      <c r="F926" s="1"/>
      <c r="P926" s="2"/>
      <c r="Q926" s="2"/>
      <c r="R926" s="2"/>
    </row>
    <row r="927" spans="6:18" x14ac:dyDescent="0.15">
      <c r="F927" s="1"/>
      <c r="P927" s="2"/>
      <c r="Q927" s="2"/>
      <c r="R927" s="2"/>
    </row>
    <row r="928" spans="6:18" x14ac:dyDescent="0.15">
      <c r="F928" s="1"/>
      <c r="P928" s="2"/>
      <c r="Q928" s="2"/>
      <c r="R928" s="2"/>
    </row>
    <row r="929" spans="6:18" x14ac:dyDescent="0.15">
      <c r="F929" s="1"/>
      <c r="P929" s="2"/>
      <c r="Q929" s="2"/>
      <c r="R929" s="2"/>
    </row>
    <row r="930" spans="6:18" x14ac:dyDescent="0.15">
      <c r="F930" s="1"/>
      <c r="P930" s="2"/>
      <c r="Q930" s="2"/>
      <c r="R930" s="2"/>
    </row>
    <row r="931" spans="6:18" x14ac:dyDescent="0.15">
      <c r="F931" s="1"/>
      <c r="P931" s="2"/>
      <c r="Q931" s="2"/>
      <c r="R931" s="2"/>
    </row>
    <row r="932" spans="6:18" x14ac:dyDescent="0.15">
      <c r="F932" s="1"/>
      <c r="P932" s="2"/>
      <c r="Q932" s="2"/>
      <c r="R932" s="2"/>
    </row>
    <row r="933" spans="6:18" x14ac:dyDescent="0.15">
      <c r="F933" s="1"/>
      <c r="P933" s="2"/>
      <c r="Q933" s="2"/>
      <c r="R933" s="2"/>
    </row>
    <row r="934" spans="6:18" x14ac:dyDescent="0.15">
      <c r="F934" s="1"/>
      <c r="P934" s="2"/>
      <c r="Q934" s="2"/>
      <c r="R934" s="2"/>
    </row>
    <row r="935" spans="6:18" x14ac:dyDescent="0.15">
      <c r="F935" s="1"/>
      <c r="P935" s="2"/>
      <c r="Q935" s="2"/>
      <c r="R935" s="2"/>
    </row>
    <row r="936" spans="6:18" x14ac:dyDescent="0.15">
      <c r="F936" s="1"/>
      <c r="P936" s="2"/>
      <c r="Q936" s="2"/>
      <c r="R936" s="2"/>
    </row>
    <row r="937" spans="6:18" x14ac:dyDescent="0.15">
      <c r="F937" s="1"/>
      <c r="P937" s="2"/>
      <c r="Q937" s="2"/>
      <c r="R937" s="2"/>
    </row>
    <row r="938" spans="6:18" x14ac:dyDescent="0.15">
      <c r="F938" s="1"/>
      <c r="P938" s="2"/>
      <c r="Q938" s="2"/>
      <c r="R938" s="2"/>
    </row>
    <row r="939" spans="6:18" x14ac:dyDescent="0.15">
      <c r="F939" s="1"/>
      <c r="P939" s="2"/>
      <c r="Q939" s="2"/>
      <c r="R939" s="2"/>
    </row>
    <row r="940" spans="6:18" x14ac:dyDescent="0.15">
      <c r="F940" s="1"/>
      <c r="P940" s="2"/>
      <c r="Q940" s="2"/>
      <c r="R940" s="2"/>
    </row>
    <row r="941" spans="6:18" x14ac:dyDescent="0.15">
      <c r="F941" s="1"/>
      <c r="P941" s="2"/>
      <c r="Q941" s="2"/>
      <c r="R941" s="2"/>
    </row>
    <row r="942" spans="6:18" x14ac:dyDescent="0.15">
      <c r="F942" s="1"/>
      <c r="P942" s="2"/>
      <c r="Q942" s="2"/>
      <c r="R942" s="2"/>
    </row>
    <row r="943" spans="6:18" x14ac:dyDescent="0.15">
      <c r="F943" s="1"/>
      <c r="P943" s="2"/>
      <c r="Q943" s="2"/>
      <c r="R943" s="2"/>
    </row>
    <row r="944" spans="6:18" x14ac:dyDescent="0.15">
      <c r="F944" s="1"/>
      <c r="P944" s="2"/>
      <c r="Q944" s="2"/>
      <c r="R944" s="2"/>
    </row>
    <row r="945" spans="6:18" x14ac:dyDescent="0.15">
      <c r="F945" s="1"/>
      <c r="P945" s="2"/>
      <c r="Q945" s="2"/>
      <c r="R945" s="2"/>
    </row>
    <row r="946" spans="6:18" x14ac:dyDescent="0.15">
      <c r="F946" s="1"/>
      <c r="P946" s="2"/>
      <c r="Q946" s="2"/>
      <c r="R946" s="2"/>
    </row>
    <row r="947" spans="6:18" x14ac:dyDescent="0.15">
      <c r="F947" s="1"/>
      <c r="P947" s="2"/>
      <c r="Q947" s="2"/>
      <c r="R947" s="2"/>
    </row>
    <row r="948" spans="6:18" x14ac:dyDescent="0.15">
      <c r="F948" s="1"/>
      <c r="P948" s="2"/>
      <c r="Q948" s="2"/>
      <c r="R948" s="2"/>
    </row>
    <row r="949" spans="6:18" x14ac:dyDescent="0.15">
      <c r="F949" s="1"/>
      <c r="P949" s="2"/>
      <c r="Q949" s="2"/>
      <c r="R949" s="2"/>
    </row>
    <row r="950" spans="6:18" x14ac:dyDescent="0.15">
      <c r="F950" s="1"/>
      <c r="P950" s="2"/>
      <c r="Q950" s="2"/>
      <c r="R950" s="2"/>
    </row>
    <row r="951" spans="6:18" x14ac:dyDescent="0.15">
      <c r="F951" s="1"/>
      <c r="P951" s="2"/>
      <c r="Q951" s="2"/>
      <c r="R951" s="2"/>
    </row>
    <row r="952" spans="6:18" x14ac:dyDescent="0.15">
      <c r="F952" s="1"/>
      <c r="P952" s="2"/>
      <c r="Q952" s="2"/>
      <c r="R952" s="2"/>
    </row>
    <row r="953" spans="6:18" x14ac:dyDescent="0.15">
      <c r="F953" s="1"/>
      <c r="P953" s="2"/>
      <c r="Q953" s="2"/>
      <c r="R953" s="2"/>
    </row>
    <row r="954" spans="6:18" x14ac:dyDescent="0.15">
      <c r="F954" s="1"/>
      <c r="P954" s="2"/>
      <c r="Q954" s="2"/>
      <c r="R954" s="2"/>
    </row>
    <row r="955" spans="6:18" x14ac:dyDescent="0.15">
      <c r="F955" s="1"/>
      <c r="P955" s="2"/>
      <c r="Q955" s="2"/>
      <c r="R955" s="2"/>
    </row>
    <row r="956" spans="6:18" x14ac:dyDescent="0.15">
      <c r="F956" s="1"/>
      <c r="P956" s="2"/>
      <c r="Q956" s="2"/>
      <c r="R956" s="2"/>
    </row>
    <row r="957" spans="6:18" x14ac:dyDescent="0.15">
      <c r="F957" s="1"/>
      <c r="P957" s="2"/>
      <c r="Q957" s="2"/>
      <c r="R957" s="2"/>
    </row>
    <row r="958" spans="6:18" x14ac:dyDescent="0.15">
      <c r="F958" s="1"/>
      <c r="P958" s="2"/>
      <c r="Q958" s="2"/>
      <c r="R958" s="2"/>
    </row>
    <row r="959" spans="6:18" x14ac:dyDescent="0.15">
      <c r="F959" s="1"/>
      <c r="P959" s="2"/>
      <c r="Q959" s="2"/>
      <c r="R959" s="2"/>
    </row>
    <row r="960" spans="6:18" x14ac:dyDescent="0.15">
      <c r="F960" s="1"/>
      <c r="P960" s="2"/>
      <c r="Q960" s="2"/>
      <c r="R960" s="2"/>
    </row>
    <row r="961" spans="6:18" x14ac:dyDescent="0.15">
      <c r="F961" s="1"/>
      <c r="P961" s="2"/>
      <c r="Q961" s="2"/>
      <c r="R961" s="2"/>
    </row>
    <row r="962" spans="6:18" x14ac:dyDescent="0.15">
      <c r="F962" s="1"/>
      <c r="P962" s="2"/>
      <c r="Q962" s="2"/>
      <c r="R962" s="2"/>
    </row>
    <row r="963" spans="6:18" x14ac:dyDescent="0.15">
      <c r="F963" s="1"/>
      <c r="P963" s="2"/>
      <c r="Q963" s="2"/>
      <c r="R963" s="2"/>
    </row>
    <row r="964" spans="6:18" x14ac:dyDescent="0.15">
      <c r="F964" s="1"/>
      <c r="P964" s="2"/>
      <c r="Q964" s="2"/>
      <c r="R964" s="2"/>
    </row>
    <row r="965" spans="6:18" x14ac:dyDescent="0.15">
      <c r="F965" s="1"/>
      <c r="P965" s="2"/>
      <c r="Q965" s="2"/>
      <c r="R965" s="2"/>
    </row>
    <row r="966" spans="6:18" x14ac:dyDescent="0.15">
      <c r="F966" s="1"/>
      <c r="P966" s="2"/>
      <c r="Q966" s="2"/>
      <c r="R966" s="2"/>
    </row>
    <row r="967" spans="6:18" x14ac:dyDescent="0.15">
      <c r="F967" s="1"/>
      <c r="P967" s="2"/>
      <c r="Q967" s="2"/>
      <c r="R967" s="2"/>
    </row>
    <row r="968" spans="6:18" x14ac:dyDescent="0.15">
      <c r="F968" s="1"/>
      <c r="P968" s="2"/>
      <c r="Q968" s="2"/>
      <c r="R968" s="2"/>
    </row>
    <row r="969" spans="6:18" x14ac:dyDescent="0.15">
      <c r="F969" s="1"/>
      <c r="P969" s="2"/>
      <c r="Q969" s="2"/>
      <c r="R969" s="2"/>
    </row>
    <row r="970" spans="6:18" x14ac:dyDescent="0.15">
      <c r="F970" s="1"/>
      <c r="P970" s="2"/>
      <c r="Q970" s="2"/>
      <c r="R970" s="2"/>
    </row>
    <row r="971" spans="6:18" x14ac:dyDescent="0.15">
      <c r="F971" s="1"/>
      <c r="P971" s="2"/>
      <c r="Q971" s="2"/>
      <c r="R971" s="2"/>
    </row>
    <row r="972" spans="6:18" x14ac:dyDescent="0.15">
      <c r="F972" s="1"/>
      <c r="P972" s="2"/>
      <c r="Q972" s="2"/>
      <c r="R972" s="2"/>
    </row>
    <row r="973" spans="6:18" x14ac:dyDescent="0.15">
      <c r="F973" s="1"/>
      <c r="P973" s="2"/>
      <c r="Q973" s="2"/>
      <c r="R973" s="2"/>
    </row>
    <row r="974" spans="6:18" x14ac:dyDescent="0.15">
      <c r="F974" s="1"/>
      <c r="P974" s="2"/>
      <c r="Q974" s="2"/>
      <c r="R974" s="2"/>
    </row>
    <row r="975" spans="6:18" x14ac:dyDescent="0.15">
      <c r="F975" s="1"/>
      <c r="P975" s="2"/>
      <c r="Q975" s="2"/>
      <c r="R975" s="2"/>
    </row>
    <row r="976" spans="6:18" x14ac:dyDescent="0.15">
      <c r="F976" s="1"/>
      <c r="P976" s="2"/>
      <c r="Q976" s="2"/>
      <c r="R976" s="2"/>
    </row>
    <row r="977" spans="6:18" x14ac:dyDescent="0.15">
      <c r="F977" s="1"/>
      <c r="P977" s="2"/>
      <c r="Q977" s="2"/>
      <c r="R977" s="2"/>
    </row>
    <row r="978" spans="6:18" x14ac:dyDescent="0.15">
      <c r="F978" s="1"/>
      <c r="P978" s="2"/>
      <c r="Q978" s="2"/>
      <c r="R978" s="2"/>
    </row>
    <row r="979" spans="6:18" x14ac:dyDescent="0.15">
      <c r="F979" s="1"/>
      <c r="P979" s="2"/>
      <c r="Q979" s="2"/>
      <c r="R979" s="2"/>
    </row>
    <row r="980" spans="6:18" x14ac:dyDescent="0.15">
      <c r="F980" s="1"/>
      <c r="P980" s="2"/>
      <c r="Q980" s="2"/>
      <c r="R980" s="2"/>
    </row>
    <row r="981" spans="6:18" x14ac:dyDescent="0.15">
      <c r="F981" s="1"/>
      <c r="P981" s="2"/>
      <c r="Q981" s="2"/>
      <c r="R981" s="2"/>
    </row>
    <row r="982" spans="6:18" x14ac:dyDescent="0.15">
      <c r="F982" s="1"/>
      <c r="P982" s="2"/>
      <c r="Q982" s="2"/>
      <c r="R982" s="2"/>
    </row>
    <row r="983" spans="6:18" x14ac:dyDescent="0.15">
      <c r="F983" s="1"/>
      <c r="P983" s="2"/>
      <c r="Q983" s="2"/>
      <c r="R983" s="2"/>
    </row>
    <row r="984" spans="6:18" x14ac:dyDescent="0.15">
      <c r="F984" s="1"/>
      <c r="P984" s="2"/>
      <c r="Q984" s="2"/>
      <c r="R984" s="2"/>
    </row>
    <row r="985" spans="6:18" x14ac:dyDescent="0.15">
      <c r="F985" s="1"/>
      <c r="P985" s="2"/>
      <c r="Q985" s="2"/>
      <c r="R985" s="2"/>
    </row>
    <row r="986" spans="6:18" x14ac:dyDescent="0.15">
      <c r="F986" s="1"/>
      <c r="P986" s="2"/>
      <c r="Q986" s="2"/>
      <c r="R986" s="2"/>
    </row>
    <row r="987" spans="6:18" x14ac:dyDescent="0.15">
      <c r="F987" s="1"/>
      <c r="P987" s="2"/>
      <c r="Q987" s="2"/>
      <c r="R987" s="2"/>
    </row>
    <row r="988" spans="6:18" x14ac:dyDescent="0.15">
      <c r="F988" s="1"/>
      <c r="P988" s="2"/>
      <c r="Q988" s="2"/>
      <c r="R988" s="2"/>
    </row>
    <row r="989" spans="6:18" x14ac:dyDescent="0.15">
      <c r="F989" s="1"/>
      <c r="P989" s="2"/>
      <c r="Q989" s="2"/>
      <c r="R989" s="2"/>
    </row>
    <row r="990" spans="6:18" x14ac:dyDescent="0.15">
      <c r="F990" s="1"/>
      <c r="P990" s="2"/>
      <c r="Q990" s="2"/>
      <c r="R990" s="2"/>
    </row>
    <row r="991" spans="6:18" x14ac:dyDescent="0.15">
      <c r="F991" s="1"/>
      <c r="P991" s="2"/>
      <c r="Q991" s="2"/>
      <c r="R991" s="2"/>
    </row>
    <row r="992" spans="6:18" x14ac:dyDescent="0.15">
      <c r="F992" s="1"/>
      <c r="P992" s="2"/>
      <c r="Q992" s="2"/>
      <c r="R992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R198"/>
  <sheetViews>
    <sheetView topLeftCell="A47" workbookViewId="0">
      <selection activeCell="P79" sqref="H79:P79"/>
    </sheetView>
  </sheetViews>
  <sheetFormatPr defaultRowHeight="13.5" x14ac:dyDescent="0.15"/>
  <cols>
    <col min="6" max="6" width="11.625" bestFit="1" customWidth="1"/>
    <col min="7" max="7" width="15" bestFit="1" customWidth="1"/>
  </cols>
  <sheetData>
    <row r="3" spans="6:18" x14ac:dyDescent="0.15">
      <c r="G3" t="s">
        <v>0</v>
      </c>
      <c r="H3" t="s">
        <v>1</v>
      </c>
      <c r="I3" t="s">
        <v>2</v>
      </c>
      <c r="J3" t="s">
        <v>3</v>
      </c>
      <c r="K3" t="s">
        <v>4</v>
      </c>
      <c r="L3" t="s">
        <v>5</v>
      </c>
      <c r="M3" t="s">
        <v>6</v>
      </c>
      <c r="O3" t="s">
        <v>7</v>
      </c>
      <c r="P3" s="2" t="s">
        <v>8</v>
      </c>
      <c r="Q3" s="2" t="s">
        <v>9</v>
      </c>
      <c r="R3" s="2" t="s">
        <v>10</v>
      </c>
    </row>
    <row r="4" spans="6:18" x14ac:dyDescent="0.15">
      <c r="F4" s="1">
        <v>43293</v>
      </c>
      <c r="G4" s="7">
        <f>'0.1一直买one'!B17</f>
        <v>2009727474.77</v>
      </c>
      <c r="H4">
        <v>10000000</v>
      </c>
      <c r="I4">
        <v>4000000</v>
      </c>
      <c r="J4">
        <v>0.1</v>
      </c>
      <c r="K4">
        <f>I4*2.4/J4</f>
        <v>96000000</v>
      </c>
      <c r="L4">
        <f>I4*H4/G4</f>
        <v>19903.196081139176</v>
      </c>
      <c r="M4">
        <f>L4/J4</f>
        <v>199031.96081139176</v>
      </c>
      <c r="O4">
        <v>20000000000</v>
      </c>
      <c r="P4" s="2">
        <f>G4/O4</f>
        <v>0.1004863737385</v>
      </c>
      <c r="Q4" s="2">
        <f>H4/O4</f>
        <v>5.0000000000000001E-4</v>
      </c>
      <c r="R4" s="2">
        <f>H4/G4</f>
        <v>4.9757990202847942E-3</v>
      </c>
    </row>
    <row r="5" spans="6:18" x14ac:dyDescent="0.15">
      <c r="F5" s="1">
        <v>43294</v>
      </c>
      <c r="G5">
        <f>G4+K4</f>
        <v>2105727474.77</v>
      </c>
      <c r="H5">
        <f>H4+M4</f>
        <v>10199031.960811391</v>
      </c>
      <c r="I5">
        <v>4000000</v>
      </c>
      <c r="J5">
        <f>J4/H5*H4</f>
        <v>9.8048521059879518E-2</v>
      </c>
      <c r="K5">
        <f t="shared" ref="K5:K68" si="0">I5*2.4/J5</f>
        <v>97910706.823789358</v>
      </c>
      <c r="L5">
        <f>I5*H5/G5</f>
        <v>19373.887804594255</v>
      </c>
      <c r="M5">
        <f>L5/J5</f>
        <v>197594.90092423084</v>
      </c>
      <c r="O5">
        <v>20000000000</v>
      </c>
      <c r="P5" s="2">
        <f>G5/O5</f>
        <v>0.1052863737385</v>
      </c>
      <c r="Q5" s="2">
        <f>H5/O5</f>
        <v>5.0995159804056956E-4</v>
      </c>
      <c r="R5" s="2">
        <f t="shared" ref="R5:R68" si="1">H5/G5</f>
        <v>4.8434719511485647E-3</v>
      </c>
    </row>
    <row r="6" spans="6:18" x14ac:dyDescent="0.15">
      <c r="F6" s="1">
        <v>43295</v>
      </c>
      <c r="G6">
        <f t="shared" ref="G6:G69" si="2">G5+K5</f>
        <v>2203638181.5937891</v>
      </c>
      <c r="H6">
        <f t="shared" ref="H6:H69" si="3">H5+M5</f>
        <v>10396626.861735621</v>
      </c>
      <c r="I6">
        <v>4000000</v>
      </c>
      <c r="J6">
        <f t="shared" ref="J6:J69" si="4">J5/H6*H5</f>
        <v>9.6185042831580386E-2</v>
      </c>
      <c r="K6">
        <f t="shared" si="0"/>
        <v>99807617.872661978</v>
      </c>
      <c r="L6">
        <f t="shared" ref="L6:L69" si="5">I6*H6/G6</f>
        <v>18871.749361714588</v>
      </c>
      <c r="M6">
        <f t="shared" ref="M6:M69" si="6">L6/J6</f>
        <v>196202.53634194398</v>
      </c>
      <c r="O6">
        <v>20000000000</v>
      </c>
      <c r="P6" s="2">
        <f t="shared" ref="P6:P69" si="7">G6/O6</f>
        <v>0.11018190907968946</v>
      </c>
      <c r="Q6" s="2">
        <f t="shared" ref="Q6:Q69" si="8">H6/O6</f>
        <v>5.198313430867811E-4</v>
      </c>
      <c r="R6" s="2">
        <f t="shared" si="1"/>
        <v>4.7179373404286472E-3</v>
      </c>
    </row>
    <row r="7" spans="6:18" x14ac:dyDescent="0.15">
      <c r="F7" s="1">
        <v>43296</v>
      </c>
      <c r="G7">
        <f t="shared" si="2"/>
        <v>2303445799.4664512</v>
      </c>
      <c r="H7">
        <f t="shared" si="3"/>
        <v>10592829.398077566</v>
      </c>
      <c r="I7">
        <v>4000000</v>
      </c>
      <c r="J7">
        <f t="shared" si="4"/>
        <v>9.4403483943721805E-2</v>
      </c>
      <c r="K7">
        <f t="shared" si="0"/>
        <v>101691162.22154465</v>
      </c>
      <c r="L7">
        <f t="shared" si="5"/>
        <v>18394.753461151446</v>
      </c>
      <c r="M7">
        <f t="shared" si="6"/>
        <v>194852.48523367412</v>
      </c>
      <c r="O7">
        <v>20000000000</v>
      </c>
      <c r="P7" s="2">
        <f t="shared" si="7"/>
        <v>0.11517228997332256</v>
      </c>
      <c r="Q7" s="2">
        <f t="shared" si="8"/>
        <v>5.2964146990387836E-4</v>
      </c>
      <c r="R7" s="2">
        <f t="shared" si="1"/>
        <v>4.5986883652878617E-3</v>
      </c>
    </row>
    <row r="8" spans="6:18" x14ac:dyDescent="0.15">
      <c r="F8" s="1">
        <v>43297</v>
      </c>
      <c r="G8">
        <f t="shared" si="2"/>
        <v>2405136961.6879959</v>
      </c>
      <c r="H8">
        <f t="shared" si="3"/>
        <v>10787681.88331124</v>
      </c>
      <c r="I8">
        <v>4000000</v>
      </c>
      <c r="J8">
        <f t="shared" si="4"/>
        <v>9.2698321179364745E-2</v>
      </c>
      <c r="K8">
        <f t="shared" si="0"/>
        <v>103561746.07978794</v>
      </c>
      <c r="L8">
        <f t="shared" si="5"/>
        <v>17941.068729391824</v>
      </c>
      <c r="M8">
        <f t="shared" si="6"/>
        <v>193542.54209930205</v>
      </c>
      <c r="O8">
        <v>20000000000</v>
      </c>
      <c r="P8" s="2">
        <f t="shared" si="7"/>
        <v>0.12025684808439979</v>
      </c>
      <c r="Q8" s="2">
        <f t="shared" si="8"/>
        <v>5.3938409416556202E-4</v>
      </c>
      <c r="R8" s="2">
        <f t="shared" si="1"/>
        <v>4.4852671823479556E-3</v>
      </c>
    </row>
    <row r="9" spans="6:18" x14ac:dyDescent="0.15">
      <c r="F9" s="1">
        <v>43298</v>
      </c>
      <c r="G9">
        <f t="shared" si="2"/>
        <v>2508698707.7677836</v>
      </c>
      <c r="H9">
        <f t="shared" si="3"/>
        <v>10981224.425410543</v>
      </c>
      <c r="I9">
        <v>4000000</v>
      </c>
      <c r="J9">
        <f t="shared" si="4"/>
        <v>9.1064526255014017E-2</v>
      </c>
      <c r="K9">
        <f t="shared" si="0"/>
        <v>105419754.48394126</v>
      </c>
      <c r="L9">
        <f t="shared" si="5"/>
        <v>17509.036683295511</v>
      </c>
      <c r="M9">
        <f t="shared" si="6"/>
        <v>192270.66129201395</v>
      </c>
      <c r="O9">
        <v>20000000000</v>
      </c>
      <c r="P9" s="2">
        <f t="shared" si="7"/>
        <v>0.12543493538838918</v>
      </c>
      <c r="Q9" s="2">
        <f t="shared" si="8"/>
        <v>5.4906122127052718E-4</v>
      </c>
      <c r="R9" s="2">
        <f t="shared" si="1"/>
        <v>4.3772591708238781E-3</v>
      </c>
    </row>
    <row r="10" spans="6:18" x14ac:dyDescent="0.15">
      <c r="F10" s="1">
        <v>43299</v>
      </c>
      <c r="G10">
        <f t="shared" si="2"/>
        <v>2614118462.2517247</v>
      </c>
      <c r="H10">
        <f t="shared" si="3"/>
        <v>11173495.086702557</v>
      </c>
      <c r="I10">
        <v>4000000</v>
      </c>
      <c r="J10">
        <f t="shared" si="4"/>
        <v>8.9497511050959114E-2</v>
      </c>
      <c r="K10">
        <f t="shared" si="0"/>
        <v>107265552.83234461</v>
      </c>
      <c r="L10">
        <f t="shared" si="5"/>
        <v>17097.1518667567</v>
      </c>
      <c r="M10">
        <f t="shared" si="6"/>
        <v>191034.94237981352</v>
      </c>
      <c r="O10">
        <v>20000000000</v>
      </c>
      <c r="P10" s="2">
        <f t="shared" si="7"/>
        <v>0.13070592311258625</v>
      </c>
      <c r="Q10" s="2">
        <f t="shared" si="8"/>
        <v>5.5867475433512789E-4</v>
      </c>
      <c r="R10" s="2">
        <f t="shared" si="1"/>
        <v>4.2742879666891748E-3</v>
      </c>
    </row>
    <row r="11" spans="6:18" x14ac:dyDescent="0.15">
      <c r="F11" s="1">
        <v>43300</v>
      </c>
      <c r="G11">
        <f t="shared" si="2"/>
        <v>2721384015.0840693</v>
      </c>
      <c r="H11">
        <f t="shared" si="3"/>
        <v>11364530.029082371</v>
      </c>
      <c r="I11">
        <v>4000000</v>
      </c>
      <c r="J11">
        <f t="shared" si="4"/>
        <v>8.7993079998992668E-2</v>
      </c>
      <c r="K11">
        <f t="shared" si="0"/>
        <v>109099488.27919081</v>
      </c>
      <c r="L11">
        <f t="shared" si="5"/>
        <v>16704.044656823335</v>
      </c>
      <c r="M11">
        <f t="shared" si="6"/>
        <v>189833.61710960179</v>
      </c>
      <c r="O11">
        <v>20000000000</v>
      </c>
      <c r="P11" s="2">
        <f t="shared" si="7"/>
        <v>0.13606920075420345</v>
      </c>
      <c r="Q11" s="2">
        <f t="shared" si="8"/>
        <v>5.6822650145411859E-4</v>
      </c>
      <c r="R11" s="2">
        <f t="shared" si="1"/>
        <v>4.1760111642058341E-3</v>
      </c>
    </row>
    <row r="12" spans="6:18" x14ac:dyDescent="0.15">
      <c r="F12" s="1">
        <v>43301</v>
      </c>
      <c r="G12">
        <f t="shared" si="2"/>
        <v>2830483503.3632603</v>
      </c>
      <c r="H12">
        <f t="shared" si="3"/>
        <v>11554363.646191973</v>
      </c>
      <c r="I12">
        <v>4000000</v>
      </c>
      <c r="J12">
        <f t="shared" si="4"/>
        <v>8.6547388555628005E-2</v>
      </c>
      <c r="K12">
        <f t="shared" si="0"/>
        <v>110921891.003443</v>
      </c>
      <c r="L12">
        <f t="shared" si="5"/>
        <v>16328.466330876336</v>
      </c>
      <c r="M12">
        <f t="shared" si="6"/>
        <v>188665.03777154727</v>
      </c>
      <c r="O12">
        <v>20000000000</v>
      </c>
      <c r="P12" s="2">
        <f t="shared" si="7"/>
        <v>0.14152417516816301</v>
      </c>
      <c r="Q12" s="2">
        <f t="shared" si="8"/>
        <v>5.7771818230959869E-4</v>
      </c>
      <c r="R12" s="2">
        <f t="shared" si="1"/>
        <v>4.0821165827190841E-3</v>
      </c>
    </row>
    <row r="13" spans="6:18" x14ac:dyDescent="0.15">
      <c r="F13" s="1">
        <v>43302</v>
      </c>
      <c r="G13">
        <f t="shared" si="2"/>
        <v>2941405394.366703</v>
      </c>
      <c r="H13">
        <f t="shared" si="3"/>
        <v>11743028.68396352</v>
      </c>
      <c r="I13">
        <v>4000000</v>
      </c>
      <c r="J13">
        <f t="shared" si="4"/>
        <v>8.5156906868976354E-2</v>
      </c>
      <c r="K13">
        <f t="shared" si="0"/>
        <v>112733075.36604986</v>
      </c>
      <c r="L13">
        <f t="shared" si="5"/>
        <v>15969.276056205565</v>
      </c>
      <c r="M13">
        <f t="shared" si="6"/>
        <v>187527.66679015389</v>
      </c>
      <c r="O13">
        <v>20000000000</v>
      </c>
      <c r="P13" s="2">
        <f t="shared" si="7"/>
        <v>0.14707026971833514</v>
      </c>
      <c r="Q13" s="2">
        <f t="shared" si="8"/>
        <v>5.8715143419817606E-4</v>
      </c>
      <c r="R13" s="2">
        <f t="shared" si="1"/>
        <v>3.9923190140513914E-3</v>
      </c>
    </row>
    <row r="14" spans="6:18" x14ac:dyDescent="0.15">
      <c r="F14" s="1">
        <v>43303</v>
      </c>
      <c r="G14">
        <f t="shared" si="2"/>
        <v>3054138469.7327528</v>
      </c>
      <c r="H14">
        <f t="shared" si="3"/>
        <v>11930556.350753674</v>
      </c>
      <c r="I14">
        <v>4000000</v>
      </c>
      <c r="J14">
        <f t="shared" si="4"/>
        <v>8.3818387894109198E-2</v>
      </c>
      <c r="K14">
        <f t="shared" si="0"/>
        <v>114533340.96723534</v>
      </c>
      <c r="L14">
        <f t="shared" si="5"/>
        <v>15625.429519962317</v>
      </c>
      <c r="M14">
        <f t="shared" si="6"/>
        <v>186420.06739264049</v>
      </c>
      <c r="O14">
        <v>20000000000</v>
      </c>
      <c r="P14" s="2">
        <f t="shared" si="7"/>
        <v>0.15270692348663764</v>
      </c>
      <c r="Q14" s="2">
        <f t="shared" si="8"/>
        <v>5.9652781753768373E-4</v>
      </c>
      <c r="R14" s="2">
        <f t="shared" si="1"/>
        <v>3.9063573799905799E-3</v>
      </c>
    </row>
    <row r="15" spans="6:18" x14ac:dyDescent="0.15">
      <c r="F15" s="1">
        <v>43304</v>
      </c>
      <c r="G15">
        <f t="shared" si="2"/>
        <v>3168671810.6999884</v>
      </c>
      <c r="H15">
        <f t="shared" si="3"/>
        <v>12116976.418146314</v>
      </c>
      <c r="I15">
        <v>4000000</v>
      </c>
      <c r="J15">
        <f t="shared" si="4"/>
        <v>8.2528839331766385E-2</v>
      </c>
      <c r="K15">
        <f t="shared" si="0"/>
        <v>116322973.61420469</v>
      </c>
      <c r="L15">
        <f t="shared" si="5"/>
        <v>15295.968963689635</v>
      </c>
      <c r="M15">
        <f t="shared" si="6"/>
        <v>185340.89522572534</v>
      </c>
      <c r="O15">
        <v>20000000000</v>
      </c>
      <c r="P15" s="2">
        <f t="shared" si="7"/>
        <v>0.15843359053499942</v>
      </c>
      <c r="Q15" s="2">
        <f t="shared" si="8"/>
        <v>6.0584882090731573E-4</v>
      </c>
      <c r="R15" s="2">
        <f t="shared" si="1"/>
        <v>3.8239922409224083E-3</v>
      </c>
    </row>
    <row r="16" spans="6:18" x14ac:dyDescent="0.15">
      <c r="F16" s="1">
        <v>43305</v>
      </c>
      <c r="G16">
        <f t="shared" si="2"/>
        <v>3284994784.3141932</v>
      </c>
      <c r="H16">
        <f t="shared" si="3"/>
        <v>12302317.31337204</v>
      </c>
      <c r="I16">
        <v>4000000</v>
      </c>
      <c r="J16">
        <f t="shared" si="4"/>
        <v>8.1285498863945441E-2</v>
      </c>
      <c r="K16">
        <f t="shared" si="0"/>
        <v>118102246.20837167</v>
      </c>
      <c r="L16">
        <f t="shared" si="5"/>
        <v>14980.014424516525</v>
      </c>
      <c r="M16">
        <f t="shared" si="6"/>
        <v>184288.89080929267</v>
      </c>
      <c r="O16">
        <v>20000000000</v>
      </c>
      <c r="P16" s="2">
        <f t="shared" si="7"/>
        <v>0.16424973921570965</v>
      </c>
      <c r="Q16" s="2">
        <f t="shared" si="8"/>
        <v>6.1511586566860197E-4</v>
      </c>
      <c r="R16" s="2">
        <f t="shared" si="1"/>
        <v>3.745003606129131E-3</v>
      </c>
    </row>
    <row r="17" spans="6:18" x14ac:dyDescent="0.15">
      <c r="F17" s="1">
        <v>43306</v>
      </c>
      <c r="G17">
        <f t="shared" si="2"/>
        <v>3403097030.5225649</v>
      </c>
      <c r="H17">
        <f t="shared" si="3"/>
        <v>12486606.204181332</v>
      </c>
      <c r="I17">
        <v>4000000</v>
      </c>
      <c r="J17">
        <f t="shared" si="4"/>
        <v>8.0085812241370583E-2</v>
      </c>
      <c r="K17">
        <f t="shared" si="0"/>
        <v>119871419.56014088</v>
      </c>
      <c r="L17">
        <f t="shared" si="5"/>
        <v>14676.756016285486</v>
      </c>
      <c r="M17">
        <f t="shared" si="6"/>
        <v>183262.8727302062</v>
      </c>
      <c r="O17">
        <v>20000000000</v>
      </c>
      <c r="P17" s="2">
        <f t="shared" si="7"/>
        <v>0.17015485152612825</v>
      </c>
      <c r="Q17" s="2">
        <f t="shared" si="8"/>
        <v>6.2433031020906664E-4</v>
      </c>
      <c r="R17" s="2">
        <f t="shared" si="1"/>
        <v>3.6691890040713715E-3</v>
      </c>
    </row>
    <row r="18" spans="6:18" x14ac:dyDescent="0.15">
      <c r="F18" s="1">
        <v>43307</v>
      </c>
      <c r="G18">
        <f t="shared" si="2"/>
        <v>3522968450.082706</v>
      </c>
      <c r="H18">
        <f t="shared" si="3"/>
        <v>12669869.076911539</v>
      </c>
      <c r="I18">
        <v>4000000</v>
      </c>
      <c r="J18">
        <f t="shared" si="4"/>
        <v>7.8927413845365751E-2</v>
      </c>
      <c r="K18">
        <f t="shared" si="0"/>
        <v>121630743.13835087</v>
      </c>
      <c r="L18">
        <f t="shared" si="5"/>
        <v>14385.447109654471</v>
      </c>
      <c r="M18">
        <f t="shared" si="6"/>
        <v>182261.73149215782</v>
      </c>
      <c r="O18">
        <v>20000000000</v>
      </c>
      <c r="P18" s="2">
        <f t="shared" si="7"/>
        <v>0.17614842250413529</v>
      </c>
      <c r="Q18" s="2">
        <f t="shared" si="8"/>
        <v>6.3349345384557695E-4</v>
      </c>
      <c r="R18" s="2">
        <f t="shared" si="1"/>
        <v>3.596361777413618E-3</v>
      </c>
    </row>
    <row r="19" spans="6:18" x14ac:dyDescent="0.15">
      <c r="F19" s="1">
        <v>43308</v>
      </c>
      <c r="G19">
        <f t="shared" si="2"/>
        <v>3644599193.2210569</v>
      </c>
      <c r="H19">
        <f t="shared" si="3"/>
        <v>12852130.808403697</v>
      </c>
      <c r="I19">
        <v>4000000</v>
      </c>
      <c r="J19">
        <f t="shared" si="4"/>
        <v>7.7808109402848866E-2</v>
      </c>
      <c r="K19">
        <f t="shared" si="0"/>
        <v>123380455.76067558</v>
      </c>
      <c r="L19">
        <f t="shared" si="5"/>
        <v>14105.398291596641</v>
      </c>
      <c r="M19">
        <f t="shared" si="6"/>
        <v>181284.42394823418</v>
      </c>
      <c r="O19">
        <v>20000000000</v>
      </c>
      <c r="P19" s="2">
        <f t="shared" si="7"/>
        <v>0.18222995966105285</v>
      </c>
      <c r="Q19" s="2">
        <f t="shared" si="8"/>
        <v>6.4260654042018483E-4</v>
      </c>
      <c r="R19" s="2">
        <f t="shared" si="1"/>
        <v>3.5263495728991598E-3</v>
      </c>
    </row>
    <row r="20" spans="6:18" x14ac:dyDescent="0.15">
      <c r="F20" s="1">
        <v>43309</v>
      </c>
      <c r="G20">
        <f t="shared" si="2"/>
        <v>3767979648.9817324</v>
      </c>
      <c r="H20">
        <f t="shared" si="3"/>
        <v>13033415.232351931</v>
      </c>
      <c r="I20">
        <v>4000000</v>
      </c>
      <c r="J20">
        <f t="shared" si="4"/>
        <v>7.672586058010103E-2</v>
      </c>
      <c r="K20">
        <f t="shared" si="0"/>
        <v>125120786.23057862</v>
      </c>
      <c r="L20">
        <f t="shared" si="5"/>
        <v>13835.972002528317</v>
      </c>
      <c r="M20">
        <f t="shared" si="6"/>
        <v>180329.96825214755</v>
      </c>
      <c r="O20">
        <v>20000000000</v>
      </c>
      <c r="P20" s="2">
        <f t="shared" si="7"/>
        <v>0.18839898244908662</v>
      </c>
      <c r="Q20" s="2">
        <f t="shared" si="8"/>
        <v>6.5167076161759649E-4</v>
      </c>
      <c r="R20" s="2">
        <f t="shared" si="1"/>
        <v>3.4589930006320791E-3</v>
      </c>
    </row>
    <row r="21" spans="6:18" x14ac:dyDescent="0.15">
      <c r="F21" s="1">
        <v>43310</v>
      </c>
      <c r="G21">
        <f t="shared" si="2"/>
        <v>3893100435.2123108</v>
      </c>
      <c r="H21">
        <f t="shared" si="3"/>
        <v>13213745.200604077</v>
      </c>
      <c r="I21">
        <v>4000000</v>
      </c>
      <c r="J21">
        <f t="shared" si="4"/>
        <v>7.5678771220311067E-2</v>
      </c>
      <c r="K21">
        <f t="shared" si="0"/>
        <v>126851953.92579922</v>
      </c>
      <c r="L21">
        <f t="shared" si="5"/>
        <v>13576.577764178297</v>
      </c>
      <c r="M21">
        <f t="shared" si="6"/>
        <v>179397.43927203913</v>
      </c>
      <c r="O21">
        <v>20000000000</v>
      </c>
      <c r="P21" s="2">
        <f t="shared" si="7"/>
        <v>0.19465502176061553</v>
      </c>
      <c r="Q21" s="2">
        <f t="shared" si="8"/>
        <v>6.6068726003020383E-4</v>
      </c>
      <c r="R21" s="2">
        <f t="shared" si="1"/>
        <v>3.3941444410445741E-3</v>
      </c>
    </row>
    <row r="22" spans="6:18" x14ac:dyDescent="0.15">
      <c r="F22" s="1">
        <v>43311</v>
      </c>
      <c r="G22">
        <f t="shared" si="2"/>
        <v>4019952389.1381102</v>
      </c>
      <c r="H22">
        <f t="shared" si="3"/>
        <v>13393142.639876116</v>
      </c>
      <c r="I22">
        <v>4000000</v>
      </c>
      <c r="J22">
        <f t="shared" si="4"/>
        <v>7.4665075022993202E-2</v>
      </c>
      <c r="K22">
        <f t="shared" si="0"/>
        <v>128574169.34281079</v>
      </c>
      <c r="L22">
        <f t="shared" si="5"/>
        <v>13326.667923793641</v>
      </c>
      <c r="M22">
        <f t="shared" si="6"/>
        <v>178485.96441763002</v>
      </c>
      <c r="O22">
        <v>20000000000</v>
      </c>
      <c r="P22" s="2">
        <f t="shared" si="7"/>
        <v>0.2009976194569055</v>
      </c>
      <c r="Q22" s="2">
        <f t="shared" si="8"/>
        <v>6.6965713199380579E-4</v>
      </c>
      <c r="R22" s="2">
        <f t="shared" si="1"/>
        <v>3.3316669809484102E-3</v>
      </c>
    </row>
    <row r="23" spans="6:18" x14ac:dyDescent="0.15">
      <c r="F23" s="1">
        <v>43312</v>
      </c>
      <c r="G23">
        <f t="shared" si="2"/>
        <v>4148526558.4809208</v>
      </c>
      <c r="H23">
        <f t="shared" si="3"/>
        <v>13571628.604293747</v>
      </c>
      <c r="I23">
        <v>4000000</v>
      </c>
      <c r="J23">
        <f t="shared" si="4"/>
        <v>7.3683124491309954E-2</v>
      </c>
      <c r="K23">
        <f t="shared" si="0"/>
        <v>130287634.60122006</v>
      </c>
      <c r="L23">
        <f t="shared" si="5"/>
        <v>13085.733850780323</v>
      </c>
      <c r="M23">
        <f t="shared" si="6"/>
        <v>177594.71983742533</v>
      </c>
      <c r="O23">
        <v>20000000000</v>
      </c>
      <c r="P23" s="2">
        <f t="shared" si="7"/>
        <v>0.20742632792404603</v>
      </c>
      <c r="Q23" s="2">
        <f t="shared" si="8"/>
        <v>6.7858143021468737E-4</v>
      </c>
      <c r="R23" s="2">
        <f t="shared" si="1"/>
        <v>3.2714334626950813E-3</v>
      </c>
    </row>
    <row r="24" spans="6:18" x14ac:dyDescent="0.15">
      <c r="F24" s="1">
        <v>43313</v>
      </c>
      <c r="G24">
        <f t="shared" si="2"/>
        <v>4278814193.0821409</v>
      </c>
      <c r="H24">
        <f t="shared" si="3"/>
        <v>13749223.324131172</v>
      </c>
      <c r="I24">
        <v>4000000</v>
      </c>
      <c r="J24">
        <f t="shared" si="4"/>
        <v>7.2731380996983716E-2</v>
      </c>
      <c r="K24">
        <f t="shared" si="0"/>
        <v>131992543.91165936</v>
      </c>
      <c r="L24">
        <f t="shared" si="5"/>
        <v>12853.302530743687</v>
      </c>
      <c r="M24">
        <f t="shared" si="6"/>
        <v>176722.92694781546</v>
      </c>
      <c r="O24">
        <v>20000000000</v>
      </c>
      <c r="P24" s="2">
        <f t="shared" si="7"/>
        <v>0.21394070965410705</v>
      </c>
      <c r="Q24" s="2">
        <f t="shared" si="8"/>
        <v>6.874611662065586E-4</v>
      </c>
      <c r="R24" s="2">
        <f t="shared" si="1"/>
        <v>3.2133256326859218E-3</v>
      </c>
    </row>
    <row r="25" spans="6:18" x14ac:dyDescent="0.15">
      <c r="F25" s="1">
        <v>43314</v>
      </c>
      <c r="G25">
        <f t="shared" si="2"/>
        <v>4410806736.9938002</v>
      </c>
      <c r="H25">
        <f t="shared" si="3"/>
        <v>13925946.251078987</v>
      </c>
      <c r="I25">
        <v>4000000</v>
      </c>
      <c r="J25">
        <f t="shared" si="4"/>
        <v>7.1808405832567312E-2</v>
      </c>
      <c r="K25">
        <f t="shared" si="0"/>
        <v>133689084.01035838</v>
      </c>
      <c r="L25">
        <f t="shared" si="5"/>
        <v>12628.933509401741</v>
      </c>
      <c r="M25">
        <f t="shared" si="6"/>
        <v>175869.84926037909</v>
      </c>
      <c r="O25">
        <v>20000000000</v>
      </c>
      <c r="P25" s="2">
        <f t="shared" si="7"/>
        <v>0.22054033684969002</v>
      </c>
      <c r="Q25" s="2">
        <f t="shared" si="8"/>
        <v>6.9629731255394943E-4</v>
      </c>
      <c r="R25" s="2">
        <f t="shared" si="1"/>
        <v>3.1572333773504349E-3</v>
      </c>
    </row>
    <row r="26" spans="6:18" x14ac:dyDescent="0.15">
      <c r="F26" s="1">
        <v>43315</v>
      </c>
      <c r="G26">
        <f t="shared" si="2"/>
        <v>4544495821.004159</v>
      </c>
      <c r="H26">
        <f t="shared" si="3"/>
        <v>14101816.100339366</v>
      </c>
      <c r="I26">
        <v>4000000</v>
      </c>
      <c r="J26">
        <f t="shared" si="4"/>
        <v>7.0912852137955035E-2</v>
      </c>
      <c r="K26">
        <f t="shared" si="0"/>
        <v>135377434.56325802</v>
      </c>
      <c r="L26">
        <f t="shared" si="5"/>
        <v>12412.21614522106</v>
      </c>
      <c r="M26">
        <f t="shared" si="6"/>
        <v>175034.78947757071</v>
      </c>
      <c r="O26">
        <v>20000000000</v>
      </c>
      <c r="P26" s="2">
        <f t="shared" si="7"/>
        <v>0.22722479105020796</v>
      </c>
      <c r="Q26" s="2">
        <f t="shared" si="8"/>
        <v>7.0509080501696836E-4</v>
      </c>
      <c r="R26" s="2">
        <f t="shared" si="1"/>
        <v>3.1030540363052653E-3</v>
      </c>
    </row>
    <row r="27" spans="6:18" x14ac:dyDescent="0.15">
      <c r="F27" s="1">
        <v>43316</v>
      </c>
      <c r="G27">
        <f t="shared" si="2"/>
        <v>4679873255.5674171</v>
      </c>
      <c r="H27">
        <f t="shared" si="3"/>
        <v>14276850.889816936</v>
      </c>
      <c r="I27">
        <v>4000000</v>
      </c>
      <c r="J27">
        <f t="shared" si="4"/>
        <v>7.0043457602632531E-2</v>
      </c>
      <c r="K27">
        <f t="shared" si="0"/>
        <v>137057768.54224271</v>
      </c>
      <c r="L27">
        <f t="shared" si="5"/>
        <v>12202.767135056456</v>
      </c>
      <c r="M27">
        <f t="shared" si="6"/>
        <v>174217.0868303598</v>
      </c>
      <c r="O27">
        <v>20000000000</v>
      </c>
      <c r="P27" s="2">
        <f t="shared" si="7"/>
        <v>0.23399366277837086</v>
      </c>
      <c r="Q27" s="2">
        <f t="shared" si="8"/>
        <v>7.1384254449084685E-4</v>
      </c>
      <c r="R27" s="2">
        <f t="shared" si="1"/>
        <v>3.0506917837641143E-3</v>
      </c>
    </row>
    <row r="28" spans="6:18" x14ac:dyDescent="0.15">
      <c r="F28" s="1">
        <v>43317</v>
      </c>
      <c r="G28">
        <f t="shared" si="2"/>
        <v>4816931024.1096601</v>
      </c>
      <c r="H28">
        <f t="shared" si="3"/>
        <v>14451067.976647295</v>
      </c>
      <c r="I28">
        <v>4000000</v>
      </c>
      <c r="J28">
        <f t="shared" si="4"/>
        <v>6.9199037857685247E-2</v>
      </c>
      <c r="K28">
        <f t="shared" si="0"/>
        <v>138730252.57581416</v>
      </c>
      <c r="L28">
        <f t="shared" si="5"/>
        <v>12000.228281714593</v>
      </c>
      <c r="M28">
        <f t="shared" si="6"/>
        <v>173416.1146343431</v>
      </c>
      <c r="O28">
        <v>20000000000</v>
      </c>
      <c r="P28" s="2">
        <f t="shared" si="7"/>
        <v>0.24084655120548301</v>
      </c>
      <c r="Q28" s="2">
        <f t="shared" si="8"/>
        <v>7.2255339883236472E-4</v>
      </c>
      <c r="R28" s="2">
        <f t="shared" si="1"/>
        <v>3.0000570704286481E-3</v>
      </c>
    </row>
    <row r="29" spans="6:18" x14ac:dyDescent="0.15">
      <c r="F29" s="1">
        <v>43318</v>
      </c>
      <c r="G29">
        <f t="shared" si="2"/>
        <v>4955661276.6854744</v>
      </c>
      <c r="H29">
        <f t="shared" si="3"/>
        <v>14624484.091281638</v>
      </c>
      <c r="I29">
        <v>4000000</v>
      </c>
      <c r="J29">
        <f t="shared" si="4"/>
        <v>6.8378480482340395E-2</v>
      </c>
      <c r="K29">
        <f t="shared" si="0"/>
        <v>140395047.27630386</v>
      </c>
      <c r="L29">
        <f t="shared" si="5"/>
        <v>11804.264476334849</v>
      </c>
      <c r="M29">
        <f t="shared" si="6"/>
        <v>172631.27804344014</v>
      </c>
      <c r="O29">
        <v>20000000000</v>
      </c>
      <c r="P29" s="2">
        <f t="shared" si="7"/>
        <v>0.24778306383427373</v>
      </c>
      <c r="Q29" s="2">
        <f t="shared" si="8"/>
        <v>7.3122420456408186E-4</v>
      </c>
      <c r="R29" s="2">
        <f t="shared" si="1"/>
        <v>2.9510661190837121E-3</v>
      </c>
    </row>
    <row r="30" spans="6:18" x14ac:dyDescent="0.15">
      <c r="F30" s="1">
        <v>43319</v>
      </c>
      <c r="G30">
        <f t="shared" si="2"/>
        <v>5096056323.9617786</v>
      </c>
      <c r="H30">
        <f t="shared" si="3"/>
        <v>14797115.369325077</v>
      </c>
      <c r="I30">
        <v>4000000</v>
      </c>
      <c r="J30">
        <f t="shared" si="4"/>
        <v>6.7580739559078729E-2</v>
      </c>
      <c r="K30">
        <f t="shared" si="0"/>
        <v>142052307.54552087</v>
      </c>
      <c r="L30">
        <f t="shared" si="5"/>
        <v>11614.561871891947</v>
      </c>
      <c r="M30">
        <f t="shared" si="6"/>
        <v>171862.01198254951</v>
      </c>
      <c r="O30">
        <v>20000000000</v>
      </c>
      <c r="P30" s="2">
        <f t="shared" si="7"/>
        <v>0.25480281619808892</v>
      </c>
      <c r="Q30" s="2">
        <f t="shared" si="8"/>
        <v>7.3985576846625383E-4</v>
      </c>
      <c r="R30" s="2">
        <f t="shared" si="1"/>
        <v>2.9036404679729866E-3</v>
      </c>
    </row>
    <row r="31" spans="6:18" x14ac:dyDescent="0.15">
      <c r="F31" s="1">
        <v>43320</v>
      </c>
      <c r="G31">
        <f t="shared" si="2"/>
        <v>5238108631.5072994</v>
      </c>
      <c r="H31">
        <f t="shared" si="3"/>
        <v>14968977.381307626</v>
      </c>
      <c r="I31">
        <v>4000000</v>
      </c>
      <c r="J31">
        <f t="shared" si="4"/>
        <v>6.6804830719347605E-2</v>
      </c>
      <c r="K31">
        <f t="shared" si="0"/>
        <v>143702182.86055332</v>
      </c>
      <c r="L31">
        <f t="shared" si="5"/>
        <v>11430.826227061432</v>
      </c>
      <c r="M31">
        <f t="shared" si="6"/>
        <v>171107.77924254071</v>
      </c>
      <c r="O31">
        <v>20000000000</v>
      </c>
      <c r="P31" s="2">
        <f t="shared" si="7"/>
        <v>0.26190543157536494</v>
      </c>
      <c r="Q31" s="2">
        <f t="shared" si="8"/>
        <v>7.4844886906538126E-4</v>
      </c>
      <c r="R31" s="2">
        <f t="shared" si="1"/>
        <v>2.857706556765358E-3</v>
      </c>
    </row>
    <row r="32" spans="6:18" x14ac:dyDescent="0.15">
      <c r="F32" s="1">
        <v>43321</v>
      </c>
      <c r="G32">
        <f t="shared" si="2"/>
        <v>5381810814.3678532</v>
      </c>
      <c r="H32">
        <f t="shared" si="3"/>
        <v>15140085.160550166</v>
      </c>
      <c r="I32">
        <v>4000000</v>
      </c>
      <c r="J32">
        <f t="shared" si="4"/>
        <v>6.6049826628825969E-2</v>
      </c>
      <c r="K32">
        <f t="shared" si="0"/>
        <v>145344817.5412817</v>
      </c>
      <c r="L32">
        <f t="shared" si="5"/>
        <v>11252.781402222901</v>
      </c>
      <c r="M32">
        <f t="shared" si="6"/>
        <v>170368.06872270996</v>
      </c>
      <c r="O32">
        <v>20000000000</v>
      </c>
      <c r="P32" s="2">
        <f t="shared" si="7"/>
        <v>0.26909054071839267</v>
      </c>
      <c r="Q32" s="2">
        <f t="shared" si="8"/>
        <v>7.5700425802750825E-4</v>
      </c>
      <c r="R32" s="2">
        <f t="shared" si="1"/>
        <v>2.8131953505557252E-3</v>
      </c>
    </row>
    <row r="33" spans="6:18" x14ac:dyDescent="0.15">
      <c r="F33" s="1">
        <v>43322</v>
      </c>
      <c r="G33">
        <f t="shared" si="2"/>
        <v>5527155631.9091349</v>
      </c>
      <c r="H33">
        <f t="shared" si="3"/>
        <v>15310453.229272876</v>
      </c>
      <c r="I33">
        <v>4000000</v>
      </c>
      <c r="J33">
        <f t="shared" si="4"/>
        <v>6.5314852867193088E-2</v>
      </c>
      <c r="K33">
        <f t="shared" si="0"/>
        <v>146980351.00101972</v>
      </c>
      <c r="L33">
        <f t="shared" si="5"/>
        <v>11080.167991567476</v>
      </c>
      <c r="M33">
        <f t="shared" si="6"/>
        <v>169642.39380738034</v>
      </c>
      <c r="O33">
        <v>20000000000</v>
      </c>
      <c r="P33" s="2">
        <f t="shared" si="7"/>
        <v>0.27635778159545676</v>
      </c>
      <c r="Q33" s="2">
        <f t="shared" si="8"/>
        <v>7.6552266146364377E-4</v>
      </c>
      <c r="R33" s="2">
        <f t="shared" si="1"/>
        <v>2.770041997891869E-3</v>
      </c>
    </row>
    <row r="34" spans="6:18" x14ac:dyDescent="0.15">
      <c r="F34" s="1">
        <v>43323</v>
      </c>
      <c r="G34">
        <f t="shared" si="2"/>
        <v>5674135982.9101543</v>
      </c>
      <c r="H34">
        <f t="shared" si="3"/>
        <v>15480095.623080255</v>
      </c>
      <c r="I34">
        <v>4000000</v>
      </c>
      <c r="J34">
        <f t="shared" si="4"/>
        <v>6.4599084162570403E-2</v>
      </c>
      <c r="K34">
        <f t="shared" si="0"/>
        <v>148608917.98157057</v>
      </c>
      <c r="L34">
        <f t="shared" si="5"/>
        <v>10912.742077175821</v>
      </c>
      <c r="M34">
        <f t="shared" si="6"/>
        <v>168930.29086469329</v>
      </c>
      <c r="O34">
        <v>20000000000</v>
      </c>
      <c r="P34" s="2">
        <f t="shared" si="7"/>
        <v>0.28370679914550773</v>
      </c>
      <c r="Q34" s="2">
        <f t="shared" si="8"/>
        <v>7.740047811540128E-4</v>
      </c>
      <c r="R34" s="2">
        <f t="shared" si="1"/>
        <v>2.7281855192939552E-3</v>
      </c>
    </row>
    <row r="35" spans="6:18" x14ac:dyDescent="0.15">
      <c r="F35" s="1">
        <v>43324</v>
      </c>
      <c r="G35">
        <f t="shared" si="2"/>
        <v>5822744900.8917246</v>
      </c>
      <c r="H35">
        <f t="shared" si="3"/>
        <v>15649025.913944948</v>
      </c>
      <c r="I35">
        <v>4000000</v>
      </c>
      <c r="J35">
        <f t="shared" si="4"/>
        <v>6.3901740945351282E-2</v>
      </c>
      <c r="K35">
        <f t="shared" si="0"/>
        <v>150230648.77387163</v>
      </c>
      <c r="L35">
        <f t="shared" si="5"/>
        <v>10750.274092583639</v>
      </c>
      <c r="M35">
        <f t="shared" si="6"/>
        <v>168231.31785685252</v>
      </c>
      <c r="O35">
        <v>20000000000</v>
      </c>
      <c r="P35" s="2">
        <f t="shared" si="7"/>
        <v>0.29113724504458621</v>
      </c>
      <c r="Q35" s="2">
        <f t="shared" si="8"/>
        <v>7.8245129569724738E-4</v>
      </c>
      <c r="R35" s="2">
        <f t="shared" si="1"/>
        <v>2.6875685231459098E-3</v>
      </c>
    </row>
    <row r="36" spans="6:18" x14ac:dyDescent="0.15">
      <c r="F36" s="1">
        <v>43325</v>
      </c>
      <c r="G36">
        <f t="shared" si="2"/>
        <v>5972975549.665596</v>
      </c>
      <c r="H36">
        <f t="shared" si="3"/>
        <v>15817257.2318018</v>
      </c>
      <c r="I36">
        <v>4000000</v>
      </c>
      <c r="J36">
        <f t="shared" si="4"/>
        <v>6.3222086190102736E-2</v>
      </c>
      <c r="K36">
        <f t="shared" si="0"/>
        <v>151845669.42529741</v>
      </c>
      <c r="L36">
        <f t="shared" si="5"/>
        <v>10592.54778478867</v>
      </c>
      <c r="M36">
        <f t="shared" si="6"/>
        <v>167545.05305215486</v>
      </c>
      <c r="O36">
        <v>20000000000</v>
      </c>
      <c r="P36" s="2">
        <f t="shared" si="7"/>
        <v>0.29864877748327978</v>
      </c>
      <c r="Q36" s="2">
        <f t="shared" si="8"/>
        <v>7.9086286159009E-4</v>
      </c>
      <c r="R36" s="2">
        <f t="shared" si="1"/>
        <v>2.6481369461971676E-3</v>
      </c>
    </row>
    <row r="37" spans="6:18" x14ac:dyDescent="0.15">
      <c r="F37" s="1">
        <v>43326</v>
      </c>
      <c r="G37">
        <f t="shared" si="2"/>
        <v>6124821219.0908937</v>
      </c>
      <c r="H37">
        <f t="shared" si="3"/>
        <v>15984802.284853956</v>
      </c>
      <c r="I37">
        <v>4000000</v>
      </c>
      <c r="J37">
        <f t="shared" si="4"/>
        <v>6.2559422517695251E-2</v>
      </c>
      <c r="K37">
        <f t="shared" si="0"/>
        <v>153454101.93459812</v>
      </c>
      <c r="L37">
        <f t="shared" si="5"/>
        <v>10439.359264907051</v>
      </c>
      <c r="M37">
        <f t="shared" si="6"/>
        <v>166871.0938300977</v>
      </c>
      <c r="O37">
        <v>20000000000</v>
      </c>
      <c r="P37" s="2">
        <f t="shared" si="7"/>
        <v>0.30624106095454467</v>
      </c>
      <c r="Q37" s="2">
        <f t="shared" si="8"/>
        <v>7.9924011424269777E-4</v>
      </c>
      <c r="R37" s="2">
        <f t="shared" si="1"/>
        <v>2.6098398162267629E-3</v>
      </c>
    </row>
    <row r="38" spans="6:18" x14ac:dyDescent="0.15">
      <c r="F38" s="1">
        <v>43327</v>
      </c>
      <c r="G38">
        <f t="shared" si="2"/>
        <v>6278275321.0254917</v>
      </c>
      <c r="H38">
        <f t="shared" si="3"/>
        <v>16151673.378684053</v>
      </c>
      <c r="I38">
        <v>4000000</v>
      </c>
      <c r="J38">
        <f t="shared" si="4"/>
        <v>6.1913089532861357E-2</v>
      </c>
      <c r="K38">
        <f t="shared" si="0"/>
        <v>155056064.43536705</v>
      </c>
      <c r="L38">
        <f t="shared" si="5"/>
        <v>10290.516138783059</v>
      </c>
      <c r="M38">
        <f t="shared" si="6"/>
        <v>166209.05557170112</v>
      </c>
      <c r="O38">
        <v>20000000000</v>
      </c>
      <c r="P38" s="2">
        <f t="shared" si="7"/>
        <v>0.31391376605127458</v>
      </c>
      <c r="Q38" s="2">
        <f t="shared" si="8"/>
        <v>8.0758366893420269E-4</v>
      </c>
      <c r="R38" s="2">
        <f t="shared" si="1"/>
        <v>2.5726290346957648E-3</v>
      </c>
    </row>
    <row r="39" spans="6:18" x14ac:dyDescent="0.15">
      <c r="F39" s="1">
        <v>43328</v>
      </c>
      <c r="G39">
        <f t="shared" si="2"/>
        <v>6433331385.4608583</v>
      </c>
      <c r="H39">
        <f t="shared" si="3"/>
        <v>16317882.434255755</v>
      </c>
      <c r="I39">
        <v>4000000</v>
      </c>
      <c r="J39">
        <f t="shared" si="4"/>
        <v>6.1282461375056982E-2</v>
      </c>
      <c r="K39">
        <f t="shared" si="0"/>
        <v>156651671.36885539</v>
      </c>
      <c r="L39">
        <f t="shared" si="5"/>
        <v>10145.836709816436</v>
      </c>
      <c r="M39">
        <f t="shared" si="6"/>
        <v>165558.57062794096</v>
      </c>
      <c r="O39">
        <v>20000000000</v>
      </c>
      <c r="P39" s="2">
        <f t="shared" si="7"/>
        <v>0.32166656927304293</v>
      </c>
      <c r="Q39" s="2">
        <f t="shared" si="8"/>
        <v>8.1589412171278769E-4</v>
      </c>
      <c r="R39" s="2">
        <f t="shared" si="1"/>
        <v>2.5364591774541092E-3</v>
      </c>
    </row>
    <row r="40" spans="6:18" x14ac:dyDescent="0.15">
      <c r="F40" s="1">
        <v>43329</v>
      </c>
      <c r="G40">
        <f t="shared" si="2"/>
        <v>6589983056.8297138</v>
      </c>
      <c r="H40">
        <f t="shared" si="3"/>
        <v>16483441.004883695</v>
      </c>
      <c r="I40">
        <v>4000000</v>
      </c>
      <c r="J40">
        <f t="shared" si="4"/>
        <v>6.0666944462853374E-2</v>
      </c>
      <c r="K40">
        <f t="shared" si="0"/>
        <v>158241033.64688361</v>
      </c>
      <c r="L40">
        <f t="shared" si="5"/>
        <v>10005.149247114145</v>
      </c>
      <c r="M40">
        <f t="shared" si="6"/>
        <v>164919.28735986268</v>
      </c>
      <c r="O40">
        <v>20000000000</v>
      </c>
      <c r="P40" s="2">
        <f t="shared" si="7"/>
        <v>0.32949915284148568</v>
      </c>
      <c r="Q40" s="2">
        <f t="shared" si="8"/>
        <v>8.2417205024418476E-4</v>
      </c>
      <c r="R40" s="2">
        <f t="shared" si="1"/>
        <v>2.5012873117785362E-3</v>
      </c>
    </row>
    <row r="41" spans="6:18" x14ac:dyDescent="0.15">
      <c r="F41" s="1">
        <v>43330</v>
      </c>
      <c r="G41">
        <f t="shared" si="2"/>
        <v>6748224090.4765978</v>
      </c>
      <c r="H41">
        <f t="shared" si="3"/>
        <v>16648360.292243559</v>
      </c>
      <c r="I41">
        <v>4000000</v>
      </c>
      <c r="J41">
        <f t="shared" si="4"/>
        <v>6.0065975414161199E-2</v>
      </c>
      <c r="K41">
        <f t="shared" si="0"/>
        <v>159824258.8055383</v>
      </c>
      <c r="L41">
        <f t="shared" si="5"/>
        <v>9868.2913128142773</v>
      </c>
      <c r="M41">
        <f t="shared" si="6"/>
        <v>164290.86924454942</v>
      </c>
      <c r="O41">
        <v>20000000000</v>
      </c>
      <c r="P41" s="2">
        <f t="shared" si="7"/>
        <v>0.33741120452382989</v>
      </c>
      <c r="Q41" s="2">
        <f t="shared" si="8"/>
        <v>8.3241801461217792E-4</v>
      </c>
      <c r="R41" s="2">
        <f t="shared" si="1"/>
        <v>2.4670728282035694E-3</v>
      </c>
    </row>
    <row r="42" spans="6:18" x14ac:dyDescent="0.15">
      <c r="F42" s="1">
        <v>43331</v>
      </c>
      <c r="G42">
        <f t="shared" si="2"/>
        <v>6908048349.282136</v>
      </c>
      <c r="H42">
        <f t="shared" si="3"/>
        <v>16812651.161488108</v>
      </c>
      <c r="I42">
        <v>4000000</v>
      </c>
      <c r="J42">
        <f t="shared" si="4"/>
        <v>5.9479019126421222E-2</v>
      </c>
      <c r="K42">
        <f t="shared" si="0"/>
        <v>161401451.15028599</v>
      </c>
      <c r="L42">
        <f t="shared" si="5"/>
        <v>9735.1091430824908</v>
      </c>
      <c r="M42">
        <f t="shared" si="6"/>
        <v>163672.99404165949</v>
      </c>
      <c r="O42">
        <v>20000000000</v>
      </c>
      <c r="P42" s="2">
        <f t="shared" si="7"/>
        <v>0.34540241746410683</v>
      </c>
      <c r="Q42" s="2">
        <f t="shared" si="8"/>
        <v>8.4063255807440538E-4</v>
      </c>
      <c r="R42" s="2">
        <f t="shared" si="1"/>
        <v>2.4337772857706227E-3</v>
      </c>
    </row>
    <row r="43" spans="6:18" x14ac:dyDescent="0.15">
      <c r="F43" s="1">
        <v>43332</v>
      </c>
      <c r="G43">
        <f t="shared" si="2"/>
        <v>7069449800.4324217</v>
      </c>
      <c r="H43">
        <f t="shared" si="3"/>
        <v>16976324.155529767</v>
      </c>
      <c r="I43">
        <v>4000000</v>
      </c>
      <c r="J43">
        <f t="shared" si="4"/>
        <v>5.8905567002516562E-2</v>
      </c>
      <c r="K43">
        <f t="shared" si="0"/>
        <v>162972711.8930859</v>
      </c>
      <c r="L43">
        <f t="shared" si="5"/>
        <v>9605.4570778570996</v>
      </c>
      <c r="M43">
        <f t="shared" si="6"/>
        <v>163065.35301573001</v>
      </c>
      <c r="O43">
        <v>20000000001</v>
      </c>
      <c r="P43" s="2">
        <f t="shared" si="7"/>
        <v>0.35347249000394748</v>
      </c>
      <c r="Q43" s="2">
        <f t="shared" si="8"/>
        <v>8.4881620773404759E-4</v>
      </c>
      <c r="R43" s="2">
        <f t="shared" si="1"/>
        <v>2.4013642694642751E-3</v>
      </c>
    </row>
    <row r="44" spans="6:18" x14ac:dyDescent="0.15">
      <c r="F44" s="1">
        <v>43333</v>
      </c>
      <c r="G44">
        <f t="shared" si="2"/>
        <v>7232422512.3255072</v>
      </c>
      <c r="H44">
        <f t="shared" si="3"/>
        <v>17139389.508545496</v>
      </c>
      <c r="I44">
        <v>4000000</v>
      </c>
      <c r="J44">
        <f t="shared" si="4"/>
        <v>5.8345135309598457E-2</v>
      </c>
      <c r="K44">
        <f t="shared" si="0"/>
        <v>164538139.2820369</v>
      </c>
      <c r="L44">
        <f t="shared" si="5"/>
        <v>9479.1970349279345</v>
      </c>
      <c r="M44">
        <f t="shared" si="6"/>
        <v>162467.65020987956</v>
      </c>
      <c r="O44">
        <v>20000000002</v>
      </c>
      <c r="P44" s="2">
        <f t="shared" si="7"/>
        <v>0.36162112558011322</v>
      </c>
      <c r="Q44" s="2">
        <f t="shared" si="8"/>
        <v>8.569694753415778E-4</v>
      </c>
      <c r="R44" s="2">
        <f t="shared" si="1"/>
        <v>2.3697992587319834E-3</v>
      </c>
    </row>
    <row r="45" spans="6:18" x14ac:dyDescent="0.15">
      <c r="F45" s="1">
        <v>43334</v>
      </c>
      <c r="G45">
        <f t="shared" si="2"/>
        <v>7396960651.6075439</v>
      </c>
      <c r="H45">
        <f t="shared" si="3"/>
        <v>17301857.158755377</v>
      </c>
      <c r="I45">
        <v>4000000</v>
      </c>
      <c r="J45">
        <f t="shared" si="4"/>
        <v>5.7797263659292338E-2</v>
      </c>
      <c r="K45">
        <f t="shared" si="0"/>
        <v>166097828.72405177</v>
      </c>
      <c r="L45">
        <f t="shared" si="5"/>
        <v>9356.1980243846519</v>
      </c>
      <c r="M45">
        <f t="shared" si="6"/>
        <v>161879.60176693264</v>
      </c>
      <c r="O45">
        <v>20000000003</v>
      </c>
      <c r="P45" s="2">
        <f t="shared" si="7"/>
        <v>0.36984803252490001</v>
      </c>
      <c r="Q45" s="2">
        <f t="shared" si="8"/>
        <v>8.6509285780800489E-4</v>
      </c>
      <c r="R45" s="2">
        <f t="shared" si="1"/>
        <v>2.339049506096163E-3</v>
      </c>
    </row>
    <row r="46" spans="6:18" x14ac:dyDescent="0.15">
      <c r="F46" s="1">
        <v>43335</v>
      </c>
      <c r="G46">
        <f t="shared" si="2"/>
        <v>7563058480.3315954</v>
      </c>
      <c r="H46">
        <f t="shared" si="3"/>
        <v>17463736.76052231</v>
      </c>
      <c r="I46">
        <v>4000000</v>
      </c>
      <c r="J46">
        <f t="shared" si="4"/>
        <v>5.7261513598885171E-2</v>
      </c>
      <c r="K46">
        <f t="shared" si="0"/>
        <v>167651872.90101433</v>
      </c>
      <c r="L46">
        <f t="shared" si="5"/>
        <v>9236.3356998697327</v>
      </c>
      <c r="M46">
        <f t="shared" si="6"/>
        <v>161300.93529433975</v>
      </c>
      <c r="O46">
        <v>20000000004</v>
      </c>
      <c r="P46" s="2">
        <f t="shared" si="7"/>
        <v>0.37815292394094918</v>
      </c>
      <c r="Q46" s="2">
        <f t="shared" si="8"/>
        <v>8.7318683785147816E-4</v>
      </c>
      <c r="R46" s="2">
        <f t="shared" si="1"/>
        <v>2.3090839249674329E-3</v>
      </c>
    </row>
    <row r="47" spans="6:18" x14ac:dyDescent="0.15">
      <c r="F47" s="1">
        <v>43336</v>
      </c>
      <c r="G47">
        <f t="shared" si="2"/>
        <v>7730710353.2326097</v>
      </c>
      <c r="H47">
        <f t="shared" si="3"/>
        <v>17625037.695816651</v>
      </c>
      <c r="I47">
        <v>4000000</v>
      </c>
      <c r="J47">
        <f t="shared" si="4"/>
        <v>5.6737467304104075E-2</v>
      </c>
      <c r="K47">
        <f t="shared" si="0"/>
        <v>169200361.87984002</v>
      </c>
      <c r="L47">
        <f t="shared" si="5"/>
        <v>9119.4919434262411</v>
      </c>
      <c r="M47">
        <f t="shared" si="6"/>
        <v>160731.38926958389</v>
      </c>
      <c r="O47">
        <v>20000000005</v>
      </c>
      <c r="P47" s="2">
        <f t="shared" si="7"/>
        <v>0.3865355175649966</v>
      </c>
      <c r="Q47" s="2">
        <f t="shared" si="8"/>
        <v>8.8125188457051958E-4</v>
      </c>
      <c r="R47" s="2">
        <f t="shared" si="1"/>
        <v>2.2798729858565601E-3</v>
      </c>
    </row>
    <row r="48" spans="6:18" x14ac:dyDescent="0.15">
      <c r="F48" s="1">
        <v>43337</v>
      </c>
      <c r="G48">
        <f t="shared" si="2"/>
        <v>7899910715.1124496</v>
      </c>
      <c r="H48">
        <f t="shared" si="3"/>
        <v>17785769.085086234</v>
      </c>
      <c r="I48">
        <v>4000000</v>
      </c>
      <c r="J48">
        <f t="shared" si="4"/>
        <v>5.6224726364997139E-2</v>
      </c>
      <c r="K48">
        <f t="shared" si="0"/>
        <v>170743383.21682802</v>
      </c>
      <c r="L48">
        <f t="shared" si="5"/>
        <v>9005.5544810460888</v>
      </c>
      <c r="M48">
        <f t="shared" si="6"/>
        <v>160170.71248304949</v>
      </c>
      <c r="O48">
        <v>20000000006</v>
      </c>
      <c r="P48" s="2">
        <f t="shared" si="7"/>
        <v>0.39499553563712381</v>
      </c>
      <c r="Q48" s="2">
        <f t="shared" si="8"/>
        <v>8.8928845398752521E-4</v>
      </c>
      <c r="R48" s="2">
        <f t="shared" si="1"/>
        <v>2.2513886202615223E-3</v>
      </c>
    </row>
    <row r="49" spans="6:18" x14ac:dyDescent="0.15">
      <c r="F49" s="1">
        <v>43338</v>
      </c>
      <c r="G49">
        <f t="shared" si="2"/>
        <v>8070654098.329278</v>
      </c>
      <c r="H49">
        <f t="shared" si="3"/>
        <v>17945939.797569282</v>
      </c>
      <c r="I49">
        <v>4000000</v>
      </c>
      <c r="J49">
        <f t="shared" si="4"/>
        <v>5.5722910657230978E-2</v>
      </c>
      <c r="K49">
        <f t="shared" si="0"/>
        <v>172281022.0566653</v>
      </c>
      <c r="L49">
        <f t="shared" si="5"/>
        <v>8894.4165263057457</v>
      </c>
      <c r="M49">
        <f t="shared" si="6"/>
        <v>159618.66351558839</v>
      </c>
      <c r="O49">
        <v>20000000007</v>
      </c>
      <c r="P49" s="2">
        <f t="shared" si="7"/>
        <v>0.40353270477522746</v>
      </c>
      <c r="Q49" s="2">
        <f t="shared" si="8"/>
        <v>8.9729698956441013E-4</v>
      </c>
      <c r="R49" s="2">
        <f t="shared" si="1"/>
        <v>2.2236041315764365E-3</v>
      </c>
    </row>
    <row r="50" spans="6:18" x14ac:dyDescent="0.15">
      <c r="F50" s="1">
        <v>43339</v>
      </c>
      <c r="G50">
        <f t="shared" si="2"/>
        <v>8242935120.3859434</v>
      </c>
      <c r="H50">
        <f t="shared" si="3"/>
        <v>18105558.461084872</v>
      </c>
      <c r="I50">
        <v>4000000</v>
      </c>
      <c r="J50">
        <f t="shared" si="4"/>
        <v>5.5231657291839181E-2</v>
      </c>
      <c r="K50">
        <f t="shared" si="0"/>
        <v>173813361.22641498</v>
      </c>
      <c r="L50">
        <f t="shared" si="5"/>
        <v>8785.9764497271208</v>
      </c>
      <c r="M50">
        <f t="shared" si="6"/>
        <v>159075.01024824948</v>
      </c>
      <c r="O50">
        <v>20000000008</v>
      </c>
      <c r="P50" s="2">
        <f t="shared" si="7"/>
        <v>0.4121467558544385</v>
      </c>
      <c r="Q50" s="2">
        <f t="shared" si="8"/>
        <v>9.0527792269213246E-4</v>
      </c>
      <c r="R50" s="2">
        <f t="shared" si="1"/>
        <v>2.1964941124317803E-3</v>
      </c>
    </row>
    <row r="51" spans="6:18" x14ac:dyDescent="0.15">
      <c r="F51" s="1">
        <v>43340</v>
      </c>
      <c r="G51">
        <f t="shared" si="2"/>
        <v>8416748481.6123581</v>
      </c>
      <c r="H51">
        <f t="shared" si="3"/>
        <v>18264633.471333124</v>
      </c>
      <c r="I51">
        <v>4000000</v>
      </c>
      <c r="J51">
        <f t="shared" si="4"/>
        <v>5.4750619637099651E-2</v>
      </c>
      <c r="K51">
        <f t="shared" si="0"/>
        <v>175340481.3247982</v>
      </c>
      <c r="L51">
        <f t="shared" si="5"/>
        <v>8680.1374717255439</v>
      </c>
      <c r="M51">
        <f t="shared" si="6"/>
        <v>158539.52940185141</v>
      </c>
      <c r="O51">
        <v>20000000009</v>
      </c>
      <c r="P51" s="2">
        <f t="shared" si="7"/>
        <v>0.42083742389124107</v>
      </c>
      <c r="Q51" s="2">
        <f t="shared" si="8"/>
        <v>9.1323167315570189E-4</v>
      </c>
      <c r="R51" s="2">
        <f t="shared" si="1"/>
        <v>2.1700343679313858E-3</v>
      </c>
    </row>
    <row r="52" spans="6:18" x14ac:dyDescent="0.15">
      <c r="F52" s="1">
        <v>43341</v>
      </c>
      <c r="G52">
        <f t="shared" si="2"/>
        <v>8592088962.9371567</v>
      </c>
      <c r="H52">
        <f t="shared" si="3"/>
        <v>18423173.000734974</v>
      </c>
      <c r="I52">
        <v>4000000</v>
      </c>
      <c r="J52">
        <f t="shared" si="4"/>
        <v>5.4279466406796748E-2</v>
      </c>
      <c r="K52">
        <f t="shared" si="0"/>
        <v>176862460.80705595</v>
      </c>
      <c r="L52">
        <f t="shared" si="5"/>
        <v>8576.8073772071912</v>
      </c>
      <c r="M52">
        <f t="shared" si="6"/>
        <v>158012.00610426825</v>
      </c>
      <c r="O52">
        <v>20000000010</v>
      </c>
      <c r="P52" s="2">
        <f t="shared" si="7"/>
        <v>0.4296044479320556</v>
      </c>
      <c r="Q52" s="2">
        <f t="shared" si="8"/>
        <v>9.2115864957616938E-4</v>
      </c>
      <c r="R52" s="2">
        <f t="shared" si="1"/>
        <v>2.1442018443017978E-3</v>
      </c>
    </row>
    <row r="53" spans="6:18" x14ac:dyDescent="0.15">
      <c r="F53" s="1">
        <v>43342</v>
      </c>
      <c r="G53">
        <f t="shared" si="2"/>
        <v>8768951423.7442131</v>
      </c>
      <c r="H53">
        <f t="shared" si="3"/>
        <v>18581185.006839242</v>
      </c>
      <c r="I53">
        <v>4000000</v>
      </c>
      <c r="J53">
        <f t="shared" si="4"/>
        <v>5.3817880809642948E-2</v>
      </c>
      <c r="K53">
        <f t="shared" si="0"/>
        <v>178379376.06565693</v>
      </c>
      <c r="L53">
        <f t="shared" si="5"/>
        <v>8475.898250057975</v>
      </c>
      <c r="M53">
        <f t="shared" si="6"/>
        <v>157492.23348347237</v>
      </c>
      <c r="O53">
        <v>20000000011</v>
      </c>
      <c r="P53" s="2">
        <f t="shared" si="7"/>
        <v>0.43844757094606451</v>
      </c>
      <c r="Q53" s="2">
        <f t="shared" si="8"/>
        <v>9.2905924983097945E-4</v>
      </c>
      <c r="R53" s="2">
        <f t="shared" si="1"/>
        <v>2.1189745625144938E-3</v>
      </c>
    </row>
    <row r="54" spans="6:18" x14ac:dyDescent="0.15">
      <c r="F54" s="1">
        <v>43343</v>
      </c>
      <c r="G54">
        <f t="shared" si="2"/>
        <v>8947330799.8098698</v>
      </c>
      <c r="H54">
        <f t="shared" si="3"/>
        <v>18738677.240322713</v>
      </c>
      <c r="I54">
        <v>4000000</v>
      </c>
      <c r="J54">
        <f t="shared" si="4"/>
        <v>5.3365559755101329E-2</v>
      </c>
      <c r="K54">
        <f t="shared" si="0"/>
        <v>179891301.50709823</v>
      </c>
      <c r="L54">
        <f t="shared" si="5"/>
        <v>8377.3262259269122</v>
      </c>
      <c r="M54">
        <f t="shared" si="6"/>
        <v>156980.01228453536</v>
      </c>
      <c r="O54">
        <v>20000000012</v>
      </c>
      <c r="P54" s="2">
        <f t="shared" si="7"/>
        <v>0.44736653972207358</v>
      </c>
      <c r="Q54" s="2">
        <f t="shared" si="8"/>
        <v>9.3693386145397536E-4</v>
      </c>
      <c r="R54" s="2">
        <f t="shared" si="1"/>
        <v>2.0943315564817284E-3</v>
      </c>
    </row>
    <row r="55" spans="6:18" x14ac:dyDescent="0.15">
      <c r="F55" s="1">
        <v>43344</v>
      </c>
      <c r="G55">
        <f t="shared" si="2"/>
        <v>9127222101.3169689</v>
      </c>
      <c r="H55">
        <f t="shared" si="3"/>
        <v>18895657.252607249</v>
      </c>
      <c r="I55">
        <v>4000000</v>
      </c>
      <c r="J55">
        <f t="shared" si="4"/>
        <v>5.292221311127019E-2</v>
      </c>
      <c r="K55">
        <f t="shared" si="0"/>
        <v>181398309.62502977</v>
      </c>
      <c r="L55">
        <f t="shared" si="5"/>
        <v>8281.0112618518579</v>
      </c>
      <c r="M55">
        <f t="shared" si="6"/>
        <v>156475.15050893353</v>
      </c>
      <c r="O55">
        <v>20000000013</v>
      </c>
      <c r="P55" s="2">
        <f t="shared" si="7"/>
        <v>0.45636110476921371</v>
      </c>
      <c r="Q55" s="2">
        <f t="shared" si="8"/>
        <v>9.4478286201625354E-4</v>
      </c>
      <c r="R55" s="2">
        <f t="shared" si="1"/>
        <v>2.0702528154629644E-3</v>
      </c>
    </row>
    <row r="56" spans="6:18" x14ac:dyDescent="0.15">
      <c r="F56" s="1">
        <v>43345</v>
      </c>
      <c r="G56">
        <f t="shared" si="2"/>
        <v>9308620410.9419994</v>
      </c>
      <c r="H56">
        <f t="shared" si="3"/>
        <v>19052132.403116181</v>
      </c>
      <c r="I56">
        <v>4000000</v>
      </c>
      <c r="J56">
        <f t="shared" si="4"/>
        <v>5.2487563010870014E-2</v>
      </c>
      <c r="K56">
        <f t="shared" si="0"/>
        <v>182900471.06991553</v>
      </c>
      <c r="L56">
        <f t="shared" si="5"/>
        <v>8186.8769214054446</v>
      </c>
      <c r="M56">
        <f t="shared" si="6"/>
        <v>155977.46307463289</v>
      </c>
      <c r="O56">
        <v>20000000014</v>
      </c>
      <c r="P56" s="2">
        <f t="shared" si="7"/>
        <v>0.46543102022129823</v>
      </c>
      <c r="Q56" s="2">
        <f t="shared" si="8"/>
        <v>9.5260661948898446E-4</v>
      </c>
      <c r="R56" s="2">
        <f t="shared" si="1"/>
        <v>2.0467192303513615E-3</v>
      </c>
    </row>
    <row r="57" spans="6:18" x14ac:dyDescent="0.15">
      <c r="F57" s="1">
        <v>43346</v>
      </c>
      <c r="G57">
        <f t="shared" si="2"/>
        <v>9491520882.0119152</v>
      </c>
      <c r="H57">
        <f t="shared" si="3"/>
        <v>19208109.866190813</v>
      </c>
      <c r="I57">
        <v>4000000</v>
      </c>
      <c r="J57">
        <f t="shared" si="4"/>
        <v>5.206134320171453E-2</v>
      </c>
      <c r="K57">
        <f t="shared" si="0"/>
        <v>184397854.71543202</v>
      </c>
      <c r="L57">
        <f t="shared" si="5"/>
        <v>8094.8501741563987</v>
      </c>
      <c r="M57">
        <f t="shared" si="6"/>
        <v>155486.77149555011</v>
      </c>
      <c r="O57">
        <v>20000000015</v>
      </c>
      <c r="P57" s="2">
        <f t="shared" si="7"/>
        <v>0.47457604374466372</v>
      </c>
      <c r="Q57" s="2">
        <f t="shared" si="8"/>
        <v>9.6040549258923655E-4</v>
      </c>
      <c r="R57" s="2">
        <f t="shared" si="1"/>
        <v>2.0237125435391E-3</v>
      </c>
    </row>
    <row r="58" spans="6:18" x14ac:dyDescent="0.15">
      <c r="F58" s="1">
        <v>43347</v>
      </c>
      <c r="G58">
        <f t="shared" si="2"/>
        <v>9675918736.7273464</v>
      </c>
      <c r="H58">
        <f t="shared" si="3"/>
        <v>19363596.637686364</v>
      </c>
      <c r="I58">
        <v>4000000</v>
      </c>
      <c r="J58">
        <f t="shared" si="4"/>
        <v>5.1643298438356786E-2</v>
      </c>
      <c r="K58">
        <f t="shared" si="0"/>
        <v>185890527.7217893</v>
      </c>
      <c r="L58">
        <f t="shared" si="5"/>
        <v>8004.861208346877</v>
      </c>
      <c r="M58">
        <f t="shared" si="6"/>
        <v>155002.90357909177</v>
      </c>
      <c r="O58">
        <v>20000000016</v>
      </c>
      <c r="P58" s="2">
        <f t="shared" si="7"/>
        <v>0.48379593644933055</v>
      </c>
      <c r="Q58" s="2">
        <f t="shared" si="8"/>
        <v>9.6817983110977432E-4</v>
      </c>
      <c r="R58" s="2">
        <f t="shared" si="1"/>
        <v>2.0012153020867196E-3</v>
      </c>
    </row>
    <row r="59" spans="6:18" x14ac:dyDescent="0.15">
      <c r="F59" s="1">
        <v>43348</v>
      </c>
      <c r="G59">
        <f t="shared" si="2"/>
        <v>9861809264.4491348</v>
      </c>
      <c r="H59">
        <f t="shared" si="3"/>
        <v>19518599.541265458</v>
      </c>
      <c r="I59">
        <v>4000000</v>
      </c>
      <c r="J59">
        <f t="shared" si="4"/>
        <v>5.1233183911880469E-2</v>
      </c>
      <c r="K59">
        <f t="shared" si="0"/>
        <v>187378555.59614858</v>
      </c>
      <c r="L59">
        <f t="shared" si="5"/>
        <v>7916.8432557819242</v>
      </c>
      <c r="M59">
        <f t="shared" si="6"/>
        <v>154525.69314057575</v>
      </c>
      <c r="O59">
        <v>20000000017</v>
      </c>
      <c r="P59" s="2">
        <f t="shared" si="7"/>
        <v>0.49309046280332985</v>
      </c>
      <c r="Q59" s="2">
        <f t="shared" si="8"/>
        <v>9.7592997623373236E-4</v>
      </c>
      <c r="R59" s="2">
        <f t="shared" si="1"/>
        <v>1.9792108139454812E-3</v>
      </c>
    </row>
    <row r="60" spans="6:18" x14ac:dyDescent="0.15">
      <c r="F60" s="1">
        <v>43349</v>
      </c>
      <c r="G60">
        <f t="shared" si="2"/>
        <v>10049187820.045284</v>
      </c>
      <c r="H60">
        <f t="shared" si="3"/>
        <v>19673125.234406035</v>
      </c>
      <c r="I60">
        <v>4000000</v>
      </c>
      <c r="J60">
        <f t="shared" si="4"/>
        <v>5.0830764715059804E-2</v>
      </c>
      <c r="K60">
        <f t="shared" si="0"/>
        <v>188862002.25029814</v>
      </c>
      <c r="L60">
        <f t="shared" si="5"/>
        <v>7830.7324280132252</v>
      </c>
      <c r="M60">
        <f t="shared" si="6"/>
        <v>154054.9797334288</v>
      </c>
      <c r="O60">
        <v>20000000018</v>
      </c>
      <c r="P60" s="2">
        <f t="shared" si="7"/>
        <v>0.50245939055005073</v>
      </c>
      <c r="Q60" s="2">
        <f t="shared" si="8"/>
        <v>9.8365626083501121E-4</v>
      </c>
      <c r="R60" s="2">
        <f t="shared" si="1"/>
        <v>1.9576831070033064E-3</v>
      </c>
    </row>
    <row r="61" spans="6:18" x14ac:dyDescent="0.15">
      <c r="F61" s="1">
        <v>43350</v>
      </c>
      <c r="G61">
        <f t="shared" si="2"/>
        <v>10238049822.295582</v>
      </c>
      <c r="H61">
        <f t="shared" si="3"/>
        <v>19827180.214139465</v>
      </c>
      <c r="I61">
        <v>4000000</v>
      </c>
      <c r="J61">
        <f t="shared" si="4"/>
        <v>5.043581534034091E-2</v>
      </c>
      <c r="K61">
        <f t="shared" si="0"/>
        <v>190340930.05573905</v>
      </c>
      <c r="L61">
        <f t="shared" si="5"/>
        <v>7746.4675629772637</v>
      </c>
      <c r="M61">
        <f t="shared" si="6"/>
        <v>153590.60839413613</v>
      </c>
      <c r="O61">
        <v>20000000019</v>
      </c>
      <c r="P61" s="2">
        <f t="shared" si="7"/>
        <v>0.51190249062847171</v>
      </c>
      <c r="Q61" s="2">
        <f t="shared" si="8"/>
        <v>9.9135900976518219E-4</v>
      </c>
      <c r="R61" s="2">
        <f t="shared" si="1"/>
        <v>1.9366168907443159E-3</v>
      </c>
    </row>
    <row r="62" spans="6:18" x14ac:dyDescent="0.15">
      <c r="F62" s="1">
        <v>43351</v>
      </c>
      <c r="G62">
        <f t="shared" si="2"/>
        <v>10428390752.35132</v>
      </c>
      <c r="H62">
        <f t="shared" si="3"/>
        <v>19980770.8225336</v>
      </c>
      <c r="I62">
        <v>4000000</v>
      </c>
      <c r="J62">
        <f t="shared" si="4"/>
        <v>5.004811920830575E-2</v>
      </c>
      <c r="K62">
        <f t="shared" si="0"/>
        <v>191815399.89632276</v>
      </c>
      <c r="L62">
        <f t="shared" si="5"/>
        <v>7663.9900813185304</v>
      </c>
      <c r="M62">
        <f t="shared" si="6"/>
        <v>153132.42940099636</v>
      </c>
      <c r="O62">
        <v>20000000020</v>
      </c>
      <c r="P62" s="2">
        <f t="shared" si="7"/>
        <v>0.52141953709614652</v>
      </c>
      <c r="Q62" s="2">
        <f t="shared" si="8"/>
        <v>9.9903854012764145E-4</v>
      </c>
      <c r="R62" s="2">
        <f t="shared" si="1"/>
        <v>1.9159975203296325E-3</v>
      </c>
    </row>
    <row r="63" spans="6:18" x14ac:dyDescent="0.15">
      <c r="F63" s="1">
        <v>43352</v>
      </c>
      <c r="G63">
        <f t="shared" si="2"/>
        <v>10620206152.247643</v>
      </c>
      <c r="H63">
        <f t="shared" si="3"/>
        <v>20133903.251934595</v>
      </c>
      <c r="I63">
        <v>4000000</v>
      </c>
      <c r="J63">
        <f t="shared" si="4"/>
        <v>4.9667468224469213E-2</v>
      </c>
      <c r="K63">
        <f t="shared" si="0"/>
        <v>193285471.21857232</v>
      </c>
      <c r="L63">
        <f t="shared" si="5"/>
        <v>7583.2438516924603</v>
      </c>
      <c r="M63">
        <f t="shared" si="6"/>
        <v>152680.29804580403</v>
      </c>
      <c r="O63">
        <v>20000000021</v>
      </c>
      <c r="P63" s="2">
        <f t="shared" si="7"/>
        <v>0.53101030705482133</v>
      </c>
      <c r="Q63" s="2">
        <f t="shared" si="8"/>
        <v>1.0066951615396997E-3</v>
      </c>
      <c r="R63" s="2">
        <f t="shared" si="1"/>
        <v>1.8958109629231151E-3</v>
      </c>
    </row>
    <row r="64" spans="6:18" x14ac:dyDescent="0.15">
      <c r="F64" s="1">
        <v>43353</v>
      </c>
      <c r="G64">
        <f t="shared" si="2"/>
        <v>10813491623.466215</v>
      </c>
      <c r="H64">
        <f t="shared" si="3"/>
        <v>20286583.549980398</v>
      </c>
      <c r="I64">
        <v>4000000</v>
      </c>
      <c r="J64">
        <f t="shared" si="4"/>
        <v>4.9293662362431906E-2</v>
      </c>
      <c r="K64">
        <f t="shared" si="0"/>
        <v>194751202.07981202</v>
      </c>
      <c r="L64">
        <f t="shared" si="5"/>
        <v>7504.1750644007534</v>
      </c>
      <c r="M64">
        <f t="shared" si="6"/>
        <v>152234.07441764558</v>
      </c>
      <c r="O64">
        <v>20000000022</v>
      </c>
      <c r="P64" s="2">
        <f t="shared" si="7"/>
        <v>0.54067458057856876</v>
      </c>
      <c r="Q64" s="2">
        <f t="shared" si="8"/>
        <v>1.0143291763832578E-3</v>
      </c>
      <c r="R64" s="2">
        <f t="shared" si="1"/>
        <v>1.8760437661001883E-3</v>
      </c>
    </row>
    <row r="65" spans="6:18" x14ac:dyDescent="0.15">
      <c r="F65" s="1">
        <v>43354</v>
      </c>
      <c r="G65">
        <f t="shared" si="2"/>
        <v>11008242825.546026</v>
      </c>
      <c r="H65">
        <f t="shared" si="3"/>
        <v>20438817.624398045</v>
      </c>
      <c r="I65">
        <v>4000000</v>
      </c>
      <c r="J65">
        <f t="shared" si="4"/>
        <v>4.8926509271568032E-2</v>
      </c>
      <c r="K65">
        <f t="shared" si="0"/>
        <v>196212649.19422141</v>
      </c>
      <c r="L65">
        <f t="shared" si="5"/>
        <v>7426.7321127645091</v>
      </c>
      <c r="M65">
        <f t="shared" si="6"/>
        <v>151793.62319805432</v>
      </c>
      <c r="O65">
        <v>20000000023</v>
      </c>
      <c r="P65" s="2">
        <f t="shared" si="7"/>
        <v>0.55041214064432731</v>
      </c>
      <c r="Q65" s="2">
        <f t="shared" si="8"/>
        <v>1.0219408800446702E-3</v>
      </c>
      <c r="R65" s="2">
        <f t="shared" si="1"/>
        <v>1.8566830281911272E-3</v>
      </c>
    </row>
    <row r="66" spans="6:18" x14ac:dyDescent="0.15">
      <c r="F66" s="1">
        <v>43355</v>
      </c>
      <c r="G66">
        <f t="shared" si="2"/>
        <v>11204455474.740248</v>
      </c>
      <c r="H66">
        <f t="shared" si="3"/>
        <v>20590611.2475961</v>
      </c>
      <c r="I66">
        <v>4000000</v>
      </c>
      <c r="J66">
        <f t="shared" si="4"/>
        <v>4.8565823907570804E-2</v>
      </c>
      <c r="K66">
        <f t="shared" si="0"/>
        <v>197669867.97692275</v>
      </c>
      <c r="L66">
        <f t="shared" si="5"/>
        <v>7350.8654816885519</v>
      </c>
      <c r="M66">
        <f t="shared" si="6"/>
        <v>151358.81346682238</v>
      </c>
      <c r="O66">
        <v>20000000024</v>
      </c>
      <c r="P66" s="2">
        <f t="shared" si="7"/>
        <v>0.56022277306474511</v>
      </c>
      <c r="Q66" s="2">
        <f t="shared" si="8"/>
        <v>1.0295305611443682E-3</v>
      </c>
      <c r="R66" s="2">
        <f t="shared" si="1"/>
        <v>1.8377163704221379E-3</v>
      </c>
    </row>
    <row r="67" spans="6:18" x14ac:dyDescent="0.15">
      <c r="F67" s="1">
        <v>43356</v>
      </c>
      <c r="G67">
        <f t="shared" si="2"/>
        <v>11402125342.717171</v>
      </c>
      <c r="H67">
        <f t="shared" si="3"/>
        <v>20741970.061062921</v>
      </c>
      <c r="I67">
        <v>4000000</v>
      </c>
      <c r="J67">
        <f t="shared" si="4"/>
        <v>4.8211428184307875E-2</v>
      </c>
      <c r="K67">
        <f t="shared" si="0"/>
        <v>199122912.58620423</v>
      </c>
      <c r="L67">
        <f t="shared" si="5"/>
        <v>7276.527642913994</v>
      </c>
      <c r="M67">
        <f t="shared" si="6"/>
        <v>150929.51851781894</v>
      </c>
      <c r="O67">
        <v>20000000025</v>
      </c>
      <c r="P67" s="2">
        <f t="shared" si="7"/>
        <v>0.5701062664232257</v>
      </c>
      <c r="Q67" s="2">
        <f t="shared" si="8"/>
        <v>1.0370985017567728E-3</v>
      </c>
      <c r="R67" s="2">
        <f t="shared" si="1"/>
        <v>1.8191319107284983E-3</v>
      </c>
    </row>
    <row r="68" spans="6:18" x14ac:dyDescent="0.15">
      <c r="F68" s="1">
        <v>43357</v>
      </c>
      <c r="G68">
        <f t="shared" si="2"/>
        <v>11601248255.303375</v>
      </c>
      <c r="H68">
        <f t="shared" si="3"/>
        <v>20892899.579580739</v>
      </c>
      <c r="I68">
        <v>4000000</v>
      </c>
      <c r="J68">
        <f t="shared" si="4"/>
        <v>4.786315064555851E-2</v>
      </c>
      <c r="K68">
        <f t="shared" si="0"/>
        <v>200571835.96397531</v>
      </c>
      <c r="L68">
        <f t="shared" si="5"/>
        <v>7203.672956495795</v>
      </c>
      <c r="M68">
        <f t="shared" si="6"/>
        <v>150505.61568420829</v>
      </c>
      <c r="O68">
        <v>20000000026</v>
      </c>
      <c r="P68" s="2">
        <f t="shared" si="7"/>
        <v>0.58006241201108766</v>
      </c>
      <c r="Q68" s="2">
        <f t="shared" si="8"/>
        <v>1.0446449776209984E-3</v>
      </c>
      <c r="R68" s="2">
        <f t="shared" si="1"/>
        <v>1.8009182391239488E-3</v>
      </c>
    </row>
    <row r="69" spans="6:18" x14ac:dyDescent="0.15">
      <c r="F69" s="1">
        <v>43358</v>
      </c>
      <c r="G69">
        <f t="shared" si="2"/>
        <v>11801820091.267351</v>
      </c>
      <c r="H69">
        <f t="shared" si="3"/>
        <v>21043405.195264947</v>
      </c>
      <c r="I69">
        <v>4000000</v>
      </c>
      <c r="J69">
        <f t="shared" si="4"/>
        <v>4.7520826155313139E-2</v>
      </c>
      <c r="K69">
        <f t="shared" ref="K69:K101" si="9">I69*2.4/J69</f>
        <v>202016689.87454373</v>
      </c>
      <c r="L69">
        <f t="shared" si="5"/>
        <v>7132.2575780784255</v>
      </c>
      <c r="M69">
        <f t="shared" si="6"/>
        <v>150086.9861725035</v>
      </c>
      <c r="O69">
        <v>20000000027</v>
      </c>
      <c r="P69" s="2">
        <f t="shared" si="7"/>
        <v>0.59009100376674473</v>
      </c>
      <c r="Q69" s="2">
        <f t="shared" si="8"/>
        <v>1.0521702583428175E-3</v>
      </c>
      <c r="R69" s="2">
        <f t="shared" ref="R69:R101" si="10">H69/G69</f>
        <v>1.7830643945196064E-3</v>
      </c>
    </row>
    <row r="70" spans="6:18" x14ac:dyDescent="0.15">
      <c r="F70" s="1">
        <v>43359</v>
      </c>
      <c r="G70">
        <f t="shared" ref="G70:G101" si="11">G69+K69</f>
        <v>12003836781.141895</v>
      </c>
      <c r="H70">
        <f t="shared" ref="H70:H101" si="12">H69+M69</f>
        <v>21193492.181437451</v>
      </c>
      <c r="I70">
        <v>4000000</v>
      </c>
      <c r="J70">
        <f t="shared" ref="J70:J101" si="13">J69/H70*H69</f>
        <v>4.7184295605415122E-2</v>
      </c>
      <c r="K70">
        <f t="shared" si="9"/>
        <v>203457524.94179976</v>
      </c>
      <c r="L70">
        <f t="shared" ref="L70:L101" si="14">I70*H70/G70</f>
        <v>7062.2393715757835</v>
      </c>
      <c r="M70">
        <f t="shared" ref="M70:M101" si="15">L70/J70</f>
        <v>149673.51490493127</v>
      </c>
      <c r="O70">
        <v>20000000028</v>
      </c>
      <c r="P70" s="2">
        <f t="shared" ref="P70:P101" si="16">G70/O70</f>
        <v>0.6001918382168262</v>
      </c>
      <c r="Q70" s="2">
        <f t="shared" ref="Q70:Q101" si="17">H70/O70</f>
        <v>1.0596746075883282E-3</v>
      </c>
      <c r="R70" s="2">
        <f t="shared" si="10"/>
        <v>1.7655598428939457E-3</v>
      </c>
    </row>
    <row r="71" spans="6:18" x14ac:dyDescent="0.15">
      <c r="F71" s="1">
        <v>43360</v>
      </c>
      <c r="G71">
        <f t="shared" si="11"/>
        <v>12207294306.083694</v>
      </c>
      <c r="H71">
        <f t="shared" si="12"/>
        <v>21343165.696342383</v>
      </c>
      <c r="I71">
        <v>4000000</v>
      </c>
      <c r="J71">
        <f t="shared" si="13"/>
        <v>4.6853405639416021E-2</v>
      </c>
      <c r="K71">
        <f t="shared" si="9"/>
        <v>204894390.68488714</v>
      </c>
      <c r="L71">
        <f t="shared" si="14"/>
        <v>6993.5778268918066</v>
      </c>
      <c r="M71">
        <f t="shared" si="15"/>
        <v>149265.09036961809</v>
      </c>
      <c r="O71">
        <v>20000000029</v>
      </c>
      <c r="P71" s="2">
        <f t="shared" si="16"/>
        <v>0.61036471441915585</v>
      </c>
      <c r="Q71" s="2">
        <f t="shared" si="17"/>
        <v>1.0671582832697396E-3</v>
      </c>
      <c r="R71" s="2">
        <f t="shared" si="10"/>
        <v>1.7483944567229517E-3</v>
      </c>
    </row>
    <row r="72" spans="6:18" x14ac:dyDescent="0.15">
      <c r="F72" s="1">
        <v>43361</v>
      </c>
      <c r="G72">
        <f t="shared" si="11"/>
        <v>12412188696.768581</v>
      </c>
      <c r="H72">
        <f t="shared" si="12"/>
        <v>21492430.786712002</v>
      </c>
      <c r="I72">
        <v>4000000</v>
      </c>
      <c r="J72">
        <f t="shared" si="13"/>
        <v>4.6528008391599096E-2</v>
      </c>
      <c r="K72">
        <f t="shared" si="9"/>
        <v>206327335.55243546</v>
      </c>
      <c r="L72">
        <f t="shared" si="14"/>
        <v>6926.2339823458833</v>
      </c>
      <c r="M72">
        <f t="shared" si="15"/>
        <v>148861.60447814173</v>
      </c>
      <c r="O72">
        <v>20000000030</v>
      </c>
      <c r="P72" s="2">
        <f t="shared" si="16"/>
        <v>0.62060943390751488</v>
      </c>
      <c r="Q72" s="2">
        <f t="shared" si="17"/>
        <v>1.0746215377236679E-3</v>
      </c>
      <c r="R72" s="2">
        <f t="shared" si="10"/>
        <v>1.7315584955864707E-3</v>
      </c>
    </row>
    <row r="73" spans="6:18" x14ac:dyDescent="0.15">
      <c r="F73" s="1">
        <v>43362</v>
      </c>
      <c r="G73">
        <f t="shared" si="11"/>
        <v>12618516032.321016</v>
      </c>
      <c r="H73">
        <f t="shared" si="12"/>
        <v>21641292.391190145</v>
      </c>
      <c r="I73">
        <v>4000000</v>
      </c>
      <c r="J73">
        <f t="shared" si="13"/>
        <v>4.620796124020228E-2</v>
      </c>
      <c r="K73">
        <f t="shared" si="9"/>
        <v>207756406.95542565</v>
      </c>
      <c r="L73">
        <f t="shared" si="14"/>
        <v>6860.1703514924338</v>
      </c>
      <c r="M73">
        <f t="shared" si="15"/>
        <v>148462.95243002163</v>
      </c>
      <c r="O73">
        <v>20000000031</v>
      </c>
      <c r="P73" s="2">
        <f t="shared" si="16"/>
        <v>0.63092580063811587</v>
      </c>
      <c r="Q73" s="2">
        <f t="shared" si="17"/>
        <v>1.0820646178823072E-3</v>
      </c>
      <c r="R73" s="2">
        <f t="shared" si="10"/>
        <v>1.7150425878731084E-3</v>
      </c>
    </row>
    <row r="74" spans="6:18" x14ac:dyDescent="0.15">
      <c r="F74" s="1">
        <v>43363</v>
      </c>
      <c r="G74">
        <f t="shared" si="11"/>
        <v>12826272439.276442</v>
      </c>
      <c r="H74">
        <f t="shared" si="12"/>
        <v>21789755.343620166</v>
      </c>
      <c r="I74">
        <v>4000000</v>
      </c>
      <c r="J74">
        <f t="shared" si="13"/>
        <v>4.5893126573942435E-2</v>
      </c>
      <c r="K74">
        <f t="shared" si="9"/>
        <v>209181651.29875386</v>
      </c>
      <c r="L74">
        <f t="shared" si="14"/>
        <v>6795.3508540473122</v>
      </c>
      <c r="M74">
        <f t="shared" si="15"/>
        <v>148069.03258375145</v>
      </c>
      <c r="O74">
        <v>20000000032</v>
      </c>
      <c r="P74" s="2">
        <f t="shared" si="16"/>
        <v>0.64131362093772026</v>
      </c>
      <c r="Q74" s="2">
        <f t="shared" si="17"/>
        <v>1.0894877654378278E-3</v>
      </c>
      <c r="R74" s="2">
        <f t="shared" si="10"/>
        <v>1.6988377135118279E-3</v>
      </c>
    </row>
    <row r="75" spans="6:18" x14ac:dyDescent="0.15">
      <c r="F75" s="1">
        <v>43364</v>
      </c>
      <c r="G75">
        <f t="shared" si="11"/>
        <v>13035454090.575195</v>
      </c>
      <c r="H75">
        <f t="shared" si="12"/>
        <v>21937824.376203917</v>
      </c>
      <c r="I75">
        <v>4000000</v>
      </c>
      <c r="J75">
        <f t="shared" si="13"/>
        <v>4.5583371571007038E-2</v>
      </c>
      <c r="K75">
        <f t="shared" si="9"/>
        <v>210603114.01155785</v>
      </c>
      <c r="L75">
        <f t="shared" si="14"/>
        <v>6731.7407506548634</v>
      </c>
      <c r="M75">
        <f t="shared" si="15"/>
        <v>147679.74633400168</v>
      </c>
      <c r="O75">
        <v>20000000033</v>
      </c>
      <c r="P75" s="2">
        <f t="shared" si="16"/>
        <v>0.65177270345333482</v>
      </c>
      <c r="Q75" s="2">
        <f t="shared" si="17"/>
        <v>1.0968912170003253E-3</v>
      </c>
      <c r="R75" s="2">
        <f t="shared" si="10"/>
        <v>1.6829351876637157E-3</v>
      </c>
    </row>
    <row r="76" spans="6:18" x14ac:dyDescent="0.15">
      <c r="F76" s="1">
        <v>43365</v>
      </c>
      <c r="G76">
        <f t="shared" si="11"/>
        <v>13246057204.586754</v>
      </c>
      <c r="H76">
        <f t="shared" si="12"/>
        <v>22085504.122537918</v>
      </c>
      <c r="I76">
        <v>4000000</v>
      </c>
      <c r="J76">
        <f t="shared" si="13"/>
        <v>4.5278567989739213E-2</v>
      </c>
      <c r="K76">
        <f t="shared" si="9"/>
        <v>212020839.57636428</v>
      </c>
      <c r="L76">
        <f t="shared" si="14"/>
        <v>6669.3065812490377</v>
      </c>
      <c r="M76">
        <f t="shared" si="15"/>
        <v>147294.99799464506</v>
      </c>
      <c r="O76">
        <v>20000000034</v>
      </c>
      <c r="P76" s="2">
        <f t="shared" si="16"/>
        <v>0.66230285910342279</v>
      </c>
      <c r="Q76" s="2">
        <f t="shared" si="17"/>
        <v>1.1042752042496281E-3</v>
      </c>
      <c r="R76" s="2">
        <f t="shared" si="10"/>
        <v>1.6673266453122596E-3</v>
      </c>
    </row>
    <row r="77" spans="6:18" x14ac:dyDescent="0.15">
      <c r="F77" s="1">
        <v>43366</v>
      </c>
      <c r="G77">
        <f t="shared" si="11"/>
        <v>13458078044.163118</v>
      </c>
      <c r="H77">
        <f t="shared" si="12"/>
        <v>22232799.120532565</v>
      </c>
      <c r="I77">
        <v>4000000</v>
      </c>
      <c r="J77">
        <f t="shared" si="13"/>
        <v>4.4978591970296397E-2</v>
      </c>
      <c r="K77">
        <f t="shared" si="9"/>
        <v>213434871.55711287</v>
      </c>
      <c r="L77">
        <f t="shared" si="14"/>
        <v>6608.016106779859</v>
      </c>
      <c r="M77">
        <f t="shared" si="15"/>
        <v>146914.69468728045</v>
      </c>
      <c r="O77">
        <v>20000000035</v>
      </c>
      <c r="P77" s="2">
        <f t="shared" si="16"/>
        <v>0.67290390103057407</v>
      </c>
      <c r="Q77" s="2">
        <f t="shared" si="17"/>
        <v>1.1116399540812584E-3</v>
      </c>
      <c r="R77" s="2">
        <f t="shared" si="10"/>
        <v>1.6520040266949645E-3</v>
      </c>
    </row>
    <row r="78" spans="6:18" x14ac:dyDescent="0.15">
      <c r="F78" s="1">
        <v>43367</v>
      </c>
      <c r="G78">
        <f t="shared" si="11"/>
        <v>13671512915.720232</v>
      </c>
      <c r="H78">
        <f t="shared" si="12"/>
        <v>22379713.815219846</v>
      </c>
      <c r="I78">
        <v>4000000</v>
      </c>
      <c r="J78">
        <f t="shared" si="13"/>
        <v>4.4683323846613512E-2</v>
      </c>
      <c r="K78">
        <f t="shared" si="9"/>
        <v>214845252.62611076</v>
      </c>
      <c r="L78">
        <f t="shared" si="14"/>
        <v>6547.8382540929933</v>
      </c>
      <c r="M78">
        <f t="shared" si="15"/>
        <v>146538.74623495014</v>
      </c>
      <c r="O78">
        <v>20000000036</v>
      </c>
      <c r="P78" s="2">
        <f t="shared" si="16"/>
        <v>0.6835756445555754</v>
      </c>
      <c r="Q78" s="2">
        <f t="shared" si="17"/>
        <v>1.1189856887468181E-3</v>
      </c>
      <c r="R78" s="2">
        <f t="shared" si="10"/>
        <v>1.6369595635232486E-3</v>
      </c>
    </row>
    <row r="79" spans="6:18" x14ac:dyDescent="0.15">
      <c r="F79" s="1">
        <v>43368</v>
      </c>
      <c r="G79">
        <f t="shared" si="11"/>
        <v>13886358168.346342</v>
      </c>
      <c r="H79">
        <f t="shared" si="12"/>
        <v>22526252.561454795</v>
      </c>
      <c r="I79">
        <v>4000000</v>
      </c>
      <c r="J79">
        <f t="shared" si="13"/>
        <v>4.4392647968047851E-2</v>
      </c>
      <c r="K79">
        <f t="shared" si="9"/>
        <v>216252024.58996627</v>
      </c>
      <c r="L79">
        <f t="shared" si="14"/>
        <v>6488.7430637653897</v>
      </c>
      <c r="M79">
        <f t="shared" si="15"/>
        <v>146167.06506076732</v>
      </c>
      <c r="O79">
        <v>20000000037</v>
      </c>
      <c r="P79" s="2">
        <f t="shared" si="16"/>
        <v>0.69431790713282893</v>
      </c>
      <c r="Q79" s="2">
        <f t="shared" si="17"/>
        <v>1.1263126259890613E-3</v>
      </c>
      <c r="R79" s="2">
        <f t="shared" si="10"/>
        <v>1.6221857659413472E-3</v>
      </c>
    </row>
    <row r="80" spans="6:18" x14ac:dyDescent="0.15">
      <c r="F80" s="1">
        <v>43369</v>
      </c>
      <c r="G80">
        <f t="shared" si="11"/>
        <v>14102610192.936308</v>
      </c>
      <c r="H80">
        <f t="shared" si="12"/>
        <v>22672419.626515564</v>
      </c>
      <c r="I80">
        <v>4000000</v>
      </c>
      <c r="J80">
        <f t="shared" si="13"/>
        <v>4.4106452530125698E-2</v>
      </c>
      <c r="K80">
        <f t="shared" si="9"/>
        <v>217655228.41454965</v>
      </c>
      <c r="L80">
        <f t="shared" si="14"/>
        <v>6430.7016407137698</v>
      </c>
      <c r="M80">
        <f t="shared" si="15"/>
        <v>145799.56609118488</v>
      </c>
      <c r="O80">
        <v>20000000038</v>
      </c>
      <c r="P80" s="2">
        <f t="shared" si="16"/>
        <v>0.70513050830706747</v>
      </c>
      <c r="Q80" s="2">
        <f t="shared" si="17"/>
        <v>1.1336209791718984E-3</v>
      </c>
      <c r="R80" s="2">
        <f t="shared" si="10"/>
        <v>1.6076754101784425E-3</v>
      </c>
    </row>
    <row r="81" spans="6:18" x14ac:dyDescent="0.15">
      <c r="F81" s="1">
        <v>43370</v>
      </c>
      <c r="G81">
        <f t="shared" si="11"/>
        <v>14320265421.350857</v>
      </c>
      <c r="H81">
        <f t="shared" si="12"/>
        <v>22818219.192606747</v>
      </c>
      <c r="I81">
        <v>4000000</v>
      </c>
      <c r="J81">
        <f t="shared" si="13"/>
        <v>4.3824629413850381E-2</v>
      </c>
      <c r="K81">
        <f t="shared" si="9"/>
        <v>219054904.24902499</v>
      </c>
      <c r="L81">
        <f t="shared" si="14"/>
        <v>6373.6861074057551</v>
      </c>
      <c r="M81">
        <f t="shared" si="15"/>
        <v>145436.16666365715</v>
      </c>
      <c r="O81">
        <v>20000000039</v>
      </c>
      <c r="P81" s="2">
        <f t="shared" si="16"/>
        <v>0.71601326967131695</v>
      </c>
      <c r="Q81" s="2">
        <f t="shared" si="17"/>
        <v>1.1409109574055611E-3</v>
      </c>
      <c r="R81" s="2">
        <f t="shared" si="10"/>
        <v>1.593421526851439E-3</v>
      </c>
    </row>
    <row r="82" spans="6:18" x14ac:dyDescent="0.15">
      <c r="F82" s="1">
        <v>43371</v>
      </c>
      <c r="G82">
        <f t="shared" si="11"/>
        <v>14539320325.599882</v>
      </c>
      <c r="H82">
        <f t="shared" si="12"/>
        <v>22963655.359270405</v>
      </c>
      <c r="I82">
        <v>4000000</v>
      </c>
      <c r="J82">
        <f t="shared" si="13"/>
        <v>4.3547074033067644E-2</v>
      </c>
      <c r="K82">
        <f t="shared" si="9"/>
        <v>220451091.44899613</v>
      </c>
      <c r="L82">
        <f t="shared" si="14"/>
        <v>6317.669559515105</v>
      </c>
      <c r="M82">
        <f t="shared" si="15"/>
        <v>145076.78643845869</v>
      </c>
      <c r="O82">
        <v>20000000040</v>
      </c>
      <c r="P82" s="2">
        <f t="shared" si="16"/>
        <v>0.72696601482606205</v>
      </c>
      <c r="Q82" s="2">
        <f t="shared" si="17"/>
        <v>1.1481827656671547E-3</v>
      </c>
      <c r="R82" s="2">
        <f t="shared" si="10"/>
        <v>1.5794173898787762E-3</v>
      </c>
    </row>
    <row r="83" spans="6:18" x14ac:dyDescent="0.15">
      <c r="F83" s="1">
        <v>43372</v>
      </c>
      <c r="G83">
        <f t="shared" si="11"/>
        <v>14759771417.048878</v>
      </c>
      <c r="H83">
        <f t="shared" si="12"/>
        <v>23108732.145708863</v>
      </c>
      <c r="I83">
        <v>4000000</v>
      </c>
      <c r="J83">
        <f t="shared" si="13"/>
        <v>4.3273685189418418E-2</v>
      </c>
      <c r="K83">
        <f t="shared" si="9"/>
        <v>221843828.59880534</v>
      </c>
      <c r="L83">
        <f t="shared" si="14"/>
        <v>6262.6260238735613</v>
      </c>
      <c r="M83">
        <f t="shared" si="15"/>
        <v>144721.34731444</v>
      </c>
      <c r="O83">
        <v>20000000041</v>
      </c>
      <c r="P83" s="2">
        <f t="shared" si="16"/>
        <v>0.73798856933956736</v>
      </c>
      <c r="Q83" s="2">
        <f t="shared" si="17"/>
        <v>1.155436604916798E-3</v>
      </c>
      <c r="R83" s="2">
        <f t="shared" si="10"/>
        <v>1.5656565059683904E-3</v>
      </c>
    </row>
    <row r="84" spans="6:18" x14ac:dyDescent="0.15">
      <c r="F84" s="1">
        <v>43373</v>
      </c>
      <c r="G84">
        <f t="shared" si="11"/>
        <v>14981615245.647682</v>
      </c>
      <c r="H84">
        <f t="shared" si="12"/>
        <v>23253453.493023302</v>
      </c>
      <c r="I84">
        <v>4000000</v>
      </c>
      <c r="J84">
        <f t="shared" si="13"/>
        <v>4.3004364934439834E-2</v>
      </c>
      <c r="K84">
        <f t="shared" si="9"/>
        <v>223233153.53302398</v>
      </c>
      <c r="L84">
        <f t="shared" si="14"/>
        <v>6208.5304185818486</v>
      </c>
      <c r="M84">
        <f t="shared" si="15"/>
        <v>144369.7733485137</v>
      </c>
      <c r="O84">
        <v>20000000042</v>
      </c>
      <c r="P84" s="2">
        <f t="shared" si="16"/>
        <v>0.74908076070931451</v>
      </c>
      <c r="Q84" s="2">
        <f t="shared" si="17"/>
        <v>1.1626726722095526E-3</v>
      </c>
      <c r="R84" s="2">
        <f t="shared" si="10"/>
        <v>1.5521326046454621E-3</v>
      </c>
    </row>
    <row r="85" spans="6:18" x14ac:dyDescent="0.15">
      <c r="F85" s="1">
        <v>43374</v>
      </c>
      <c r="G85">
        <f t="shared" si="11"/>
        <v>15204848399.180706</v>
      </c>
      <c r="H85">
        <f t="shared" si="12"/>
        <v>23397823.266371816</v>
      </c>
      <c r="I85">
        <v>4000000</v>
      </c>
      <c r="J85">
        <f t="shared" si="13"/>
        <v>4.273901843840467E-2</v>
      </c>
      <c r="K85">
        <f t="shared" si="9"/>
        <v>224619103.35716969</v>
      </c>
      <c r="L85">
        <f t="shared" si="14"/>
        <v>6155.3585151516745</v>
      </c>
      <c r="M85">
        <f t="shared" si="15"/>
        <v>144021.99067867588</v>
      </c>
      <c r="O85">
        <v>20000000043</v>
      </c>
      <c r="P85" s="2">
        <f t="shared" si="16"/>
        <v>0.76024241832451411</v>
      </c>
      <c r="Q85" s="2">
        <f t="shared" si="17"/>
        <v>1.1698911608033248E-3</v>
      </c>
      <c r="R85" s="2">
        <f t="shared" si="10"/>
        <v>1.5388396287879186E-3</v>
      </c>
    </row>
    <row r="86" spans="6:18" x14ac:dyDescent="0.15">
      <c r="F86" s="1">
        <v>43375</v>
      </c>
      <c r="G86">
        <f t="shared" si="11"/>
        <v>15429467502.537876</v>
      </c>
      <c r="H86">
        <f t="shared" si="12"/>
        <v>23541845.257050492</v>
      </c>
      <c r="I86">
        <v>4000000</v>
      </c>
      <c r="J86">
        <f t="shared" si="13"/>
        <v>4.2477553865515751E-2</v>
      </c>
      <c r="K86">
        <f t="shared" si="9"/>
        <v>226001714.46768501</v>
      </c>
      <c r="L86">
        <f t="shared" si="14"/>
        <v>6103.0869025592156</v>
      </c>
      <c r="M86">
        <f t="shared" si="15"/>
        <v>143677.92745038081</v>
      </c>
      <c r="O86">
        <v>20000000044</v>
      </c>
      <c r="P86" s="2">
        <f t="shared" si="16"/>
        <v>0.77147337342965239</v>
      </c>
      <c r="Q86" s="2">
        <f t="shared" si="17"/>
        <v>1.1770922602629217E-3</v>
      </c>
      <c r="R86" s="2">
        <f t="shared" si="10"/>
        <v>1.5257717256398041E-3</v>
      </c>
    </row>
    <row r="87" spans="6:18" x14ac:dyDescent="0.15">
      <c r="F87" s="1">
        <v>43376</v>
      </c>
      <c r="G87">
        <f t="shared" si="11"/>
        <v>15655469217.005562</v>
      </c>
      <c r="H87">
        <f t="shared" si="12"/>
        <v>23685523.184500873</v>
      </c>
      <c r="I87">
        <v>4000000</v>
      </c>
      <c r="J87">
        <f t="shared" si="13"/>
        <v>4.2219882255097076E-2</v>
      </c>
      <c r="K87">
        <f t="shared" si="9"/>
        <v>227381022.57120866</v>
      </c>
      <c r="L87">
        <f t="shared" si="14"/>
        <v>6051.692953098529</v>
      </c>
      <c r="M87">
        <f t="shared" si="15"/>
        <v>143337.51374609594</v>
      </c>
      <c r="O87">
        <v>20000000045</v>
      </c>
      <c r="P87" s="2">
        <f t="shared" si="16"/>
        <v>0.78277345908903784</v>
      </c>
      <c r="Q87" s="2">
        <f t="shared" si="17"/>
        <v>1.1842761565604223E-3</v>
      </c>
      <c r="R87" s="2">
        <f t="shared" si="10"/>
        <v>1.512923238274632E-3</v>
      </c>
    </row>
    <row r="88" spans="6:18" x14ac:dyDescent="0.15">
      <c r="F88" s="1">
        <v>43377</v>
      </c>
      <c r="G88">
        <f t="shared" si="11"/>
        <v>15882850239.576771</v>
      </c>
      <c r="H88">
        <f t="shared" si="12"/>
        <v>23828860.698246971</v>
      </c>
      <c r="I88">
        <v>4000000</v>
      </c>
      <c r="J88">
        <f t="shared" si="13"/>
        <v>4.196591740844606E-2</v>
      </c>
      <c r="K88">
        <f t="shared" si="9"/>
        <v>228757062.70317122</v>
      </c>
      <c r="L88">
        <f t="shared" si="14"/>
        <v>6001.154789930687</v>
      </c>
      <c r="M88">
        <f t="shared" si="15"/>
        <v>143000.6815178761</v>
      </c>
      <c r="O88">
        <v>20000000046</v>
      </c>
      <c r="P88" s="2">
        <f t="shared" si="16"/>
        <v>0.79414251015231074</v>
      </c>
      <c r="Q88" s="2">
        <f t="shared" si="17"/>
        <v>1.1914430321720295E-3</v>
      </c>
      <c r="R88" s="2">
        <f t="shared" si="10"/>
        <v>1.5002886974826715E-3</v>
      </c>
    </row>
    <row r="89" spans="6:18" x14ac:dyDescent="0.15">
      <c r="F89" s="1">
        <v>43378</v>
      </c>
      <c r="G89">
        <f t="shared" si="11"/>
        <v>16111607302.279942</v>
      </c>
      <c r="H89">
        <f t="shared" si="12"/>
        <v>23971861.379764847</v>
      </c>
      <c r="I89">
        <v>4000000</v>
      </c>
      <c r="J89">
        <f t="shared" si="13"/>
        <v>4.1715575781033E-2</v>
      </c>
      <c r="K89">
        <f t="shared" si="9"/>
        <v>230129869.24574283</v>
      </c>
      <c r="L89">
        <f t="shared" si="14"/>
        <v>5951.451256231303</v>
      </c>
      <c r="M89">
        <f t="shared" si="15"/>
        <v>142667.36452280433</v>
      </c>
      <c r="O89">
        <v>20000000047</v>
      </c>
      <c r="P89" s="2">
        <f t="shared" si="16"/>
        <v>0.80558036322088322</v>
      </c>
      <c r="Q89" s="2">
        <f t="shared" si="17"/>
        <v>1.1985930661715487E-3</v>
      </c>
      <c r="R89" s="2">
        <f t="shared" si="10"/>
        <v>1.4878628140578257E-3</v>
      </c>
    </row>
    <row r="90" spans="6:18" x14ac:dyDescent="0.15">
      <c r="F90" s="1">
        <v>43379</v>
      </c>
      <c r="G90">
        <f t="shared" si="11"/>
        <v>16341737171.525684</v>
      </c>
      <c r="H90">
        <f t="shared" si="12"/>
        <v>24114528.744287651</v>
      </c>
      <c r="I90">
        <v>4000000</v>
      </c>
      <c r="J90">
        <f t="shared" si="13"/>
        <v>4.1468776379753339E-2</v>
      </c>
      <c r="K90">
        <f t="shared" si="9"/>
        <v>231499475.94516176</v>
      </c>
      <c r="L90">
        <f t="shared" si="14"/>
        <v>5902.5618858454054</v>
      </c>
      <c r="M90">
        <f t="shared" si="15"/>
        <v>142337.49826115594</v>
      </c>
      <c r="O90">
        <v>20000000048</v>
      </c>
      <c r="P90" s="2">
        <f t="shared" si="16"/>
        <v>0.8170868566152758</v>
      </c>
      <c r="Q90" s="2">
        <f t="shared" si="17"/>
        <v>1.2057264343206392E-3</v>
      </c>
      <c r="R90" s="2">
        <f t="shared" si="10"/>
        <v>1.4756404714613514E-3</v>
      </c>
    </row>
    <row r="91" spans="6:18" x14ac:dyDescent="0.15">
      <c r="F91" s="1">
        <v>43380</v>
      </c>
      <c r="G91">
        <f t="shared" si="11"/>
        <v>16573236647.470846</v>
      </c>
      <c r="H91">
        <f t="shared" si="12"/>
        <v>24256866.242548808</v>
      </c>
      <c r="I91">
        <v>4000000</v>
      </c>
      <c r="J91">
        <f t="shared" si="13"/>
        <v>4.1225440664957175E-2</v>
      </c>
      <c r="K91">
        <f t="shared" si="9"/>
        <v>232865915.92846888</v>
      </c>
      <c r="L91">
        <f t="shared" si="14"/>
        <v>5854.4668753645101</v>
      </c>
      <c r="M91">
        <f t="shared" si="15"/>
        <v>142011.0199171498</v>
      </c>
      <c r="O91">
        <v>20000000049</v>
      </c>
      <c r="P91" s="2">
        <f t="shared" si="16"/>
        <v>0.82866183034332086</v>
      </c>
      <c r="Q91" s="2">
        <f t="shared" si="17"/>
        <v>1.2128433091559744E-3</v>
      </c>
      <c r="R91" s="2">
        <f t="shared" si="10"/>
        <v>1.4636167188411275E-3</v>
      </c>
    </row>
    <row r="92" spans="6:18" x14ac:dyDescent="0.15">
      <c r="F92" s="1">
        <v>43381</v>
      </c>
      <c r="G92">
        <f t="shared" si="11"/>
        <v>16806102563.399315</v>
      </c>
      <c r="H92">
        <f t="shared" si="12"/>
        <v>24398877.262465958</v>
      </c>
      <c r="I92">
        <v>4000000</v>
      </c>
      <c r="J92">
        <f t="shared" si="13"/>
        <v>4.0985492456997182E-2</v>
      </c>
      <c r="K92">
        <f t="shared" si="9"/>
        <v>234229221.71967354</v>
      </c>
      <c r="L92">
        <f t="shared" si="14"/>
        <v>5807.1470575461908</v>
      </c>
      <c r="M92">
        <f t="shared" si="15"/>
        <v>141687.86830216006</v>
      </c>
      <c r="O92">
        <v>20000000050</v>
      </c>
      <c r="P92" s="2">
        <f t="shared" si="16"/>
        <v>0.84030512606920293</v>
      </c>
      <c r="Q92" s="2">
        <f t="shared" si="17"/>
        <v>1.2199438600734383E-3</v>
      </c>
      <c r="R92" s="2">
        <f t="shared" si="10"/>
        <v>1.4517867643865478E-3</v>
      </c>
    </row>
    <row r="93" spans="6:18" x14ac:dyDescent="0.15">
      <c r="F93" s="1">
        <v>43382</v>
      </c>
      <c r="G93">
        <f t="shared" si="11"/>
        <v>17040331785.118988</v>
      </c>
      <c r="H93">
        <f t="shared" si="12"/>
        <v>24540565.130768117</v>
      </c>
      <c r="I93">
        <v>4000000</v>
      </c>
      <c r="J93">
        <f t="shared" si="13"/>
        <v>4.074885784705231E-2</v>
      </c>
      <c r="K93">
        <f t="shared" si="9"/>
        <v>235589425.25537422</v>
      </c>
      <c r="L93">
        <f t="shared" si="14"/>
        <v>5760.5838760015104</v>
      </c>
      <c r="M93">
        <f t="shared" si="15"/>
        <v>141367.98380026789</v>
      </c>
      <c r="O93">
        <v>20000000051</v>
      </c>
      <c r="P93" s="2">
        <f t="shared" si="16"/>
        <v>0.85201658708330708</v>
      </c>
      <c r="Q93" s="2">
        <f t="shared" si="17"/>
        <v>1.2270282534094837E-3</v>
      </c>
      <c r="R93" s="2">
        <f t="shared" si="10"/>
        <v>1.4401459690003774E-3</v>
      </c>
    </row>
    <row r="94" spans="6:18" x14ac:dyDescent="0.15">
      <c r="F94" s="1">
        <v>43383</v>
      </c>
      <c r="G94">
        <f t="shared" si="11"/>
        <v>17275921210.374363</v>
      </c>
      <c r="H94">
        <f t="shared" si="12"/>
        <v>24681933.114568386</v>
      </c>
      <c r="I94">
        <v>4000000</v>
      </c>
      <c r="J94">
        <f t="shared" si="13"/>
        <v>4.0515465111999417E-2</v>
      </c>
      <c r="K94">
        <f t="shared" si="9"/>
        <v>236946557.89985684</v>
      </c>
      <c r="L94">
        <f t="shared" si="14"/>
        <v>5714.7593610803551</v>
      </c>
      <c r="M94">
        <f t="shared" si="15"/>
        <v>141051.3083160391</v>
      </c>
      <c r="O94">
        <v>20000000052</v>
      </c>
      <c r="P94" s="2">
        <f t="shared" si="16"/>
        <v>0.86379605827284844</v>
      </c>
      <c r="Q94" s="2">
        <f t="shared" si="17"/>
        <v>1.2340966525197681E-3</v>
      </c>
      <c r="R94" s="2">
        <f t="shared" si="10"/>
        <v>1.4286898402700887E-3</v>
      </c>
    </row>
    <row r="95" spans="6:18" x14ac:dyDescent="0.15">
      <c r="F95" s="1">
        <v>43384</v>
      </c>
      <c r="G95">
        <f t="shared" si="11"/>
        <v>17512867768.27422</v>
      </c>
      <c r="H95">
        <f t="shared" si="12"/>
        <v>24822984.422884427</v>
      </c>
      <c r="I95">
        <v>4000000</v>
      </c>
      <c r="J95">
        <f t="shared" si="13"/>
        <v>4.0285244633118882E-2</v>
      </c>
      <c r="K95">
        <f t="shared" si="9"/>
        <v>238300650.45969087</v>
      </c>
      <c r="L95">
        <f t="shared" si="14"/>
        <v>5669.6561068891278</v>
      </c>
      <c r="M95">
        <f t="shared" si="15"/>
        <v>140737.7852244206</v>
      </c>
      <c r="O95">
        <v>20000000053</v>
      </c>
      <c r="P95" s="2">
        <f t="shared" si="16"/>
        <v>0.87564338609325598</v>
      </c>
      <c r="Q95" s="2">
        <f t="shared" si="17"/>
        <v>1.2411492178551759E-3</v>
      </c>
      <c r="R95" s="2">
        <f t="shared" si="10"/>
        <v>1.417414026722282E-3</v>
      </c>
    </row>
    <row r="96" spans="6:18" x14ac:dyDescent="0.15">
      <c r="F96" s="1">
        <v>43385</v>
      </c>
      <c r="G96">
        <f t="shared" si="11"/>
        <v>17751168418.73391</v>
      </c>
      <c r="H96">
        <f t="shared" si="12"/>
        <v>24963722.208108846</v>
      </c>
      <c r="I96">
        <v>4000000</v>
      </c>
      <c r="J96">
        <f t="shared" si="13"/>
        <v>4.0058128818432903E-2</v>
      </c>
      <c r="K96">
        <f t="shared" si="9"/>
        <v>239651733.19784531</v>
      </c>
      <c r="L96">
        <f t="shared" si="14"/>
        <v>5625.2572493792759</v>
      </c>
      <c r="M96">
        <f t="shared" si="15"/>
        <v>140427.35932265493</v>
      </c>
      <c r="O96">
        <v>20000000054</v>
      </c>
      <c r="P96" s="2">
        <f t="shared" si="16"/>
        <v>0.88755841854028772</v>
      </c>
      <c r="Q96" s="2">
        <f t="shared" si="17"/>
        <v>1.2481861070353399E-3</v>
      </c>
      <c r="R96" s="2">
        <f t="shared" si="10"/>
        <v>1.4063143123448189E-3</v>
      </c>
    </row>
    <row r="97" spans="6:18" x14ac:dyDescent="0.15">
      <c r="F97" s="1">
        <v>43386</v>
      </c>
      <c r="G97">
        <f t="shared" si="11"/>
        <v>17990820151.931755</v>
      </c>
      <c r="H97">
        <f t="shared" si="12"/>
        <v>25104149.567431502</v>
      </c>
      <c r="I97">
        <v>4000000</v>
      </c>
      <c r="J97">
        <f t="shared" si="13"/>
        <v>3.9834052028487506E-2</v>
      </c>
      <c r="K97">
        <f t="shared" si="9"/>
        <v>240999835.84734276</v>
      </c>
      <c r="L97">
        <f t="shared" si="14"/>
        <v>5581.5464454489493</v>
      </c>
      <c r="M97">
        <f t="shared" si="15"/>
        <v>140119.97678411627</v>
      </c>
      <c r="O97">
        <v>20000000055</v>
      </c>
      <c r="P97" s="2">
        <f t="shared" si="16"/>
        <v>0.89954100512284996</v>
      </c>
      <c r="Q97" s="2">
        <f t="shared" si="17"/>
        <v>1.2552074749197545E-3</v>
      </c>
      <c r="R97" s="2">
        <f t="shared" si="10"/>
        <v>1.3953866113622373E-3</v>
      </c>
    </row>
    <row r="98" spans="6:18" x14ac:dyDescent="0.15">
      <c r="F98" s="1">
        <v>43387</v>
      </c>
      <c r="G98">
        <f t="shared" si="11"/>
        <v>18231819987.779099</v>
      </c>
      <c r="H98">
        <f t="shared" si="12"/>
        <v>25244269.54421562</v>
      </c>
      <c r="I98">
        <v>4000000</v>
      </c>
      <c r="J98">
        <f t="shared" si="13"/>
        <v>3.9612950505400341E-2</v>
      </c>
      <c r="K98">
        <f t="shared" si="9"/>
        <v>242344987.62447029</v>
      </c>
      <c r="L98">
        <f t="shared" si="14"/>
        <v>5538.5078530035971</v>
      </c>
      <c r="M98">
        <f t="shared" si="15"/>
        <v>139815.58511397796</v>
      </c>
      <c r="O98">
        <v>20000000056</v>
      </c>
      <c r="P98" s="2">
        <f t="shared" si="16"/>
        <v>0.91159099683650013</v>
      </c>
      <c r="Q98" s="2">
        <f t="shared" si="17"/>
        <v>1.2622134736765833E-3</v>
      </c>
      <c r="R98" s="2">
        <f t="shared" si="10"/>
        <v>1.3846269632508993E-3</v>
      </c>
    </row>
    <row r="99" spans="6:18" x14ac:dyDescent="0.15">
      <c r="F99" s="1">
        <v>43388</v>
      </c>
      <c r="G99">
        <f t="shared" si="11"/>
        <v>18474164975.403568</v>
      </c>
      <c r="H99">
        <f t="shared" si="12"/>
        <v>25384085.129329596</v>
      </c>
      <c r="I99">
        <v>4000000</v>
      </c>
      <c r="J99">
        <f t="shared" si="13"/>
        <v>3.9394762305006853E-2</v>
      </c>
      <c r="K99">
        <f t="shared" si="9"/>
        <v>243687217.24156448</v>
      </c>
      <c r="L99">
        <f t="shared" si="14"/>
        <v>5496.1261119245974</v>
      </c>
      <c r="M99">
        <f t="shared" si="15"/>
        <v>139514.13310662546</v>
      </c>
      <c r="O99">
        <v>20000000057</v>
      </c>
      <c r="P99" s="2">
        <f t="shared" si="16"/>
        <v>0.92370824613760993</v>
      </c>
      <c r="Q99" s="2">
        <f t="shared" si="17"/>
        <v>1.2692042528492477E-3</v>
      </c>
      <c r="R99" s="2">
        <f t="shared" si="10"/>
        <v>1.3740315279811492E-3</v>
      </c>
    </row>
    <row r="100" spans="6:18" x14ac:dyDescent="0.15">
      <c r="F100" s="1">
        <v>43389</v>
      </c>
      <c r="G100">
        <f t="shared" si="11"/>
        <v>18717852192.645134</v>
      </c>
      <c r="H100">
        <f t="shared" si="12"/>
        <v>25523599.262436222</v>
      </c>
      <c r="I100">
        <v>4000000</v>
      </c>
      <c r="J100">
        <f t="shared" si="13"/>
        <v>3.9179427231947096E-2</v>
      </c>
      <c r="K100">
        <f t="shared" si="9"/>
        <v>245026552.91938809</v>
      </c>
      <c r="L100">
        <f t="shared" si="14"/>
        <v>5454.3863258980737</v>
      </c>
      <c r="M100">
        <f t="shared" si="15"/>
        <v>139215.57080473448</v>
      </c>
      <c r="O100">
        <v>20000000058</v>
      </c>
      <c r="P100" s="2">
        <f t="shared" si="16"/>
        <v>0.93589260691816811</v>
      </c>
      <c r="Q100" s="2">
        <f t="shared" si="17"/>
        <v>1.2761799594208892E-3</v>
      </c>
      <c r="R100" s="2">
        <f t="shared" si="10"/>
        <v>1.3635965814745184E-3</v>
      </c>
    </row>
    <row r="101" spans="6:18" x14ac:dyDescent="0.15">
      <c r="F101" s="1">
        <v>43390</v>
      </c>
      <c r="G101">
        <f t="shared" si="11"/>
        <v>18962878745.564522</v>
      </c>
      <c r="H101">
        <f t="shared" si="12"/>
        <v>25662814.833240956</v>
      </c>
      <c r="I101">
        <v>4000000</v>
      </c>
      <c r="J101">
        <f t="shared" si="13"/>
        <v>3.896688677754484E-2</v>
      </c>
      <c r="K101">
        <f t="shared" si="9"/>
        <v>246363022.39911354</v>
      </c>
      <c r="L101">
        <f t="shared" si="14"/>
        <v>5413.2740450589172</v>
      </c>
      <c r="M101">
        <f t="shared" si="15"/>
        <v>138919.84945993643</v>
      </c>
      <c r="O101">
        <v>20000000059</v>
      </c>
      <c r="P101" s="2">
        <f t="shared" si="16"/>
        <v>0.94814393448120149</v>
      </c>
      <c r="Q101" s="2">
        <f t="shared" si="17"/>
        <v>1.2831407378767826E-3</v>
      </c>
      <c r="R101" s="2">
        <f t="shared" si="10"/>
        <v>1.3533185112647294E-3</v>
      </c>
    </row>
    <row r="102" spans="6:18" x14ac:dyDescent="0.15">
      <c r="F102" s="1"/>
      <c r="P102" s="2"/>
      <c r="Q102" s="2"/>
      <c r="R102" s="2"/>
    </row>
    <row r="103" spans="6:18" x14ac:dyDescent="0.15">
      <c r="F103" s="1"/>
      <c r="P103" s="2"/>
      <c r="Q103" s="2"/>
      <c r="R103" s="2"/>
    </row>
    <row r="104" spans="6:18" x14ac:dyDescent="0.15">
      <c r="F104" s="1"/>
      <c r="P104" s="2"/>
      <c r="Q104" s="2"/>
      <c r="R104" s="2"/>
    </row>
    <row r="105" spans="6:18" x14ac:dyDescent="0.15">
      <c r="F105" s="1"/>
      <c r="P105" s="2"/>
      <c r="Q105" s="2"/>
      <c r="R105" s="2"/>
    </row>
    <row r="106" spans="6:18" x14ac:dyDescent="0.15">
      <c r="F106" s="1"/>
      <c r="P106" s="2"/>
      <c r="Q106" s="2"/>
      <c r="R106" s="2"/>
    </row>
    <row r="107" spans="6:18" x14ac:dyDescent="0.15">
      <c r="F107" s="1"/>
      <c r="P107" s="2"/>
      <c r="Q107" s="2"/>
      <c r="R107" s="2"/>
    </row>
    <row r="108" spans="6:18" x14ac:dyDescent="0.15">
      <c r="F108" s="1"/>
      <c r="P108" s="2"/>
      <c r="Q108" s="2"/>
      <c r="R108" s="2"/>
    </row>
    <row r="109" spans="6:18" x14ac:dyDescent="0.15">
      <c r="F109" s="1"/>
      <c r="P109" s="2"/>
      <c r="Q109" s="2"/>
      <c r="R109" s="2"/>
    </row>
    <row r="110" spans="6:18" x14ac:dyDescent="0.15">
      <c r="F110" s="1"/>
      <c r="P110" s="2"/>
      <c r="Q110" s="2"/>
      <c r="R110" s="2"/>
    </row>
    <row r="111" spans="6:18" x14ac:dyDescent="0.15">
      <c r="F111" s="1"/>
      <c r="P111" s="2"/>
      <c r="Q111" s="2"/>
      <c r="R111" s="2"/>
    </row>
    <row r="112" spans="6:18" x14ac:dyDescent="0.15">
      <c r="F112" s="1"/>
      <c r="P112" s="2"/>
      <c r="Q112" s="2"/>
      <c r="R112" s="2"/>
    </row>
    <row r="113" spans="6:18" x14ac:dyDescent="0.15">
      <c r="F113" s="1"/>
      <c r="P113" s="2"/>
      <c r="Q113" s="2"/>
      <c r="R113" s="2"/>
    </row>
    <row r="114" spans="6:18" x14ac:dyDescent="0.15">
      <c r="F114" s="1"/>
      <c r="P114" s="2"/>
      <c r="Q114" s="2"/>
      <c r="R114" s="2"/>
    </row>
    <row r="115" spans="6:18" x14ac:dyDescent="0.15">
      <c r="F115" s="1"/>
      <c r="P115" s="2"/>
      <c r="Q115" s="2"/>
      <c r="R115" s="2"/>
    </row>
    <row r="116" spans="6:18" x14ac:dyDescent="0.15">
      <c r="F116" s="1"/>
      <c r="P116" s="2"/>
      <c r="Q116" s="2"/>
      <c r="R116" s="2"/>
    </row>
    <row r="117" spans="6:18" x14ac:dyDescent="0.15">
      <c r="F117" s="1"/>
      <c r="P117" s="2"/>
      <c r="Q117" s="2"/>
      <c r="R117" s="2"/>
    </row>
    <row r="118" spans="6:18" x14ac:dyDescent="0.15">
      <c r="F118" s="1"/>
      <c r="P118" s="2"/>
      <c r="Q118" s="2"/>
      <c r="R118" s="2"/>
    </row>
    <row r="119" spans="6:18" x14ac:dyDescent="0.15">
      <c r="F119" s="1"/>
      <c r="P119" s="2"/>
      <c r="Q119" s="2"/>
      <c r="R119" s="2"/>
    </row>
    <row r="120" spans="6:18" x14ac:dyDescent="0.15">
      <c r="F120" s="1"/>
      <c r="P120" s="2"/>
      <c r="Q120" s="2"/>
      <c r="R120" s="2"/>
    </row>
    <row r="121" spans="6:18" x14ac:dyDescent="0.15">
      <c r="F121" s="1"/>
      <c r="P121" s="2"/>
      <c r="Q121" s="2"/>
      <c r="R121" s="2"/>
    </row>
    <row r="122" spans="6:18" x14ac:dyDescent="0.15">
      <c r="F122" s="1"/>
      <c r="P122" s="2"/>
      <c r="Q122" s="2"/>
      <c r="R122" s="2"/>
    </row>
    <row r="123" spans="6:18" x14ac:dyDescent="0.15">
      <c r="F123" s="1"/>
      <c r="P123" s="2"/>
      <c r="Q123" s="2"/>
      <c r="R123" s="2"/>
    </row>
    <row r="124" spans="6:18" x14ac:dyDescent="0.15">
      <c r="F124" s="1"/>
      <c r="P124" s="2"/>
      <c r="Q124" s="2"/>
      <c r="R124" s="2"/>
    </row>
    <row r="125" spans="6:18" x14ac:dyDescent="0.15">
      <c r="F125" s="1"/>
      <c r="P125" s="2"/>
      <c r="Q125" s="2"/>
      <c r="R125" s="2"/>
    </row>
    <row r="126" spans="6:18" x14ac:dyDescent="0.15">
      <c r="F126" s="1"/>
      <c r="P126" s="2"/>
      <c r="Q126" s="2"/>
      <c r="R126" s="2"/>
    </row>
    <row r="127" spans="6:18" x14ac:dyDescent="0.15">
      <c r="F127" s="1"/>
      <c r="P127" s="2"/>
      <c r="Q127" s="2"/>
      <c r="R127" s="2"/>
    </row>
    <row r="128" spans="6:18" x14ac:dyDescent="0.15">
      <c r="F128" s="1"/>
      <c r="P128" s="2"/>
      <c r="Q128" s="2"/>
      <c r="R128" s="2"/>
    </row>
    <row r="129" spans="6:18" x14ac:dyDescent="0.15">
      <c r="F129" s="1"/>
      <c r="P129" s="2"/>
      <c r="Q129" s="2"/>
      <c r="R129" s="2"/>
    </row>
    <row r="130" spans="6:18" x14ac:dyDescent="0.15">
      <c r="F130" s="1"/>
      <c r="P130" s="2"/>
      <c r="Q130" s="2"/>
      <c r="R130" s="2"/>
    </row>
    <row r="131" spans="6:18" x14ac:dyDescent="0.15">
      <c r="F131" s="1"/>
      <c r="P131" s="2"/>
      <c r="Q131" s="2"/>
      <c r="R131" s="2"/>
    </row>
    <row r="132" spans="6:18" x14ac:dyDescent="0.15">
      <c r="F132" s="1"/>
      <c r="P132" s="2"/>
      <c r="Q132" s="2"/>
      <c r="R132" s="2"/>
    </row>
    <row r="133" spans="6:18" x14ac:dyDescent="0.15">
      <c r="F133" s="1"/>
      <c r="P133" s="2"/>
      <c r="Q133" s="2"/>
      <c r="R133" s="2"/>
    </row>
    <row r="134" spans="6:18" x14ac:dyDescent="0.15">
      <c r="F134" s="1"/>
      <c r="P134" s="2"/>
      <c r="Q134" s="2"/>
      <c r="R134" s="2"/>
    </row>
    <row r="135" spans="6:18" x14ac:dyDescent="0.15">
      <c r="F135" s="1"/>
      <c r="P135" s="2"/>
      <c r="Q135" s="2"/>
      <c r="R135" s="2"/>
    </row>
    <row r="136" spans="6:18" x14ac:dyDescent="0.15">
      <c r="F136" s="1"/>
      <c r="P136" s="2"/>
      <c r="Q136" s="2"/>
      <c r="R136" s="2"/>
    </row>
    <row r="137" spans="6:18" x14ac:dyDescent="0.15">
      <c r="F137" s="1"/>
      <c r="P137" s="2"/>
      <c r="Q137" s="2"/>
      <c r="R137" s="2"/>
    </row>
    <row r="138" spans="6:18" x14ac:dyDescent="0.15">
      <c r="F138" s="1"/>
      <c r="P138" s="2"/>
      <c r="Q138" s="2"/>
      <c r="R138" s="2"/>
    </row>
    <row r="139" spans="6:18" x14ac:dyDescent="0.15">
      <c r="F139" s="1"/>
      <c r="P139" s="2"/>
      <c r="Q139" s="2"/>
      <c r="R139" s="2"/>
    </row>
    <row r="140" spans="6:18" x14ac:dyDescent="0.15">
      <c r="F140" s="1"/>
      <c r="P140" s="2"/>
      <c r="Q140" s="2"/>
      <c r="R140" s="2"/>
    </row>
    <row r="141" spans="6:18" x14ac:dyDescent="0.15">
      <c r="F141" s="1"/>
      <c r="P141" s="2"/>
      <c r="Q141" s="2"/>
      <c r="R141" s="2"/>
    </row>
    <row r="142" spans="6:18" x14ac:dyDescent="0.15">
      <c r="F142" s="1"/>
      <c r="P142" s="2"/>
      <c r="Q142" s="2"/>
      <c r="R142" s="2"/>
    </row>
    <row r="143" spans="6:18" x14ac:dyDescent="0.15">
      <c r="F143" s="1"/>
      <c r="P143" s="2"/>
      <c r="Q143" s="2"/>
      <c r="R143" s="2"/>
    </row>
    <row r="144" spans="6:18" x14ac:dyDescent="0.15">
      <c r="F144" s="1"/>
      <c r="P144" s="2"/>
      <c r="Q144" s="2"/>
      <c r="R144" s="2"/>
    </row>
    <row r="145" spans="6:18" x14ac:dyDescent="0.15">
      <c r="F145" s="1"/>
      <c r="P145" s="2"/>
      <c r="Q145" s="2"/>
      <c r="R145" s="2"/>
    </row>
    <row r="146" spans="6:18" x14ac:dyDescent="0.15">
      <c r="F146" s="1"/>
      <c r="P146" s="2"/>
      <c r="Q146" s="2"/>
      <c r="R146" s="2"/>
    </row>
    <row r="147" spans="6:18" x14ac:dyDescent="0.15">
      <c r="F147" s="1"/>
      <c r="P147" s="2"/>
      <c r="Q147" s="2"/>
      <c r="R147" s="2"/>
    </row>
    <row r="148" spans="6:18" x14ac:dyDescent="0.15">
      <c r="F148" s="1"/>
      <c r="P148" s="2"/>
      <c r="Q148" s="2"/>
      <c r="R148" s="2"/>
    </row>
    <row r="149" spans="6:18" x14ac:dyDescent="0.15">
      <c r="F149" s="1"/>
      <c r="P149" s="2"/>
      <c r="Q149" s="2"/>
      <c r="R149" s="2"/>
    </row>
    <row r="150" spans="6:18" x14ac:dyDescent="0.15">
      <c r="F150" s="1"/>
      <c r="P150" s="2"/>
      <c r="Q150" s="2"/>
      <c r="R150" s="2"/>
    </row>
    <row r="151" spans="6:18" x14ac:dyDescent="0.15">
      <c r="F151" s="1"/>
      <c r="P151" s="2"/>
      <c r="Q151" s="2"/>
      <c r="R151" s="2"/>
    </row>
    <row r="152" spans="6:18" x14ac:dyDescent="0.15">
      <c r="F152" s="1"/>
      <c r="P152" s="2"/>
      <c r="Q152" s="2"/>
      <c r="R152" s="2"/>
    </row>
    <row r="153" spans="6:18" x14ac:dyDescent="0.15">
      <c r="F153" s="1"/>
      <c r="P153" s="2"/>
      <c r="Q153" s="2"/>
      <c r="R153" s="2"/>
    </row>
    <row r="154" spans="6:18" x14ac:dyDescent="0.15">
      <c r="F154" s="1"/>
      <c r="P154" s="2"/>
      <c r="Q154" s="2"/>
      <c r="R154" s="2"/>
    </row>
    <row r="155" spans="6:18" x14ac:dyDescent="0.15">
      <c r="F155" s="1"/>
      <c r="P155" s="2"/>
      <c r="Q155" s="2"/>
      <c r="R155" s="2"/>
    </row>
    <row r="156" spans="6:18" x14ac:dyDescent="0.15">
      <c r="F156" s="1"/>
      <c r="P156" s="2"/>
      <c r="Q156" s="2"/>
      <c r="R156" s="2"/>
    </row>
    <row r="157" spans="6:18" x14ac:dyDescent="0.15">
      <c r="F157" s="1"/>
      <c r="P157" s="2"/>
      <c r="Q157" s="2"/>
      <c r="R157" s="2"/>
    </row>
    <row r="158" spans="6:18" x14ac:dyDescent="0.15">
      <c r="F158" s="1"/>
      <c r="P158" s="2"/>
      <c r="Q158" s="2"/>
      <c r="R158" s="2"/>
    </row>
    <row r="159" spans="6:18" x14ac:dyDescent="0.15">
      <c r="F159" s="1"/>
      <c r="P159" s="2"/>
      <c r="Q159" s="2"/>
      <c r="R159" s="2"/>
    </row>
    <row r="160" spans="6:18" x14ac:dyDescent="0.15">
      <c r="F160" s="1"/>
      <c r="P160" s="2"/>
      <c r="Q160" s="2"/>
      <c r="R160" s="2"/>
    </row>
    <row r="161" spans="6:18" x14ac:dyDescent="0.15">
      <c r="F161" s="1"/>
      <c r="P161" s="2"/>
      <c r="Q161" s="2"/>
      <c r="R161" s="2"/>
    </row>
    <row r="162" spans="6:18" x14ac:dyDescent="0.15">
      <c r="F162" s="1"/>
      <c r="P162" s="2"/>
      <c r="Q162" s="2"/>
      <c r="R162" s="2"/>
    </row>
    <row r="163" spans="6:18" x14ac:dyDescent="0.15">
      <c r="F163" s="1"/>
      <c r="P163" s="2"/>
      <c r="Q163" s="2"/>
      <c r="R163" s="2"/>
    </row>
    <row r="164" spans="6:18" x14ac:dyDescent="0.15">
      <c r="F164" s="1"/>
      <c r="P164" s="2"/>
      <c r="Q164" s="2"/>
      <c r="R164" s="2"/>
    </row>
    <row r="165" spans="6:18" x14ac:dyDescent="0.15">
      <c r="F165" s="1"/>
      <c r="P165" s="2"/>
      <c r="Q165" s="2"/>
      <c r="R165" s="2"/>
    </row>
    <row r="166" spans="6:18" x14ac:dyDescent="0.15">
      <c r="F166" s="1"/>
      <c r="P166" s="2"/>
      <c r="Q166" s="2"/>
      <c r="R166" s="2"/>
    </row>
    <row r="167" spans="6:18" x14ac:dyDescent="0.15">
      <c r="F167" s="1"/>
      <c r="P167" s="2"/>
      <c r="Q167" s="2"/>
      <c r="R167" s="2"/>
    </row>
    <row r="168" spans="6:18" x14ac:dyDescent="0.15">
      <c r="F168" s="1"/>
      <c r="P168" s="2"/>
      <c r="Q168" s="2"/>
      <c r="R168" s="2"/>
    </row>
    <row r="169" spans="6:18" x14ac:dyDescent="0.15">
      <c r="F169" s="1"/>
      <c r="P169" s="2"/>
      <c r="Q169" s="2"/>
      <c r="R169" s="2"/>
    </row>
    <row r="170" spans="6:18" x14ac:dyDescent="0.15">
      <c r="F170" s="1"/>
      <c r="P170" s="2"/>
      <c r="Q170" s="2"/>
      <c r="R170" s="2"/>
    </row>
    <row r="171" spans="6:18" x14ac:dyDescent="0.15">
      <c r="F171" s="1"/>
      <c r="P171" s="2"/>
      <c r="Q171" s="2"/>
      <c r="R171" s="2"/>
    </row>
    <row r="172" spans="6:18" x14ac:dyDescent="0.15">
      <c r="F172" s="1"/>
      <c r="P172" s="2"/>
      <c r="Q172" s="2"/>
      <c r="R172" s="2"/>
    </row>
    <row r="173" spans="6:18" x14ac:dyDescent="0.15">
      <c r="F173" s="1"/>
      <c r="P173" s="2"/>
      <c r="Q173" s="2"/>
      <c r="R173" s="2"/>
    </row>
    <row r="174" spans="6:18" x14ac:dyDescent="0.15">
      <c r="F174" s="1"/>
      <c r="P174" s="2"/>
      <c r="Q174" s="2"/>
      <c r="R174" s="2"/>
    </row>
    <row r="175" spans="6:18" x14ac:dyDescent="0.15">
      <c r="F175" s="1"/>
      <c r="P175" s="2"/>
      <c r="Q175" s="2"/>
      <c r="R175" s="2"/>
    </row>
    <row r="176" spans="6:18" x14ac:dyDescent="0.15">
      <c r="F176" s="1"/>
      <c r="P176" s="2"/>
      <c r="Q176" s="2"/>
      <c r="R176" s="2"/>
    </row>
    <row r="177" spans="6:18" x14ac:dyDescent="0.15">
      <c r="F177" s="1"/>
      <c r="P177" s="2"/>
      <c r="Q177" s="2"/>
      <c r="R177" s="2"/>
    </row>
    <row r="178" spans="6:18" x14ac:dyDescent="0.15">
      <c r="F178" s="1"/>
      <c r="P178" s="2"/>
      <c r="Q178" s="2"/>
      <c r="R178" s="2"/>
    </row>
    <row r="179" spans="6:18" x14ac:dyDescent="0.15">
      <c r="F179" s="1"/>
      <c r="P179" s="2"/>
      <c r="Q179" s="2"/>
      <c r="R179" s="2"/>
    </row>
    <row r="180" spans="6:18" x14ac:dyDescent="0.15">
      <c r="F180" s="1"/>
      <c r="P180" s="2"/>
      <c r="Q180" s="2"/>
      <c r="R180" s="2"/>
    </row>
    <row r="181" spans="6:18" x14ac:dyDescent="0.15">
      <c r="F181" s="1"/>
      <c r="P181" s="2"/>
      <c r="Q181" s="2"/>
      <c r="R181" s="2"/>
    </row>
    <row r="182" spans="6:18" x14ac:dyDescent="0.15">
      <c r="F182" s="1"/>
      <c r="P182" s="2"/>
      <c r="Q182" s="2"/>
      <c r="R182" s="2"/>
    </row>
    <row r="183" spans="6:18" x14ac:dyDescent="0.15">
      <c r="F183" s="1"/>
      <c r="P183" s="2"/>
      <c r="Q183" s="2"/>
      <c r="R183" s="2"/>
    </row>
    <row r="184" spans="6:18" x14ac:dyDescent="0.15">
      <c r="F184" s="1"/>
      <c r="P184" s="2"/>
      <c r="Q184" s="2"/>
      <c r="R184" s="2"/>
    </row>
    <row r="185" spans="6:18" x14ac:dyDescent="0.15">
      <c r="F185" s="1"/>
      <c r="P185" s="2"/>
      <c r="Q185" s="2"/>
      <c r="R185" s="2"/>
    </row>
    <row r="186" spans="6:18" x14ac:dyDescent="0.15">
      <c r="F186" s="1"/>
      <c r="P186" s="2"/>
      <c r="Q186" s="2"/>
      <c r="R186" s="2"/>
    </row>
    <row r="187" spans="6:18" x14ac:dyDescent="0.15">
      <c r="F187" s="1"/>
      <c r="P187" s="2"/>
      <c r="Q187" s="2"/>
      <c r="R187" s="2"/>
    </row>
    <row r="188" spans="6:18" x14ac:dyDescent="0.15">
      <c r="F188" s="1"/>
      <c r="P188" s="2"/>
      <c r="Q188" s="2"/>
      <c r="R188" s="2"/>
    </row>
    <row r="189" spans="6:18" x14ac:dyDescent="0.15">
      <c r="F189" s="1"/>
      <c r="P189" s="2"/>
      <c r="Q189" s="2"/>
      <c r="R189" s="2"/>
    </row>
    <row r="190" spans="6:18" x14ac:dyDescent="0.15">
      <c r="F190" s="1"/>
      <c r="P190" s="2"/>
      <c r="Q190" s="2"/>
      <c r="R190" s="2"/>
    </row>
    <row r="191" spans="6:18" x14ac:dyDescent="0.15">
      <c r="F191" s="1"/>
      <c r="P191" s="2"/>
      <c r="Q191" s="2"/>
      <c r="R191" s="2"/>
    </row>
    <row r="192" spans="6:18" x14ac:dyDescent="0.15">
      <c r="F192" s="1"/>
      <c r="P192" s="2"/>
      <c r="Q192" s="2"/>
      <c r="R192" s="2"/>
    </row>
    <row r="193" spans="6:18" x14ac:dyDescent="0.15">
      <c r="F193" s="1"/>
      <c r="P193" s="2"/>
      <c r="Q193" s="2"/>
      <c r="R193" s="2"/>
    </row>
    <row r="194" spans="6:18" x14ac:dyDescent="0.15">
      <c r="F194" s="1"/>
      <c r="P194" s="2"/>
      <c r="Q194" s="2"/>
      <c r="R194" s="2"/>
    </row>
    <row r="195" spans="6:18" x14ac:dyDescent="0.15">
      <c r="F195" s="1"/>
      <c r="P195" s="2"/>
      <c r="Q195" s="2"/>
      <c r="R195" s="2"/>
    </row>
    <row r="196" spans="6:18" x14ac:dyDescent="0.15">
      <c r="F196" s="1"/>
      <c r="P196" s="2"/>
      <c r="Q196" s="2"/>
      <c r="R196" s="2"/>
    </row>
    <row r="197" spans="6:18" x14ac:dyDescent="0.15">
      <c r="F197" s="1"/>
      <c r="P197" s="2"/>
      <c r="Q197" s="2"/>
      <c r="R197" s="2"/>
    </row>
    <row r="198" spans="6:18" x14ac:dyDescent="0.15">
      <c r="F198" s="1"/>
      <c r="P198" s="2"/>
      <c r="Q198" s="2"/>
      <c r="R198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Q730"/>
  <sheetViews>
    <sheetView topLeftCell="A694" workbookViewId="0">
      <selection activeCell="O709" sqref="G709:O709"/>
    </sheetView>
  </sheetViews>
  <sheetFormatPr defaultRowHeight="13.5" x14ac:dyDescent="0.15"/>
  <cols>
    <col min="5" max="5" width="11.625" bestFit="1" customWidth="1"/>
    <col min="6" max="6" width="15" bestFit="1" customWidth="1"/>
  </cols>
  <sheetData>
    <row r="5" spans="5:17" x14ac:dyDescent="0.15"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N5" t="s">
        <v>7</v>
      </c>
      <c r="O5" s="2" t="s">
        <v>8</v>
      </c>
      <c r="P5" s="2" t="s">
        <v>9</v>
      </c>
      <c r="Q5" s="2" t="s">
        <v>10</v>
      </c>
    </row>
    <row r="6" spans="5:17" x14ac:dyDescent="0.15">
      <c r="E6" s="1">
        <v>43293</v>
      </c>
      <c r="F6" s="7">
        <f>'0.1一直买one'!B17</f>
        <v>2009727474.77</v>
      </c>
      <c r="G6">
        <v>10000000</v>
      </c>
      <c r="H6">
        <v>4000000</v>
      </c>
      <c r="I6">
        <v>0.1</v>
      </c>
      <c r="J6">
        <f>H6*2.4/I6</f>
        <v>96000000</v>
      </c>
      <c r="K6">
        <f>H6*G6/F6</f>
        <v>19903.196081139176</v>
      </c>
      <c r="L6">
        <f>K6/I6</f>
        <v>199031.96081139176</v>
      </c>
      <c r="N6">
        <v>20000000000</v>
      </c>
      <c r="O6" s="2">
        <f>F6/N6</f>
        <v>0.1004863737385</v>
      </c>
      <c r="P6" s="2">
        <f>G6/N6</f>
        <v>5.0000000000000001E-4</v>
      </c>
      <c r="Q6" s="2">
        <f>G6/F6</f>
        <v>4.9757990202847942E-3</v>
      </c>
    </row>
    <row r="7" spans="5:17" x14ac:dyDescent="0.15">
      <c r="E7" s="1">
        <v>43294</v>
      </c>
      <c r="F7">
        <f>F6+J6</f>
        <v>2105727474.77</v>
      </c>
      <c r="G7">
        <f>G6+L6</f>
        <v>10199031.960811391</v>
      </c>
      <c r="H7">
        <v>4000000</v>
      </c>
      <c r="I7">
        <v>0.10299999999999999</v>
      </c>
      <c r="J7">
        <f t="shared" ref="J7:J70" si="0">H7*2.4/I7</f>
        <v>93203883.495145634</v>
      </c>
      <c r="K7">
        <f>H7*G7/F7</f>
        <v>19373.887804594255</v>
      </c>
      <c r="L7">
        <f>K7/I7</f>
        <v>188095.99810285686</v>
      </c>
      <c r="N7">
        <v>20000000000</v>
      </c>
      <c r="O7" s="2">
        <f>F7/N7</f>
        <v>0.1052863737385</v>
      </c>
      <c r="P7" s="2">
        <f>G7/N7</f>
        <v>5.0995159804056956E-4</v>
      </c>
      <c r="Q7" s="2">
        <f t="shared" ref="Q7:Q70" si="1">G7/F7</f>
        <v>4.8434719511485647E-3</v>
      </c>
    </row>
    <row r="8" spans="5:17" x14ac:dyDescent="0.15">
      <c r="E8" s="1">
        <v>43295</v>
      </c>
      <c r="F8">
        <f t="shared" ref="F8:F71" si="2">F7+J7</f>
        <v>2198931358.2651458</v>
      </c>
      <c r="G8">
        <f t="shared" ref="G8:G71" si="3">G7+L7</f>
        <v>10387127.958914248</v>
      </c>
      <c r="H8">
        <v>4000000</v>
      </c>
      <c r="I8">
        <v>0.106</v>
      </c>
      <c r="J8">
        <f t="shared" si="0"/>
        <v>90566037.735849053</v>
      </c>
      <c r="K8">
        <f t="shared" ref="K8:K71" si="4">H8*G8/F8</f>
        <v>18894.865307863376</v>
      </c>
      <c r="L8">
        <f t="shared" ref="L8:L71" si="5">K8/I8</f>
        <v>178253.44630059789</v>
      </c>
      <c r="N8">
        <v>20000000000</v>
      </c>
      <c r="O8" s="2">
        <f t="shared" ref="O8:O71" si="6">F8/N8</f>
        <v>0.10994656791325728</v>
      </c>
      <c r="P8" s="2">
        <f t="shared" ref="P8:P71" si="7">G8/N8</f>
        <v>5.1935639794571241E-4</v>
      </c>
      <c r="Q8" s="2">
        <f t="shared" si="1"/>
        <v>4.7237163269658435E-3</v>
      </c>
    </row>
    <row r="9" spans="5:17" x14ac:dyDescent="0.15">
      <c r="E9" s="1">
        <v>43296</v>
      </c>
      <c r="F9">
        <f t="shared" si="2"/>
        <v>2289497396.0009947</v>
      </c>
      <c r="G9">
        <f t="shared" si="3"/>
        <v>10565381.405214846</v>
      </c>
      <c r="H9">
        <v>4000000</v>
      </c>
      <c r="I9">
        <v>0.109</v>
      </c>
      <c r="J9">
        <f t="shared" si="0"/>
        <v>88073394.495412841</v>
      </c>
      <c r="K9">
        <f t="shared" si="4"/>
        <v>18458.865991582468</v>
      </c>
      <c r="L9">
        <f t="shared" si="5"/>
        <v>169347.39441818779</v>
      </c>
      <c r="N9">
        <v>20000000000</v>
      </c>
      <c r="O9" s="2">
        <f t="shared" si="6"/>
        <v>0.11447486980004973</v>
      </c>
      <c r="P9" s="2">
        <f t="shared" si="7"/>
        <v>5.2826907026074226E-4</v>
      </c>
      <c r="Q9" s="2">
        <f t="shared" si="1"/>
        <v>4.6147164978956176E-3</v>
      </c>
    </row>
    <row r="10" spans="5:17" x14ac:dyDescent="0.15">
      <c r="E10" s="1">
        <v>43297</v>
      </c>
      <c r="F10">
        <f t="shared" si="2"/>
        <v>2377570790.4964075</v>
      </c>
      <c r="G10">
        <f t="shared" si="3"/>
        <v>10734728.799633034</v>
      </c>
      <c r="H10">
        <v>4000000</v>
      </c>
      <c r="I10">
        <v>0.112</v>
      </c>
      <c r="J10">
        <f t="shared" si="0"/>
        <v>85714285.714285716</v>
      </c>
      <c r="K10">
        <f t="shared" si="4"/>
        <v>18059.994415378485</v>
      </c>
      <c r="L10">
        <f t="shared" si="5"/>
        <v>161249.9501373079</v>
      </c>
      <c r="N10">
        <v>20000000000</v>
      </c>
      <c r="O10" s="2">
        <f t="shared" si="6"/>
        <v>0.11887853952482037</v>
      </c>
      <c r="P10" s="2">
        <f t="shared" si="7"/>
        <v>5.367364399816517E-4</v>
      </c>
      <c r="Q10" s="2">
        <f t="shared" si="1"/>
        <v>4.514998603844622E-3</v>
      </c>
    </row>
    <row r="11" spans="5:17" x14ac:dyDescent="0.15">
      <c r="E11" s="1">
        <v>43298</v>
      </c>
      <c r="F11">
        <f t="shared" si="2"/>
        <v>2463285076.2106934</v>
      </c>
      <c r="G11">
        <f t="shared" si="3"/>
        <v>10895978.749770341</v>
      </c>
      <c r="H11">
        <v>4000000</v>
      </c>
      <c r="I11">
        <v>0.115</v>
      </c>
      <c r="J11">
        <f t="shared" si="0"/>
        <v>83478260.869565219</v>
      </c>
      <c r="K11">
        <f t="shared" si="4"/>
        <v>17693.41089263088</v>
      </c>
      <c r="L11">
        <f t="shared" si="5"/>
        <v>153855.74689244243</v>
      </c>
      <c r="N11">
        <v>20000000000</v>
      </c>
      <c r="O11" s="2">
        <f t="shared" si="6"/>
        <v>0.12316425381053467</v>
      </c>
      <c r="P11" s="2">
        <f t="shared" si="7"/>
        <v>5.4479893748851703E-4</v>
      </c>
      <c r="Q11" s="2">
        <f t="shared" si="1"/>
        <v>4.4233527231577197E-3</v>
      </c>
    </row>
    <row r="12" spans="5:17" x14ac:dyDescent="0.15">
      <c r="E12" s="1">
        <v>43299</v>
      </c>
      <c r="F12">
        <f t="shared" si="2"/>
        <v>2546763337.0802584</v>
      </c>
      <c r="G12">
        <f t="shared" si="3"/>
        <v>11049834.496662784</v>
      </c>
      <c r="H12">
        <v>4000000</v>
      </c>
      <c r="I12">
        <v>0.11799999999999999</v>
      </c>
      <c r="J12">
        <f t="shared" si="0"/>
        <v>81355932.203389838</v>
      </c>
      <c r="K12">
        <f t="shared" si="4"/>
        <v>17355.102197019827</v>
      </c>
      <c r="L12">
        <f t="shared" si="5"/>
        <v>147077.1372628799</v>
      </c>
      <c r="N12">
        <v>20000000000</v>
      </c>
      <c r="O12" s="2">
        <f t="shared" si="6"/>
        <v>0.12733816685401292</v>
      </c>
      <c r="P12" s="2">
        <f t="shared" si="7"/>
        <v>5.5249172483313926E-4</v>
      </c>
      <c r="Q12" s="2">
        <f t="shared" si="1"/>
        <v>4.3387755492549571E-3</v>
      </c>
    </row>
    <row r="13" spans="5:17" x14ac:dyDescent="0.15">
      <c r="E13" s="1">
        <v>43300</v>
      </c>
      <c r="F13">
        <f t="shared" si="2"/>
        <v>2628119269.283648</v>
      </c>
      <c r="G13">
        <f t="shared" si="3"/>
        <v>11196911.633925665</v>
      </c>
      <c r="H13">
        <v>4000000</v>
      </c>
      <c r="I13">
        <v>0.121</v>
      </c>
      <c r="J13">
        <f t="shared" si="0"/>
        <v>79338842.975206614</v>
      </c>
      <c r="K13">
        <f t="shared" si="4"/>
        <v>17041.710039251957</v>
      </c>
      <c r="L13">
        <f t="shared" si="5"/>
        <v>140840.57883679305</v>
      </c>
      <c r="N13">
        <v>20000000000</v>
      </c>
      <c r="O13" s="2">
        <f t="shared" si="6"/>
        <v>0.1314059634641824</v>
      </c>
      <c r="P13" s="2">
        <f t="shared" si="7"/>
        <v>5.5984558169628327E-4</v>
      </c>
      <c r="Q13" s="2">
        <f t="shared" si="1"/>
        <v>4.2604275098129894E-3</v>
      </c>
    </row>
    <row r="14" spans="5:17" x14ac:dyDescent="0.15">
      <c r="E14" s="1">
        <v>43301</v>
      </c>
      <c r="F14">
        <f t="shared" si="2"/>
        <v>2707458112.2588549</v>
      </c>
      <c r="G14">
        <f t="shared" si="3"/>
        <v>11337752.212762458</v>
      </c>
      <c r="H14">
        <v>4000000</v>
      </c>
      <c r="I14">
        <v>0.124</v>
      </c>
      <c r="J14">
        <f t="shared" si="0"/>
        <v>77419354.838709682</v>
      </c>
      <c r="K14">
        <f t="shared" si="4"/>
        <v>16750.400918747036</v>
      </c>
      <c r="L14">
        <f t="shared" si="5"/>
        <v>135083.87837699224</v>
      </c>
      <c r="N14">
        <v>20000000000</v>
      </c>
      <c r="O14" s="2">
        <f t="shared" si="6"/>
        <v>0.13537290561294274</v>
      </c>
      <c r="P14" s="2">
        <f t="shared" si="7"/>
        <v>5.6688761063812293E-4</v>
      </c>
      <c r="Q14" s="2">
        <f t="shared" si="1"/>
        <v>4.1876002296867589E-3</v>
      </c>
    </row>
    <row r="15" spans="5:17" x14ac:dyDescent="0.15">
      <c r="E15" s="1">
        <v>43302</v>
      </c>
      <c r="F15">
        <f t="shared" si="2"/>
        <v>2784877467.0975647</v>
      </c>
      <c r="G15">
        <f t="shared" si="3"/>
        <v>11472836.091139451</v>
      </c>
      <c r="H15">
        <v>4000000</v>
      </c>
      <c r="I15">
        <v>0.127</v>
      </c>
      <c r="J15">
        <f t="shared" si="0"/>
        <v>75590551.181102365</v>
      </c>
      <c r="K15">
        <f t="shared" si="4"/>
        <v>16478.76608818497</v>
      </c>
      <c r="L15">
        <f t="shared" si="5"/>
        <v>129754.06368649582</v>
      </c>
      <c r="N15">
        <v>20000000000</v>
      </c>
      <c r="O15" s="2">
        <f t="shared" si="6"/>
        <v>0.13924387335487823</v>
      </c>
      <c r="P15" s="2">
        <f t="shared" si="7"/>
        <v>5.7364180455697254E-4</v>
      </c>
      <c r="Q15" s="2">
        <f t="shared" si="1"/>
        <v>4.1196915220462422E-3</v>
      </c>
    </row>
    <row r="16" spans="5:17" x14ac:dyDescent="0.15">
      <c r="E16" s="1">
        <v>43303</v>
      </c>
      <c r="F16">
        <f t="shared" si="2"/>
        <v>2860468018.278667</v>
      </c>
      <c r="G16">
        <f t="shared" si="3"/>
        <v>11602590.154825946</v>
      </c>
      <c r="H16">
        <v>4000000</v>
      </c>
      <c r="I16">
        <v>0.13</v>
      </c>
      <c r="J16">
        <f t="shared" si="0"/>
        <v>73846153.84615384</v>
      </c>
      <c r="K16">
        <f t="shared" si="4"/>
        <v>16224.74375617455</v>
      </c>
      <c r="L16">
        <f t="shared" si="5"/>
        <v>124805.72120134269</v>
      </c>
      <c r="N16">
        <v>20000000000</v>
      </c>
      <c r="O16" s="2">
        <f t="shared" si="6"/>
        <v>0.14302340091393334</v>
      </c>
      <c r="P16" s="2">
        <f t="shared" si="7"/>
        <v>5.8012950774129733E-4</v>
      </c>
      <c r="Q16" s="2">
        <f t="shared" si="1"/>
        <v>4.0561859390436375E-3</v>
      </c>
    </row>
    <row r="17" spans="5:17" x14ac:dyDescent="0.15">
      <c r="E17" s="1">
        <v>43304</v>
      </c>
      <c r="F17">
        <f t="shared" si="2"/>
        <v>2934314172.1248207</v>
      </c>
      <c r="G17">
        <f t="shared" si="3"/>
        <v>11727395.87602729</v>
      </c>
      <c r="H17">
        <v>4000000</v>
      </c>
      <c r="I17">
        <v>0.13300000000000001</v>
      </c>
      <c r="J17">
        <f t="shared" si="0"/>
        <v>72180451.127819538</v>
      </c>
      <c r="K17">
        <f t="shared" si="4"/>
        <v>15986.557932254605</v>
      </c>
      <c r="L17">
        <f t="shared" si="5"/>
        <v>120199.68370116244</v>
      </c>
      <c r="N17">
        <v>20000000000</v>
      </c>
      <c r="O17" s="2">
        <f t="shared" si="6"/>
        <v>0.14671570860624103</v>
      </c>
      <c r="P17" s="2">
        <f t="shared" si="7"/>
        <v>5.8636979380136448E-4</v>
      </c>
      <c r="Q17" s="2">
        <f t="shared" si="1"/>
        <v>3.9966394830636513E-3</v>
      </c>
    </row>
    <row r="18" spans="5:17" x14ac:dyDescent="0.15">
      <c r="E18" s="1">
        <v>43305</v>
      </c>
      <c r="F18">
        <f t="shared" si="2"/>
        <v>3006494623.2526402</v>
      </c>
      <c r="G18">
        <f t="shared" si="3"/>
        <v>11847595.559728453</v>
      </c>
      <c r="H18">
        <v>4000000</v>
      </c>
      <c r="I18">
        <v>0.13600000000000001</v>
      </c>
      <c r="J18">
        <f t="shared" si="0"/>
        <v>70588235.294117644</v>
      </c>
      <c r="K18">
        <f t="shared" si="4"/>
        <v>15762.669878864948</v>
      </c>
      <c r="L18">
        <f t="shared" si="5"/>
        <v>115901.98440341873</v>
      </c>
      <c r="N18">
        <v>20000000000</v>
      </c>
      <c r="O18" s="2">
        <f t="shared" si="6"/>
        <v>0.15032473116263201</v>
      </c>
      <c r="P18" s="2">
        <f t="shared" si="7"/>
        <v>5.9237977798642265E-4</v>
      </c>
      <c r="Q18" s="2">
        <f t="shared" si="1"/>
        <v>3.9406674697162365E-3</v>
      </c>
    </row>
    <row r="19" spans="5:17" x14ac:dyDescent="0.15">
      <c r="E19" s="1">
        <v>43306</v>
      </c>
      <c r="F19">
        <f t="shared" si="2"/>
        <v>3077082858.5467577</v>
      </c>
      <c r="G19">
        <f t="shared" si="3"/>
        <v>11963497.544131871</v>
      </c>
      <c r="H19">
        <v>4000000</v>
      </c>
      <c r="I19">
        <v>0.13900000000000001</v>
      </c>
      <c r="J19">
        <f t="shared" si="0"/>
        <v>69064748.201438844</v>
      </c>
      <c r="K19">
        <f t="shared" si="4"/>
        <v>15551.739220674717</v>
      </c>
      <c r="L19">
        <f t="shared" si="5"/>
        <v>111883.01597607709</v>
      </c>
      <c r="N19">
        <v>20000000000</v>
      </c>
      <c r="O19" s="2">
        <f t="shared" si="6"/>
        <v>0.15385414292733787</v>
      </c>
      <c r="P19" s="2">
        <f t="shared" si="7"/>
        <v>5.9817487720659353E-4</v>
      </c>
      <c r="Q19" s="2">
        <f t="shared" si="1"/>
        <v>3.8879348051686791E-3</v>
      </c>
    </row>
    <row r="20" spans="5:17" x14ac:dyDescent="0.15">
      <c r="E20" s="1">
        <v>43307</v>
      </c>
      <c r="F20">
        <f t="shared" si="2"/>
        <v>3146147606.7481966</v>
      </c>
      <c r="G20">
        <f t="shared" si="3"/>
        <v>12075380.560107948</v>
      </c>
      <c r="H20">
        <v>4000000</v>
      </c>
      <c r="I20">
        <v>0.14199999999999999</v>
      </c>
      <c r="J20">
        <f t="shared" si="0"/>
        <v>67605633.802816913</v>
      </c>
      <c r="K20">
        <f t="shared" si="4"/>
        <v>15352.59252834466</v>
      </c>
      <c r="L20">
        <f t="shared" si="5"/>
        <v>108116.84879115959</v>
      </c>
      <c r="N20">
        <v>20000000000</v>
      </c>
      <c r="O20" s="2">
        <f t="shared" si="6"/>
        <v>0.15730738033740982</v>
      </c>
      <c r="P20" s="2">
        <f t="shared" si="7"/>
        <v>6.0376902800539747E-4</v>
      </c>
      <c r="Q20" s="2">
        <f t="shared" si="1"/>
        <v>3.8381481320861649E-3</v>
      </c>
    </row>
    <row r="21" spans="5:17" x14ac:dyDescent="0.15">
      <c r="E21" s="1">
        <v>43308</v>
      </c>
      <c r="F21">
        <f t="shared" si="2"/>
        <v>3213753240.5510135</v>
      </c>
      <c r="G21">
        <f t="shared" si="3"/>
        <v>12183497.408899108</v>
      </c>
      <c r="H21">
        <v>4000000</v>
      </c>
      <c r="I21">
        <v>0.14499999999999999</v>
      </c>
      <c r="J21">
        <f t="shared" si="0"/>
        <v>66206896.551724143</v>
      </c>
      <c r="K21">
        <f t="shared" si="4"/>
        <v>15164.197742587341</v>
      </c>
      <c r="L21">
        <f t="shared" si="5"/>
        <v>104580.67408680926</v>
      </c>
      <c r="N21">
        <v>20000000000</v>
      </c>
      <c r="O21" s="2">
        <f t="shared" si="6"/>
        <v>0.16068766202755067</v>
      </c>
      <c r="P21" s="2">
        <f t="shared" si="7"/>
        <v>6.0917487044495535E-4</v>
      </c>
      <c r="Q21" s="2">
        <f t="shared" si="1"/>
        <v>3.7910494356468353E-3</v>
      </c>
    </row>
    <row r="22" spans="5:17" x14ac:dyDescent="0.15">
      <c r="E22" s="1">
        <v>43309</v>
      </c>
      <c r="F22">
        <f t="shared" si="2"/>
        <v>3279960137.1027374</v>
      </c>
      <c r="G22">
        <f t="shared" si="3"/>
        <v>12288078.082985917</v>
      </c>
      <c r="H22">
        <v>4000000</v>
      </c>
      <c r="I22">
        <v>0.14799999999999999</v>
      </c>
      <c r="J22">
        <f t="shared" si="0"/>
        <v>64864864.864864871</v>
      </c>
      <c r="K22">
        <f t="shared" si="4"/>
        <v>14985.643202164345</v>
      </c>
      <c r="L22">
        <f t="shared" si="5"/>
        <v>101254.3459605699</v>
      </c>
      <c r="N22">
        <v>20000000000</v>
      </c>
      <c r="O22" s="2">
        <f t="shared" si="6"/>
        <v>0.16399800685513688</v>
      </c>
      <c r="P22" s="2">
        <f t="shared" si="7"/>
        <v>6.1440390414929582E-4</v>
      </c>
      <c r="Q22" s="2">
        <f t="shared" si="1"/>
        <v>3.746410800541086E-3</v>
      </c>
    </row>
    <row r="23" spans="5:17" x14ac:dyDescent="0.15">
      <c r="E23" s="1">
        <v>43310</v>
      </c>
      <c r="F23">
        <f t="shared" si="2"/>
        <v>3344825001.9676023</v>
      </c>
      <c r="G23">
        <f t="shared" si="3"/>
        <v>12389332.428946488</v>
      </c>
      <c r="H23">
        <v>4000000</v>
      </c>
      <c r="I23">
        <v>0.151</v>
      </c>
      <c r="J23">
        <f t="shared" si="0"/>
        <v>63576158.940397352</v>
      </c>
      <c r="K23">
        <f t="shared" si="4"/>
        <v>14816.120331148482</v>
      </c>
      <c r="L23">
        <f t="shared" si="5"/>
        <v>98120.002193036315</v>
      </c>
      <c r="N23">
        <v>20000000000</v>
      </c>
      <c r="O23" s="2">
        <f t="shared" si="6"/>
        <v>0.16724125009838012</v>
      </c>
      <c r="P23" s="2">
        <f t="shared" si="7"/>
        <v>6.1946662144732442E-4</v>
      </c>
      <c r="Q23" s="2">
        <f t="shared" si="1"/>
        <v>3.7040300827871201E-3</v>
      </c>
    </row>
    <row r="24" spans="5:17" x14ac:dyDescent="0.15">
      <c r="E24" s="1">
        <v>43311</v>
      </c>
      <c r="F24">
        <f t="shared" si="2"/>
        <v>3408401160.9079995</v>
      </c>
      <c r="G24">
        <f t="shared" si="3"/>
        <v>12487452.431139523</v>
      </c>
      <c r="H24">
        <v>4000000</v>
      </c>
      <c r="I24">
        <v>0.154</v>
      </c>
      <c r="J24">
        <f t="shared" si="0"/>
        <v>62337662.337662339</v>
      </c>
      <c r="K24">
        <f t="shared" si="4"/>
        <v>14654.909256999385</v>
      </c>
      <c r="L24">
        <f t="shared" si="5"/>
        <v>95161.748422073928</v>
      </c>
      <c r="N24">
        <v>20000000000</v>
      </c>
      <c r="O24" s="2">
        <f t="shared" si="6"/>
        <v>0.17042005804539997</v>
      </c>
      <c r="P24" s="2">
        <f t="shared" si="7"/>
        <v>6.2437262155697613E-4</v>
      </c>
      <c r="Q24" s="2">
        <f t="shared" si="1"/>
        <v>3.6637273142498461E-3</v>
      </c>
    </row>
    <row r="25" spans="5:17" x14ac:dyDescent="0.15">
      <c r="E25" s="1">
        <v>43312</v>
      </c>
      <c r="F25">
        <f t="shared" si="2"/>
        <v>3470738823.2456617</v>
      </c>
      <c r="G25">
        <f t="shared" si="3"/>
        <v>12582614.179561596</v>
      </c>
      <c r="H25">
        <v>4000000</v>
      </c>
      <c r="I25">
        <v>0.157</v>
      </c>
      <c r="J25">
        <f t="shared" si="0"/>
        <v>61146496.815286621</v>
      </c>
      <c r="K25">
        <f t="shared" si="4"/>
        <v>14501.366792900842</v>
      </c>
      <c r="L25">
        <f t="shared" si="5"/>
        <v>92365.39358535569</v>
      </c>
      <c r="N25">
        <v>20000000000</v>
      </c>
      <c r="O25" s="2">
        <f t="shared" si="6"/>
        <v>0.17353694116228308</v>
      </c>
      <c r="P25" s="2">
        <f t="shared" si="7"/>
        <v>6.2913070897807979E-4</v>
      </c>
      <c r="Q25" s="2">
        <f t="shared" si="1"/>
        <v>3.6253416982252105E-3</v>
      </c>
    </row>
    <row r="26" spans="5:17" x14ac:dyDescent="0.15">
      <c r="E26" s="1">
        <v>43313</v>
      </c>
      <c r="F26">
        <f t="shared" si="2"/>
        <v>3531885320.0609484</v>
      </c>
      <c r="G26">
        <f t="shared" si="3"/>
        <v>12674979.573146952</v>
      </c>
      <c r="H26">
        <v>4000000</v>
      </c>
      <c r="I26">
        <v>0.16</v>
      </c>
      <c r="J26">
        <f t="shared" si="0"/>
        <v>60000000</v>
      </c>
      <c r="K26">
        <f t="shared" si="4"/>
        <v>14354.91634018086</v>
      </c>
      <c r="L26">
        <f t="shared" si="5"/>
        <v>89718.227126130369</v>
      </c>
      <c r="N26">
        <v>20000000000</v>
      </c>
      <c r="O26" s="2">
        <f t="shared" si="6"/>
        <v>0.17659426600304742</v>
      </c>
      <c r="P26" s="2">
        <f t="shared" si="7"/>
        <v>6.337489786573476E-4</v>
      </c>
      <c r="Q26" s="2">
        <f t="shared" si="1"/>
        <v>3.5887290850452145E-3</v>
      </c>
    </row>
    <row r="27" spans="5:17" x14ac:dyDescent="0.15">
      <c r="E27" s="1">
        <v>43314</v>
      </c>
      <c r="F27">
        <f t="shared" si="2"/>
        <v>3591885320.0609484</v>
      </c>
      <c r="G27">
        <f t="shared" si="3"/>
        <v>12764697.800273083</v>
      </c>
      <c r="H27">
        <v>4000000</v>
      </c>
      <c r="I27">
        <v>0.16300000000000001</v>
      </c>
      <c r="J27">
        <f t="shared" si="0"/>
        <v>58895705.521472387</v>
      </c>
      <c r="K27">
        <f t="shared" si="4"/>
        <v>14215.03935994982</v>
      </c>
      <c r="L27">
        <f t="shared" si="5"/>
        <v>87208.830429139998</v>
      </c>
      <c r="N27">
        <v>20000000000</v>
      </c>
      <c r="O27" s="2">
        <f t="shared" si="6"/>
        <v>0.17959426600304743</v>
      </c>
      <c r="P27" s="2">
        <f t="shared" si="7"/>
        <v>6.3823489001365414E-4</v>
      </c>
      <c r="Q27" s="2">
        <f t="shared" si="1"/>
        <v>3.5537598399874547E-3</v>
      </c>
    </row>
    <row r="28" spans="5:17" x14ac:dyDescent="0.15">
      <c r="E28" s="1">
        <v>43315</v>
      </c>
      <c r="F28">
        <f t="shared" si="2"/>
        <v>3650781025.5824208</v>
      </c>
      <c r="G28">
        <f t="shared" si="3"/>
        <v>12851906.630702224</v>
      </c>
      <c r="H28">
        <v>4000000</v>
      </c>
      <c r="I28">
        <v>0.16600000000000001</v>
      </c>
      <c r="J28">
        <f t="shared" si="0"/>
        <v>57831325.301204816</v>
      </c>
      <c r="K28">
        <f t="shared" si="4"/>
        <v>14081.268134839083</v>
      </c>
      <c r="L28">
        <f t="shared" si="5"/>
        <v>84826.916474934231</v>
      </c>
      <c r="N28">
        <v>20000000000</v>
      </c>
      <c r="O28" s="2">
        <f t="shared" si="6"/>
        <v>0.18253905127912104</v>
      </c>
      <c r="P28" s="2">
        <f t="shared" si="7"/>
        <v>6.4259533153511114E-4</v>
      </c>
      <c r="Q28" s="2">
        <f t="shared" si="1"/>
        <v>3.5203170337097709E-3</v>
      </c>
    </row>
    <row r="29" spans="5:17" x14ac:dyDescent="0.15">
      <c r="E29" s="1">
        <v>43316</v>
      </c>
      <c r="F29">
        <f t="shared" si="2"/>
        <v>3708612350.8836255</v>
      </c>
      <c r="G29">
        <f t="shared" si="3"/>
        <v>12936733.547177158</v>
      </c>
      <c r="H29">
        <v>4000000</v>
      </c>
      <c r="I29">
        <v>0.16900000000000001</v>
      </c>
      <c r="J29">
        <f t="shared" si="0"/>
        <v>56804733.727810644</v>
      </c>
      <c r="K29">
        <f t="shared" si="4"/>
        <v>13953.179597317376</v>
      </c>
      <c r="L29">
        <f t="shared" si="5"/>
        <v>82563.192883534764</v>
      </c>
      <c r="N29">
        <v>20000000000</v>
      </c>
      <c r="O29" s="2">
        <f t="shared" si="6"/>
        <v>0.18543061754418128</v>
      </c>
      <c r="P29" s="2">
        <f t="shared" si="7"/>
        <v>6.4683667735885794E-4</v>
      </c>
      <c r="Q29" s="2">
        <f t="shared" si="1"/>
        <v>3.4882948993293439E-3</v>
      </c>
    </row>
    <row r="30" spans="5:17" x14ac:dyDescent="0.15">
      <c r="E30" s="1">
        <v>43317</v>
      </c>
      <c r="F30">
        <f t="shared" si="2"/>
        <v>3765417084.6114364</v>
      </c>
      <c r="G30">
        <f t="shared" si="3"/>
        <v>13019296.740060693</v>
      </c>
      <c r="H30">
        <v>4000000</v>
      </c>
      <c r="I30">
        <v>0.17199999999999999</v>
      </c>
      <c r="J30">
        <f t="shared" si="0"/>
        <v>55813953.488372095</v>
      </c>
      <c r="K30">
        <f t="shared" si="4"/>
        <v>13830.390044458185</v>
      </c>
      <c r="L30">
        <f t="shared" si="5"/>
        <v>80409.244444524331</v>
      </c>
      <c r="N30">
        <v>20000000000</v>
      </c>
      <c r="O30" s="2">
        <f t="shared" si="6"/>
        <v>0.18827085423057183</v>
      </c>
      <c r="P30" s="2">
        <f t="shared" si="7"/>
        <v>6.5096483700303467E-4</v>
      </c>
      <c r="Q30" s="2">
        <f t="shared" si="1"/>
        <v>3.4575975111145463E-3</v>
      </c>
    </row>
    <row r="31" spans="5:17" x14ac:dyDescent="0.15">
      <c r="E31" s="1">
        <v>43318</v>
      </c>
      <c r="F31">
        <f t="shared" si="2"/>
        <v>3821231038.0998087</v>
      </c>
      <c r="G31">
        <f t="shared" si="3"/>
        <v>13099705.984505218</v>
      </c>
      <c r="H31">
        <v>4000000</v>
      </c>
      <c r="I31">
        <v>0.17499999999999999</v>
      </c>
      <c r="J31">
        <f t="shared" si="0"/>
        <v>54857142.857142858</v>
      </c>
      <c r="K31">
        <f t="shared" si="4"/>
        <v>13712.550593140093</v>
      </c>
      <c r="L31">
        <f t="shared" si="5"/>
        <v>78357.431960800532</v>
      </c>
      <c r="N31">
        <v>20000000000</v>
      </c>
      <c r="O31" s="2">
        <f t="shared" si="6"/>
        <v>0.19106155190499044</v>
      </c>
      <c r="P31" s="2">
        <f t="shared" si="7"/>
        <v>6.5498529922526085E-4</v>
      </c>
      <c r="Q31" s="2">
        <f t="shared" si="1"/>
        <v>3.4281376482850237E-3</v>
      </c>
    </row>
    <row r="32" spans="5:17" x14ac:dyDescent="0.15">
      <c r="E32" s="1">
        <v>43319</v>
      </c>
      <c r="F32">
        <f t="shared" si="2"/>
        <v>3876088180.9569516</v>
      </c>
      <c r="G32">
        <f t="shared" si="3"/>
        <v>13178063.416466018</v>
      </c>
      <c r="H32">
        <v>4000000</v>
      </c>
      <c r="I32">
        <v>0.17799999999999999</v>
      </c>
      <c r="J32">
        <f t="shared" si="0"/>
        <v>53932584.269662924</v>
      </c>
      <c r="K32">
        <f t="shared" si="4"/>
        <v>13599.343256646487</v>
      </c>
      <c r="L32">
        <f t="shared" si="5"/>
        <v>76400.804812620714</v>
      </c>
      <c r="N32">
        <v>20000000000</v>
      </c>
      <c r="O32" s="2">
        <f t="shared" si="6"/>
        <v>0.19380440904784757</v>
      </c>
      <c r="P32" s="2">
        <f t="shared" si="7"/>
        <v>6.5890317082330089E-4</v>
      </c>
      <c r="Q32" s="2">
        <f t="shared" si="1"/>
        <v>3.3998358141616222E-3</v>
      </c>
    </row>
    <row r="33" spans="5:17" x14ac:dyDescent="0.15">
      <c r="E33" s="1">
        <v>43320</v>
      </c>
      <c r="F33">
        <f t="shared" si="2"/>
        <v>3930020765.2266145</v>
      </c>
      <c r="G33">
        <f t="shared" si="3"/>
        <v>13254464.22127864</v>
      </c>
      <c r="H33">
        <v>4000000</v>
      </c>
      <c r="I33">
        <v>0.18099999999999999</v>
      </c>
      <c r="J33">
        <f t="shared" si="0"/>
        <v>53038674.033149175</v>
      </c>
      <c r="K33">
        <f t="shared" si="4"/>
        <v>13490.477545112262</v>
      </c>
      <c r="L33">
        <f t="shared" si="5"/>
        <v>74533.025111117473</v>
      </c>
      <c r="N33">
        <v>20000000000</v>
      </c>
      <c r="O33" s="2">
        <f t="shared" si="6"/>
        <v>0.19650103826133072</v>
      </c>
      <c r="P33" s="2">
        <f t="shared" si="7"/>
        <v>6.62723211063932E-4</v>
      </c>
      <c r="Q33" s="2">
        <f t="shared" si="1"/>
        <v>3.3726193862780658E-3</v>
      </c>
    </row>
    <row r="34" spans="5:17" x14ac:dyDescent="0.15">
      <c r="E34" s="1">
        <v>43321</v>
      </c>
      <c r="F34">
        <f t="shared" si="2"/>
        <v>3983059439.2597637</v>
      </c>
      <c r="G34">
        <f t="shared" si="3"/>
        <v>13328997.246389758</v>
      </c>
      <c r="H34">
        <v>4000000</v>
      </c>
      <c r="I34">
        <v>0.184</v>
      </c>
      <c r="J34">
        <f t="shared" si="0"/>
        <v>52173913.043478265</v>
      </c>
      <c r="K34">
        <f t="shared" si="4"/>
        <v>13385.687509465739</v>
      </c>
      <c r="L34">
        <f t="shared" si="5"/>
        <v>72748.30168187902</v>
      </c>
      <c r="N34">
        <v>20000000000</v>
      </c>
      <c r="O34" s="2">
        <f t="shared" si="6"/>
        <v>0.19915297196298817</v>
      </c>
      <c r="P34" s="2">
        <f t="shared" si="7"/>
        <v>6.664498623194879E-4</v>
      </c>
      <c r="Q34" s="2">
        <f t="shared" si="1"/>
        <v>3.3464218773664347E-3</v>
      </c>
    </row>
    <row r="35" spans="5:17" x14ac:dyDescent="0.15">
      <c r="E35" s="1">
        <v>43322</v>
      </c>
      <c r="F35">
        <f t="shared" si="2"/>
        <v>4035233352.3032422</v>
      </c>
      <c r="G35">
        <f t="shared" si="3"/>
        <v>13401745.548071638</v>
      </c>
      <c r="H35">
        <v>4000000</v>
      </c>
      <c r="I35">
        <v>0.187</v>
      </c>
      <c r="J35">
        <f t="shared" si="0"/>
        <v>51336898.395721927</v>
      </c>
      <c r="K35">
        <f t="shared" si="4"/>
        <v>13284.729162363958</v>
      </c>
      <c r="L35">
        <f t="shared" si="5"/>
        <v>71041.332419058599</v>
      </c>
      <c r="N35">
        <v>20000000000</v>
      </c>
      <c r="O35" s="2">
        <f t="shared" si="6"/>
        <v>0.20176166761516212</v>
      </c>
      <c r="P35" s="2">
        <f t="shared" si="7"/>
        <v>6.7008727740358186E-4</v>
      </c>
      <c r="Q35" s="2">
        <f t="shared" si="1"/>
        <v>3.321182290590989E-3</v>
      </c>
    </row>
    <row r="36" spans="5:17" x14ac:dyDescent="0.15">
      <c r="E36" s="1">
        <v>43323</v>
      </c>
      <c r="F36">
        <f t="shared" si="2"/>
        <v>4086570250.6989641</v>
      </c>
      <c r="G36">
        <f t="shared" si="3"/>
        <v>13472786.880490696</v>
      </c>
      <c r="H36">
        <v>4000000</v>
      </c>
      <c r="I36">
        <v>0.19</v>
      </c>
      <c r="J36">
        <f t="shared" si="0"/>
        <v>50526315.789473683</v>
      </c>
      <c r="K36">
        <f t="shared" si="4"/>
        <v>13187.378220830849</v>
      </c>
      <c r="L36">
        <f t="shared" si="5"/>
        <v>69407.253793846568</v>
      </c>
      <c r="N36">
        <v>20000000000</v>
      </c>
      <c r="O36" s="2">
        <f t="shared" si="6"/>
        <v>0.20432851253494821</v>
      </c>
      <c r="P36" s="2">
        <f t="shared" si="7"/>
        <v>6.7363934402453484E-4</v>
      </c>
      <c r="Q36" s="2">
        <f t="shared" si="1"/>
        <v>3.2968445552077124E-3</v>
      </c>
    </row>
    <row r="37" spans="5:17" x14ac:dyDescent="0.15">
      <c r="E37" s="1">
        <v>43324</v>
      </c>
      <c r="F37">
        <f t="shared" si="2"/>
        <v>4137096566.4884377</v>
      </c>
      <c r="G37">
        <f t="shared" si="3"/>
        <v>13542194.134284543</v>
      </c>
      <c r="H37">
        <v>4000000</v>
      </c>
      <c r="I37">
        <v>0.193</v>
      </c>
      <c r="J37">
        <f t="shared" si="0"/>
        <v>49740932.642487042</v>
      </c>
      <c r="K37">
        <f t="shared" si="4"/>
        <v>13093.428124428954</v>
      </c>
      <c r="L37">
        <f t="shared" si="5"/>
        <v>67841.59649963188</v>
      </c>
      <c r="N37">
        <v>20000000000</v>
      </c>
      <c r="O37" s="2">
        <f t="shared" si="6"/>
        <v>0.20685482832442187</v>
      </c>
      <c r="P37" s="2">
        <f t="shared" si="7"/>
        <v>6.7710970671422714E-4</v>
      </c>
      <c r="Q37" s="2">
        <f t="shared" si="1"/>
        <v>3.2733570311072385E-3</v>
      </c>
    </row>
    <row r="38" spans="5:17" x14ac:dyDescent="0.15">
      <c r="E38" s="1">
        <v>43325</v>
      </c>
      <c r="F38">
        <f t="shared" si="2"/>
        <v>4186837499.1309247</v>
      </c>
      <c r="G38">
        <f t="shared" si="3"/>
        <v>13610035.730784174</v>
      </c>
      <c r="H38">
        <v>4000000</v>
      </c>
      <c r="I38">
        <v>0.19600000000000001</v>
      </c>
      <c r="J38">
        <f t="shared" si="0"/>
        <v>48979591.83673469</v>
      </c>
      <c r="K38">
        <f t="shared" si="4"/>
        <v>13002.688290251774</v>
      </c>
      <c r="L38">
        <f t="shared" si="5"/>
        <v>66340.246378835582</v>
      </c>
      <c r="N38">
        <v>20000000000</v>
      </c>
      <c r="O38" s="2">
        <f t="shared" si="6"/>
        <v>0.20934187495654624</v>
      </c>
      <c r="P38" s="2">
        <f t="shared" si="7"/>
        <v>6.8050178653920868E-4</v>
      </c>
      <c r="Q38" s="2">
        <f t="shared" si="1"/>
        <v>3.2506720725629435E-3</v>
      </c>
    </row>
    <row r="39" spans="5:17" x14ac:dyDescent="0.15">
      <c r="E39" s="1">
        <v>43326</v>
      </c>
      <c r="F39">
        <f t="shared" si="2"/>
        <v>4235817090.9676595</v>
      </c>
      <c r="G39">
        <f t="shared" si="3"/>
        <v>13676375.977163009</v>
      </c>
      <c r="H39">
        <v>4000000</v>
      </c>
      <c r="I39">
        <v>0.19900000000000001</v>
      </c>
      <c r="J39">
        <f t="shared" si="0"/>
        <v>48241206.030150749</v>
      </c>
      <c r="K39">
        <f t="shared" si="4"/>
        <v>12914.982572147546</v>
      </c>
      <c r="L39">
        <f t="shared" si="5"/>
        <v>64899.409910289171</v>
      </c>
      <c r="N39">
        <v>20000000000</v>
      </c>
      <c r="O39" s="2">
        <f t="shared" si="6"/>
        <v>0.21179085454838298</v>
      </c>
      <c r="P39" s="2">
        <f t="shared" si="7"/>
        <v>6.8381879885815052E-4</v>
      </c>
      <c r="Q39" s="2">
        <f t="shared" si="1"/>
        <v>3.2287456430368866E-3</v>
      </c>
    </row>
    <row r="40" spans="5:17" x14ac:dyDescent="0.15">
      <c r="E40" s="1">
        <v>43327</v>
      </c>
      <c r="F40">
        <f t="shared" si="2"/>
        <v>4284058296.9978104</v>
      </c>
      <c r="G40">
        <f t="shared" si="3"/>
        <v>13741275.387073299</v>
      </c>
      <c r="H40">
        <v>4000000</v>
      </c>
      <c r="I40">
        <v>0.20200000000000001</v>
      </c>
      <c r="J40">
        <f t="shared" si="0"/>
        <v>47524752.475247525</v>
      </c>
      <c r="K40">
        <f t="shared" si="4"/>
        <v>12830.147896636172</v>
      </c>
      <c r="L40">
        <f t="shared" si="5"/>
        <v>63515.58364671372</v>
      </c>
      <c r="N40">
        <v>20000000000</v>
      </c>
      <c r="O40" s="2">
        <f t="shared" si="6"/>
        <v>0.21420291484989051</v>
      </c>
      <c r="P40" s="2">
        <f t="shared" si="7"/>
        <v>6.87063769353665E-4</v>
      </c>
      <c r="Q40" s="2">
        <f t="shared" si="1"/>
        <v>3.2075369741590429E-3</v>
      </c>
    </row>
    <row r="41" spans="5:17" x14ac:dyDescent="0.15">
      <c r="E41" s="1">
        <v>43328</v>
      </c>
      <c r="F41">
        <f t="shared" si="2"/>
        <v>4331583049.4730577</v>
      </c>
      <c r="G41">
        <f t="shared" si="3"/>
        <v>13804790.970720012</v>
      </c>
      <c r="H41">
        <v>4000000</v>
      </c>
      <c r="I41">
        <v>0.20499999999999999</v>
      </c>
      <c r="J41">
        <f t="shared" si="0"/>
        <v>46829268.292682931</v>
      </c>
      <c r="K41">
        <f t="shared" si="4"/>
        <v>12748.033052164965</v>
      </c>
      <c r="L41">
        <f t="shared" si="5"/>
        <v>62185.52708373154</v>
      </c>
      <c r="N41">
        <v>20000000000</v>
      </c>
      <c r="O41" s="2">
        <f t="shared" si="6"/>
        <v>0.21657915247365289</v>
      </c>
      <c r="P41" s="2">
        <f t="shared" si="7"/>
        <v>6.9023954853600063E-4</v>
      </c>
      <c r="Q41" s="2">
        <f t="shared" si="1"/>
        <v>3.187008263041241E-3</v>
      </c>
    </row>
    <row r="42" spans="5:17" x14ac:dyDescent="0.15">
      <c r="E42" s="1">
        <v>43329</v>
      </c>
      <c r="F42">
        <f t="shared" si="2"/>
        <v>4378412317.7657404</v>
      </c>
      <c r="G42">
        <f t="shared" si="3"/>
        <v>13866976.497803744</v>
      </c>
      <c r="H42">
        <v>4000000</v>
      </c>
      <c r="I42">
        <v>0.20799999999999999</v>
      </c>
      <c r="J42">
        <f t="shared" si="0"/>
        <v>46153846.15384616</v>
      </c>
      <c r="K42">
        <f t="shared" si="4"/>
        <v>12668.497611828319</v>
      </c>
      <c r="L42">
        <f t="shared" si="5"/>
        <v>60906.238518405386</v>
      </c>
      <c r="N42">
        <v>20000000000</v>
      </c>
      <c r="O42" s="2">
        <f t="shared" si="6"/>
        <v>0.21892061588828701</v>
      </c>
      <c r="P42" s="2">
        <f t="shared" si="7"/>
        <v>6.9334882489018718E-4</v>
      </c>
      <c r="Q42" s="2">
        <f t="shared" si="1"/>
        <v>3.1671244029570795E-3</v>
      </c>
    </row>
    <row r="43" spans="5:17" x14ac:dyDescent="0.15">
      <c r="E43" s="1">
        <v>43330</v>
      </c>
      <c r="F43">
        <f t="shared" si="2"/>
        <v>4424566163.9195862</v>
      </c>
      <c r="G43">
        <f t="shared" si="3"/>
        <v>13927882.73632215</v>
      </c>
      <c r="H43">
        <v>4000000</v>
      </c>
      <c r="I43">
        <v>0.21099999999999999</v>
      </c>
      <c r="J43">
        <f t="shared" si="0"/>
        <v>45497630.331753559</v>
      </c>
      <c r="K43">
        <f t="shared" si="4"/>
        <v>12591.410972581203</v>
      </c>
      <c r="L43">
        <f t="shared" si="5"/>
        <v>59674.933519342194</v>
      </c>
      <c r="N43">
        <v>20000000000</v>
      </c>
      <c r="O43" s="2">
        <f t="shared" si="6"/>
        <v>0.2212283081959793</v>
      </c>
      <c r="P43" s="2">
        <f t="shared" si="7"/>
        <v>6.9639413681610752E-4</v>
      </c>
      <c r="Q43" s="2">
        <f t="shared" si="1"/>
        <v>3.1478527431453005E-3</v>
      </c>
    </row>
    <row r="44" spans="5:17" x14ac:dyDescent="0.15">
      <c r="E44" s="1">
        <v>43331</v>
      </c>
      <c r="F44">
        <f t="shared" si="2"/>
        <v>4470063794.2513399</v>
      </c>
      <c r="G44">
        <f t="shared" si="3"/>
        <v>13987557.669841493</v>
      </c>
      <c r="H44">
        <v>4000000</v>
      </c>
      <c r="I44">
        <v>0.214</v>
      </c>
      <c r="J44">
        <f t="shared" si="0"/>
        <v>44859813.084112152</v>
      </c>
      <c r="K44">
        <f t="shared" si="4"/>
        <v>12516.651496410397</v>
      </c>
      <c r="L44">
        <f t="shared" si="5"/>
        <v>58489.025684160733</v>
      </c>
      <c r="N44">
        <v>20000000000</v>
      </c>
      <c r="O44" s="2">
        <f t="shared" si="6"/>
        <v>0.223503189712567</v>
      </c>
      <c r="P44" s="2">
        <f t="shared" si="7"/>
        <v>6.9937788349207458E-4</v>
      </c>
      <c r="Q44" s="2">
        <f t="shared" si="1"/>
        <v>3.1291628741025993E-3</v>
      </c>
    </row>
    <row r="45" spans="5:17" x14ac:dyDescent="0.15">
      <c r="E45" s="1">
        <v>43332</v>
      </c>
      <c r="F45">
        <f t="shared" si="2"/>
        <v>4514923607.3354521</v>
      </c>
      <c r="G45">
        <f t="shared" si="3"/>
        <v>14046046.695525654</v>
      </c>
      <c r="H45">
        <v>4000000</v>
      </c>
      <c r="I45">
        <v>0.217</v>
      </c>
      <c r="J45">
        <f t="shared" si="0"/>
        <v>44239631.336405531</v>
      </c>
      <c r="K45">
        <f t="shared" si="4"/>
        <v>12444.105740974106</v>
      </c>
      <c r="L45">
        <f t="shared" si="5"/>
        <v>57346.109405410629</v>
      </c>
      <c r="N45">
        <v>20000000001</v>
      </c>
      <c r="O45" s="2">
        <f t="shared" si="6"/>
        <v>0.2257461803554853</v>
      </c>
      <c r="P45" s="2">
        <f t="shared" si="7"/>
        <v>7.0230233474116754E-4</v>
      </c>
      <c r="Q45" s="2">
        <f t="shared" si="1"/>
        <v>3.1110264352435264E-3</v>
      </c>
    </row>
    <row r="46" spans="5:17" x14ac:dyDescent="0.15">
      <c r="E46" s="1">
        <v>43333</v>
      </c>
      <c r="F46">
        <f t="shared" si="2"/>
        <v>4559163238.6718578</v>
      </c>
      <c r="G46">
        <f t="shared" si="3"/>
        <v>14103392.804931065</v>
      </c>
      <c r="H46">
        <v>4000000</v>
      </c>
      <c r="I46">
        <v>0.22</v>
      </c>
      <c r="J46">
        <f t="shared" si="0"/>
        <v>43636363.636363633</v>
      </c>
      <c r="K46">
        <f t="shared" si="4"/>
        <v>12373.667768947498</v>
      </c>
      <c r="L46">
        <f t="shared" si="5"/>
        <v>56243.944404306807</v>
      </c>
      <c r="N46">
        <v>20000000002</v>
      </c>
      <c r="O46" s="2">
        <f t="shared" si="6"/>
        <v>0.22795816191079707</v>
      </c>
      <c r="P46" s="2">
        <f t="shared" si="7"/>
        <v>7.0516964017603627E-4</v>
      </c>
      <c r="Q46" s="2">
        <f t="shared" si="1"/>
        <v>3.0934169422368748E-3</v>
      </c>
    </row>
    <row r="47" spans="5:17" x14ac:dyDescent="0.15">
      <c r="E47" s="1">
        <v>43334</v>
      </c>
      <c r="F47">
        <f t="shared" si="2"/>
        <v>4602799602.3082218</v>
      </c>
      <c r="G47">
        <f t="shared" si="3"/>
        <v>14159636.749335371</v>
      </c>
      <c r="H47">
        <v>4000000</v>
      </c>
      <c r="I47">
        <v>0.223</v>
      </c>
      <c r="J47">
        <f t="shared" si="0"/>
        <v>43049327.354260087</v>
      </c>
      <c r="K47">
        <f t="shared" si="4"/>
        <v>12305.238526773632</v>
      </c>
      <c r="L47">
        <f t="shared" si="5"/>
        <v>55180.441824097004</v>
      </c>
      <c r="N47">
        <v>20000000003</v>
      </c>
      <c r="O47" s="2">
        <f t="shared" si="6"/>
        <v>0.23013998008089009</v>
      </c>
      <c r="P47" s="2">
        <f t="shared" si="7"/>
        <v>7.0798183736057129E-4</v>
      </c>
      <c r="Q47" s="2">
        <f t="shared" si="1"/>
        <v>3.0763096316934082E-3</v>
      </c>
    </row>
    <row r="48" spans="5:17" x14ac:dyDescent="0.15">
      <c r="E48" s="1">
        <v>43335</v>
      </c>
      <c r="F48">
        <f t="shared" si="2"/>
        <v>4645848929.6624823</v>
      </c>
      <c r="G48">
        <f t="shared" si="3"/>
        <v>14214817.191159468</v>
      </c>
      <c r="H48">
        <v>4000000</v>
      </c>
      <c r="I48">
        <v>0.22600000000000001</v>
      </c>
      <c r="J48">
        <f t="shared" si="0"/>
        <v>42477876.10619469</v>
      </c>
      <c r="K48">
        <f t="shared" si="4"/>
        <v>12238.725284760532</v>
      </c>
      <c r="L48">
        <f t="shared" si="5"/>
        <v>54153.651702480231</v>
      </c>
      <c r="N48">
        <v>20000000004</v>
      </c>
      <c r="O48" s="2">
        <f t="shared" si="6"/>
        <v>0.23229244643666563</v>
      </c>
      <c r="P48" s="2">
        <f t="shared" si="7"/>
        <v>7.1074085941582525E-4</v>
      </c>
      <c r="Q48" s="2">
        <f t="shared" si="1"/>
        <v>3.0596813211901329E-3</v>
      </c>
    </row>
    <row r="49" spans="5:17" x14ac:dyDescent="0.15">
      <c r="E49" s="1">
        <v>43336</v>
      </c>
      <c r="F49">
        <f t="shared" si="2"/>
        <v>4688326805.7686768</v>
      </c>
      <c r="G49">
        <f t="shared" si="3"/>
        <v>14268970.842861949</v>
      </c>
      <c r="H49">
        <v>4000000</v>
      </c>
      <c r="I49">
        <v>0.22900000000000001</v>
      </c>
      <c r="J49">
        <f t="shared" si="0"/>
        <v>41921397.37991266</v>
      </c>
      <c r="K49">
        <f t="shared" si="4"/>
        <v>12174.041131522592</v>
      </c>
      <c r="L49">
        <f t="shared" si="5"/>
        <v>53161.751666037519</v>
      </c>
      <c r="N49">
        <v>20000000005</v>
      </c>
      <c r="O49" s="2">
        <f t="shared" si="6"/>
        <v>0.23441634022982974</v>
      </c>
      <c r="P49" s="2">
        <f t="shared" si="7"/>
        <v>7.1344854196473534E-4</v>
      </c>
      <c r="Q49" s="2">
        <f t="shared" si="1"/>
        <v>3.0435102828806474E-3</v>
      </c>
    </row>
    <row r="50" spans="5:17" x14ac:dyDescent="0.15">
      <c r="E50" s="1">
        <v>43337</v>
      </c>
      <c r="F50">
        <f t="shared" si="2"/>
        <v>4730248203.1485891</v>
      </c>
      <c r="G50">
        <f t="shared" si="3"/>
        <v>14322132.594527986</v>
      </c>
      <c r="H50">
        <v>4000000</v>
      </c>
      <c r="I50">
        <v>0.23200000000000001</v>
      </c>
      <c r="J50">
        <f t="shared" si="0"/>
        <v>41379310.344827585</v>
      </c>
      <c r="K50">
        <f t="shared" si="4"/>
        <v>12111.104516667656</v>
      </c>
      <c r="L50">
        <f t="shared" si="5"/>
        <v>52203.036709774373</v>
      </c>
      <c r="N50">
        <v>20000000006</v>
      </c>
      <c r="O50" s="2">
        <f t="shared" si="6"/>
        <v>0.23651241008647572</v>
      </c>
      <c r="P50" s="2">
        <f t="shared" si="7"/>
        <v>7.1610662951156732E-4</v>
      </c>
      <c r="Q50" s="2">
        <f t="shared" si="1"/>
        <v>3.027776129166914E-3</v>
      </c>
    </row>
    <row r="51" spans="5:17" x14ac:dyDescent="0.15">
      <c r="E51" s="1">
        <v>43338</v>
      </c>
      <c r="F51">
        <f t="shared" si="2"/>
        <v>4771627513.4934168</v>
      </c>
      <c r="G51">
        <f t="shared" si="3"/>
        <v>14374335.63123776</v>
      </c>
      <c r="H51">
        <v>4000000</v>
      </c>
      <c r="I51">
        <v>0.23499999999999999</v>
      </c>
      <c r="J51">
        <f t="shared" si="0"/>
        <v>40851063.829787239</v>
      </c>
      <c r="K51">
        <f t="shared" si="4"/>
        <v>12049.838836404882</v>
      </c>
      <c r="L51">
        <f t="shared" si="5"/>
        <v>51275.909942148435</v>
      </c>
      <c r="N51">
        <v>20000000007</v>
      </c>
      <c r="O51" s="2">
        <f t="shared" si="6"/>
        <v>0.23858137559116735</v>
      </c>
      <c r="P51" s="2">
        <f t="shared" si="7"/>
        <v>7.1871678131033717E-4</v>
      </c>
      <c r="Q51" s="2">
        <f t="shared" si="1"/>
        <v>3.0124597091012208E-3</v>
      </c>
    </row>
    <row r="52" spans="5:17" x14ac:dyDescent="0.15">
      <c r="E52" s="1">
        <v>43339</v>
      </c>
      <c r="F52">
        <f t="shared" si="2"/>
        <v>4812478577.323204</v>
      </c>
      <c r="G52">
        <f t="shared" si="3"/>
        <v>14425611.541179908</v>
      </c>
      <c r="H52">
        <v>4000000</v>
      </c>
      <c r="I52">
        <v>0.23799999999999899</v>
      </c>
      <c r="J52">
        <f t="shared" si="0"/>
        <v>40336134.453781687</v>
      </c>
      <c r="K52">
        <f t="shared" si="4"/>
        <v>11990.17205741306</v>
      </c>
      <c r="L52">
        <f t="shared" si="5"/>
        <v>50378.874190811388</v>
      </c>
      <c r="N52">
        <v>20000000008</v>
      </c>
      <c r="O52" s="2">
        <f t="shared" si="6"/>
        <v>0.24062392876991062</v>
      </c>
      <c r="P52" s="2">
        <f t="shared" si="7"/>
        <v>7.2128057677048319E-4</v>
      </c>
      <c r="Q52" s="2">
        <f t="shared" si="1"/>
        <v>2.9975430143532648E-3</v>
      </c>
    </row>
    <row r="53" spans="5:17" x14ac:dyDescent="0.15">
      <c r="E53" s="1">
        <v>43340</v>
      </c>
      <c r="F53">
        <f t="shared" si="2"/>
        <v>4852814711.7769861</v>
      </c>
      <c r="G53">
        <f t="shared" si="3"/>
        <v>14475990.41537072</v>
      </c>
      <c r="H53">
        <v>4000000</v>
      </c>
      <c r="I53">
        <v>0.24099999999999899</v>
      </c>
      <c r="J53">
        <f t="shared" si="0"/>
        <v>39834024.89626573</v>
      </c>
      <c r="K53">
        <f t="shared" si="4"/>
        <v>11932.036374881458</v>
      </c>
      <c r="L53">
        <f t="shared" si="5"/>
        <v>49510.52437710169</v>
      </c>
      <c r="N53">
        <v>20000000009</v>
      </c>
      <c r="O53" s="2">
        <f t="shared" si="6"/>
        <v>0.24264073547966097</v>
      </c>
      <c r="P53" s="2">
        <f t="shared" si="7"/>
        <v>7.2379952044282622E-4</v>
      </c>
      <c r="Q53" s="2">
        <f t="shared" si="1"/>
        <v>2.9830090937203644E-3</v>
      </c>
    </row>
    <row r="54" spans="5:17" x14ac:dyDescent="0.15">
      <c r="E54" s="1">
        <v>43341</v>
      </c>
      <c r="F54">
        <f t="shared" si="2"/>
        <v>4892648736.6732521</v>
      </c>
      <c r="G54">
        <f t="shared" si="3"/>
        <v>14525500.939747822</v>
      </c>
      <c r="H54">
        <v>4000000</v>
      </c>
      <c r="I54">
        <v>0.243999999999999</v>
      </c>
      <c r="J54">
        <f t="shared" si="0"/>
        <v>39344262.29508213</v>
      </c>
      <c r="K54">
        <f t="shared" si="4"/>
        <v>11875.36790112949</v>
      </c>
      <c r="L54">
        <f t="shared" si="5"/>
        <v>48669.540578399748</v>
      </c>
      <c r="N54">
        <v>20000000010</v>
      </c>
      <c r="O54" s="2">
        <f t="shared" si="6"/>
        <v>0.24463243671134638</v>
      </c>
      <c r="P54" s="2">
        <f t="shared" si="7"/>
        <v>7.2627504662425358E-4</v>
      </c>
      <c r="Q54" s="2">
        <f t="shared" si="1"/>
        <v>2.9688419752823725E-3</v>
      </c>
    </row>
    <row r="55" spans="5:17" x14ac:dyDescent="0.15">
      <c r="E55" s="1">
        <v>43342</v>
      </c>
      <c r="F55">
        <f t="shared" si="2"/>
        <v>4931992998.9683342</v>
      </c>
      <c r="G55">
        <f t="shared" si="3"/>
        <v>14574170.48032622</v>
      </c>
      <c r="H55">
        <v>4000000</v>
      </c>
      <c r="I55">
        <v>0.246999999999999</v>
      </c>
      <c r="J55">
        <f t="shared" si="0"/>
        <v>38866396.76113376</v>
      </c>
      <c r="K55">
        <f t="shared" si="4"/>
        <v>11820.106381639082</v>
      </c>
      <c r="L55">
        <f t="shared" si="5"/>
        <v>47854.681707041011</v>
      </c>
      <c r="N55">
        <v>20000000011</v>
      </c>
      <c r="O55" s="2">
        <f t="shared" si="6"/>
        <v>0.2465996498127869</v>
      </c>
      <c r="P55" s="2">
        <f t="shared" si="7"/>
        <v>7.2870852361552128E-4</v>
      </c>
      <c r="Q55" s="2">
        <f t="shared" si="1"/>
        <v>2.9550265954097705E-3</v>
      </c>
    </row>
    <row r="56" spans="5:17" x14ac:dyDescent="0.15">
      <c r="E56" s="1">
        <v>43343</v>
      </c>
      <c r="F56">
        <f t="shared" si="2"/>
        <v>4970859395.7294683</v>
      </c>
      <c r="G56">
        <f t="shared" si="3"/>
        <v>14622025.162033262</v>
      </c>
      <c r="H56">
        <v>4000000</v>
      </c>
      <c r="I56">
        <v>0.249999999999999</v>
      </c>
      <c r="J56">
        <f t="shared" si="0"/>
        <v>38400000.000000156</v>
      </c>
      <c r="K56">
        <f t="shared" si="4"/>
        <v>11766.194935704871</v>
      </c>
      <c r="L56">
        <f t="shared" si="5"/>
        <v>47064.779742819672</v>
      </c>
      <c r="N56">
        <v>20000000012</v>
      </c>
      <c r="O56" s="2">
        <f t="shared" si="6"/>
        <v>0.24854296963734765</v>
      </c>
      <c r="P56" s="2">
        <f t="shared" si="7"/>
        <v>7.3110125766300232E-4</v>
      </c>
      <c r="Q56" s="2">
        <f t="shared" si="1"/>
        <v>2.941548733926218E-3</v>
      </c>
    </row>
    <row r="57" spans="5:17" x14ac:dyDescent="0.15">
      <c r="E57" s="1">
        <v>43344</v>
      </c>
      <c r="F57">
        <f t="shared" si="2"/>
        <v>5009259395.7294683</v>
      </c>
      <c r="G57">
        <f t="shared" si="3"/>
        <v>14669089.941776082</v>
      </c>
      <c r="H57">
        <v>4000000</v>
      </c>
      <c r="I57">
        <v>0.252999999999999</v>
      </c>
      <c r="J57">
        <f t="shared" si="0"/>
        <v>37944664.031620704</v>
      </c>
      <c r="K57">
        <f t="shared" si="4"/>
        <v>11713.579819229873</v>
      </c>
      <c r="L57">
        <f t="shared" si="5"/>
        <v>46298.734463359368</v>
      </c>
      <c r="N57">
        <v>20000000013</v>
      </c>
      <c r="O57" s="2">
        <f t="shared" si="6"/>
        <v>0.25046296962367248</v>
      </c>
      <c r="P57" s="2">
        <f t="shared" si="7"/>
        <v>7.3345449661205869E-4</v>
      </c>
      <c r="Q57" s="2">
        <f t="shared" si="1"/>
        <v>2.9283949548074683E-3</v>
      </c>
    </row>
    <row r="58" spans="5:17" x14ac:dyDescent="0.15">
      <c r="E58" s="1">
        <v>43345</v>
      </c>
      <c r="F58">
        <f t="shared" si="2"/>
        <v>5047204059.7610893</v>
      </c>
      <c r="G58">
        <f t="shared" si="3"/>
        <v>14715388.676239442</v>
      </c>
      <c r="H58">
        <v>4000000</v>
      </c>
      <c r="I58">
        <v>0.25599999999999901</v>
      </c>
      <c r="J58">
        <f t="shared" si="0"/>
        <v>37500000.000000149</v>
      </c>
      <c r="K58">
        <f t="shared" si="4"/>
        <v>11662.21020747554</v>
      </c>
      <c r="L58">
        <f t="shared" si="5"/>
        <v>45555.508622951507</v>
      </c>
      <c r="N58">
        <v>20000000014</v>
      </c>
      <c r="O58" s="2">
        <f t="shared" si="6"/>
        <v>0.25236020281140231</v>
      </c>
      <c r="P58" s="2">
        <f t="shared" si="7"/>
        <v>7.3576943329693354E-4</v>
      </c>
      <c r="Q58" s="2">
        <f t="shared" si="1"/>
        <v>2.9155525518688853E-3</v>
      </c>
    </row>
    <row r="59" spans="5:17" x14ac:dyDescent="0.15">
      <c r="E59" s="1">
        <v>43346</v>
      </c>
      <c r="F59">
        <f t="shared" si="2"/>
        <v>5084704059.7610893</v>
      </c>
      <c r="G59">
        <f t="shared" si="3"/>
        <v>14760944.184862394</v>
      </c>
      <c r="H59">
        <v>4000000</v>
      </c>
      <c r="I59">
        <v>0.25899999999999901</v>
      </c>
      <c r="J59">
        <f t="shared" si="0"/>
        <v>37065637.065637209</v>
      </c>
      <c r="K59">
        <f t="shared" si="4"/>
        <v>11612.037995820709</v>
      </c>
      <c r="L59">
        <f t="shared" si="5"/>
        <v>44834.123535987463</v>
      </c>
      <c r="N59">
        <v>20000000015</v>
      </c>
      <c r="O59" s="2">
        <f t="shared" si="6"/>
        <v>0.25423520279737805</v>
      </c>
      <c r="P59" s="2">
        <f t="shared" si="7"/>
        <v>7.3804720868958431E-4</v>
      </c>
      <c r="Q59" s="2">
        <f t="shared" si="1"/>
        <v>2.9030094989551769E-3</v>
      </c>
    </row>
    <row r="60" spans="5:17" x14ac:dyDescent="0.15">
      <c r="E60" s="1">
        <v>43347</v>
      </c>
      <c r="F60">
        <f t="shared" si="2"/>
        <v>5121769696.8267269</v>
      </c>
      <c r="G60">
        <f t="shared" si="3"/>
        <v>14805778.308398381</v>
      </c>
      <c r="H60">
        <v>4000000</v>
      </c>
      <c r="I60">
        <v>0.26199999999999901</v>
      </c>
      <c r="J60">
        <f t="shared" si="0"/>
        <v>36641221.374045938</v>
      </c>
      <c r="K60">
        <f t="shared" si="4"/>
        <v>11563.017616798767</v>
      </c>
      <c r="L60">
        <f t="shared" si="5"/>
        <v>44133.655025949658</v>
      </c>
      <c r="N60">
        <v>20000000016</v>
      </c>
      <c r="O60" s="2">
        <f t="shared" si="6"/>
        <v>0.25608848463646555</v>
      </c>
      <c r="P60" s="2">
        <f t="shared" si="7"/>
        <v>7.4028891482768797E-4</v>
      </c>
      <c r="Q60" s="2">
        <f t="shared" si="1"/>
        <v>2.8907544041996917E-3</v>
      </c>
    </row>
    <row r="61" spans="5:17" x14ac:dyDescent="0.15">
      <c r="E61" s="1">
        <v>43348</v>
      </c>
      <c r="F61">
        <f t="shared" si="2"/>
        <v>5158410918.2007732</v>
      </c>
      <c r="G61">
        <f t="shared" si="3"/>
        <v>14849911.963424331</v>
      </c>
      <c r="H61">
        <v>4000000</v>
      </c>
      <c r="I61">
        <v>0.26499999999999901</v>
      </c>
      <c r="J61">
        <f t="shared" si="0"/>
        <v>36226415.094339758</v>
      </c>
      <c r="K61">
        <f t="shared" si="4"/>
        <v>11515.105871871023</v>
      </c>
      <c r="L61">
        <f t="shared" si="5"/>
        <v>43453.229705173835</v>
      </c>
      <c r="N61">
        <v>20000000017</v>
      </c>
      <c r="O61" s="2">
        <f t="shared" si="6"/>
        <v>0.25792054569080619</v>
      </c>
      <c r="P61" s="2">
        <f t="shared" si="7"/>
        <v>7.4249559754009523E-4</v>
      </c>
      <c r="Q61" s="2">
        <f t="shared" si="1"/>
        <v>2.8787764679677557E-3</v>
      </c>
    </row>
    <row r="62" spans="5:17" x14ac:dyDescent="0.15">
      <c r="E62" s="1">
        <v>43349</v>
      </c>
      <c r="F62">
        <f t="shared" si="2"/>
        <v>5194637333.2951126</v>
      </c>
      <c r="G62">
        <f t="shared" si="3"/>
        <v>14893365.193129504</v>
      </c>
      <c r="H62">
        <v>4000000</v>
      </c>
      <c r="I62">
        <v>0.26799999999999902</v>
      </c>
      <c r="J62">
        <f t="shared" si="0"/>
        <v>35820895.52238819</v>
      </c>
      <c r="K62">
        <f t="shared" si="4"/>
        <v>11468.261776559635</v>
      </c>
      <c r="L62">
        <f t="shared" si="5"/>
        <v>42792.021554327155</v>
      </c>
      <c r="N62">
        <v>20000000018</v>
      </c>
      <c r="O62" s="2">
        <f t="shared" si="6"/>
        <v>0.25973186643099694</v>
      </c>
      <c r="P62" s="2">
        <f t="shared" si="7"/>
        <v>7.4466825898627381E-4</v>
      </c>
      <c r="Q62" s="2">
        <f t="shared" si="1"/>
        <v>2.8670654441399091E-3</v>
      </c>
    </row>
    <row r="63" spans="5:17" x14ac:dyDescent="0.15">
      <c r="E63" s="1">
        <v>43350</v>
      </c>
      <c r="F63">
        <f t="shared" si="2"/>
        <v>5230458228.8175011</v>
      </c>
      <c r="G63">
        <f t="shared" si="3"/>
        <v>14936157.214683831</v>
      </c>
      <c r="H63">
        <v>4000000</v>
      </c>
      <c r="I63">
        <v>0.27099999999999902</v>
      </c>
      <c r="J63">
        <f t="shared" si="0"/>
        <v>35424354.243542567</v>
      </c>
      <c r="K63">
        <f t="shared" si="4"/>
        <v>11422.446417709438</v>
      </c>
      <c r="L63">
        <f t="shared" si="5"/>
        <v>42149.248773835716</v>
      </c>
      <c r="N63">
        <v>20000000019</v>
      </c>
      <c r="O63" s="2">
        <f t="shared" si="6"/>
        <v>0.26152291119242826</v>
      </c>
      <c r="P63" s="2">
        <f t="shared" si="7"/>
        <v>7.4680786002472412E-4</v>
      </c>
      <c r="Q63" s="2">
        <f t="shared" si="1"/>
        <v>2.8556116044273598E-3</v>
      </c>
    </row>
    <row r="64" spans="5:17" x14ac:dyDescent="0.15">
      <c r="E64" s="1">
        <v>43351</v>
      </c>
      <c r="F64">
        <f t="shared" si="2"/>
        <v>5265882583.0610437</v>
      </c>
      <c r="G64">
        <f t="shared" si="3"/>
        <v>14978306.463457666</v>
      </c>
      <c r="H64">
        <v>4000000</v>
      </c>
      <c r="I64">
        <v>0.27399999999999902</v>
      </c>
      <c r="J64">
        <f t="shared" si="0"/>
        <v>35036496.350365087</v>
      </c>
      <c r="K64">
        <f t="shared" si="4"/>
        <v>11377.622821776489</v>
      </c>
      <c r="L64">
        <f t="shared" si="5"/>
        <v>41524.170882396094</v>
      </c>
      <c r="N64">
        <v>20000000020</v>
      </c>
      <c r="O64" s="2">
        <f t="shared" si="6"/>
        <v>0.26329412888975806</v>
      </c>
      <c r="P64" s="2">
        <f t="shared" si="7"/>
        <v>7.4891532242396801E-4</v>
      </c>
      <c r="Q64" s="2">
        <f t="shared" si="1"/>
        <v>2.8444057054441228E-3</v>
      </c>
    </row>
    <row r="65" spans="5:17" x14ac:dyDescent="0.15">
      <c r="E65" s="1">
        <v>43352</v>
      </c>
      <c r="F65">
        <f t="shared" si="2"/>
        <v>5300919079.4114084</v>
      </c>
      <c r="G65">
        <f t="shared" si="3"/>
        <v>15019830.634340063</v>
      </c>
      <c r="H65">
        <v>4000000</v>
      </c>
      <c r="I65">
        <v>0.27699999999999902</v>
      </c>
      <c r="J65">
        <f t="shared" si="0"/>
        <v>34657039.71119146</v>
      </c>
      <c r="K65">
        <f t="shared" si="4"/>
        <v>11333.75583315473</v>
      </c>
      <c r="L65">
        <f t="shared" si="5"/>
        <v>40916.086040269925</v>
      </c>
      <c r="N65">
        <v>20000000021</v>
      </c>
      <c r="O65" s="2">
        <f t="shared" si="6"/>
        <v>0.26504595369227218</v>
      </c>
      <c r="P65" s="2">
        <f t="shared" si="7"/>
        <v>7.5099153092846201E-4</v>
      </c>
      <c r="Q65" s="2">
        <f t="shared" si="1"/>
        <v>2.8334389582886825E-3</v>
      </c>
    </row>
    <row r="66" spans="5:17" x14ac:dyDescent="0.15">
      <c r="E66" s="1">
        <v>43353</v>
      </c>
      <c r="F66">
        <f t="shared" si="2"/>
        <v>5335576119.1225996</v>
      </c>
      <c r="G66">
        <f t="shared" si="3"/>
        <v>15060746.720380332</v>
      </c>
      <c r="H66">
        <v>4000000</v>
      </c>
      <c r="I66">
        <v>0.27999999999999903</v>
      </c>
      <c r="J66">
        <f t="shared" si="0"/>
        <v>34285714.285714403</v>
      </c>
      <c r="K66">
        <f t="shared" si="4"/>
        <v>11290.812001652765</v>
      </c>
      <c r="L66">
        <f t="shared" si="5"/>
        <v>40324.328577331442</v>
      </c>
      <c r="N66">
        <v>20000000022</v>
      </c>
      <c r="O66" s="2">
        <f t="shared" si="6"/>
        <v>0.26677880566267331</v>
      </c>
      <c r="P66" s="2">
        <f t="shared" si="7"/>
        <v>7.5303733519067558E-4</v>
      </c>
      <c r="Q66" s="2">
        <f t="shared" si="1"/>
        <v>2.8227030004131914E-3</v>
      </c>
    </row>
    <row r="67" spans="5:17" x14ac:dyDescent="0.15">
      <c r="E67" s="1">
        <v>43354</v>
      </c>
      <c r="F67">
        <f t="shared" si="2"/>
        <v>5369861833.4083138</v>
      </c>
      <c r="G67">
        <f t="shared" si="3"/>
        <v>15101071.048957665</v>
      </c>
      <c r="H67">
        <v>4000000</v>
      </c>
      <c r="I67">
        <v>0.28299999999999897</v>
      </c>
      <c r="J67">
        <f t="shared" si="0"/>
        <v>33922261.48409906</v>
      </c>
      <c r="K67">
        <f t="shared" si="4"/>
        <v>11248.759478321876</v>
      </c>
      <c r="L67">
        <f t="shared" si="5"/>
        <v>39748.266707851297</v>
      </c>
      <c r="N67">
        <v>20000000023</v>
      </c>
      <c r="O67" s="2">
        <f t="shared" si="6"/>
        <v>0.26849309136164862</v>
      </c>
      <c r="P67" s="2">
        <f t="shared" si="7"/>
        <v>7.5505355157957162E-4</v>
      </c>
      <c r="Q67" s="2">
        <f t="shared" si="1"/>
        <v>2.8121898695804689E-3</v>
      </c>
    </row>
    <row r="68" spans="5:17" x14ac:dyDescent="0.15">
      <c r="E68" s="1">
        <v>43355</v>
      </c>
      <c r="F68">
        <f t="shared" si="2"/>
        <v>5403784094.8924131</v>
      </c>
      <c r="G68">
        <f t="shared" si="3"/>
        <v>15140819.315665515</v>
      </c>
      <c r="H68">
        <v>4000000</v>
      </c>
      <c r="I68">
        <v>0.28599999999999898</v>
      </c>
      <c r="J68">
        <f t="shared" si="0"/>
        <v>33566433.566433683</v>
      </c>
      <c r="K68">
        <f t="shared" si="4"/>
        <v>11207.567918915503</v>
      </c>
      <c r="L68">
        <f t="shared" si="5"/>
        <v>39187.300415788617</v>
      </c>
      <c r="N68">
        <v>20000000024</v>
      </c>
      <c r="O68" s="2">
        <f t="shared" si="6"/>
        <v>0.27018920442039362</v>
      </c>
      <c r="P68" s="2">
        <f t="shared" si="7"/>
        <v>7.5704096487482658E-4</v>
      </c>
      <c r="Q68" s="2">
        <f t="shared" si="1"/>
        <v>2.8018919797288761E-3</v>
      </c>
    </row>
    <row r="69" spans="5:17" x14ac:dyDescent="0.15">
      <c r="E69" s="1">
        <v>43356</v>
      </c>
      <c r="F69">
        <f t="shared" si="2"/>
        <v>5437350528.458847</v>
      </c>
      <c r="G69">
        <f t="shared" si="3"/>
        <v>15180006.616081303</v>
      </c>
      <c r="H69">
        <v>4000000</v>
      </c>
      <c r="I69">
        <v>0.28899999999999898</v>
      </c>
      <c r="J69">
        <f t="shared" si="0"/>
        <v>33217993.079584893</v>
      </c>
      <c r="K69">
        <f t="shared" si="4"/>
        <v>11167.208394330903</v>
      </c>
      <c r="L69">
        <f t="shared" si="5"/>
        <v>38640.859495954814</v>
      </c>
      <c r="N69">
        <v>20000000025</v>
      </c>
      <c r="O69" s="2">
        <f t="shared" si="6"/>
        <v>0.27186752608310794</v>
      </c>
      <c r="P69" s="2">
        <f t="shared" si="7"/>
        <v>7.5900032985531474E-4</v>
      </c>
      <c r="Q69" s="2">
        <f t="shared" si="1"/>
        <v>2.7918020985827261E-3</v>
      </c>
    </row>
    <row r="70" spans="5:17" x14ac:dyDescent="0.15">
      <c r="E70" s="1">
        <v>43357</v>
      </c>
      <c r="F70">
        <f t="shared" si="2"/>
        <v>5470568521.5384321</v>
      </c>
      <c r="G70">
        <f t="shared" si="3"/>
        <v>15218647.475577258</v>
      </c>
      <c r="H70">
        <v>4000000</v>
      </c>
      <c r="I70">
        <v>0.29199999999999898</v>
      </c>
      <c r="J70">
        <f t="shared" si="0"/>
        <v>32876712.328767236</v>
      </c>
      <c r="K70">
        <f t="shared" si="4"/>
        <v>11127.653307446351</v>
      </c>
      <c r="L70">
        <f t="shared" si="5"/>
        <v>38108.401737830107</v>
      </c>
      <c r="N70">
        <v>20000000026</v>
      </c>
      <c r="O70" s="2">
        <f t="shared" si="6"/>
        <v>0.27352842572133468</v>
      </c>
      <c r="P70" s="2">
        <f t="shared" si="7"/>
        <v>7.6093237278965079E-4</v>
      </c>
      <c r="Q70" s="2">
        <f t="shared" si="1"/>
        <v>2.7819133268615877E-3</v>
      </c>
    </row>
    <row r="71" spans="5:17" x14ac:dyDescent="0.15">
      <c r="E71" s="1">
        <v>43358</v>
      </c>
      <c r="F71">
        <f t="shared" si="2"/>
        <v>5503445233.8671989</v>
      </c>
      <c r="G71">
        <f t="shared" si="3"/>
        <v>15256755.877315087</v>
      </c>
      <c r="H71">
        <v>4000000</v>
      </c>
      <c r="I71">
        <v>0.29499999999999899</v>
      </c>
      <c r="J71">
        <f t="shared" ref="J71:J103" si="8">H71*2.4/I71</f>
        <v>32542372.881356046</v>
      </c>
      <c r="K71">
        <f t="shared" si="4"/>
        <v>11088.876315823254</v>
      </c>
      <c r="L71">
        <f t="shared" si="5"/>
        <v>37589.41124007896</v>
      </c>
      <c r="N71">
        <v>20000000027</v>
      </c>
      <c r="O71" s="2">
        <f t="shared" si="6"/>
        <v>0.27517226132187739</v>
      </c>
      <c r="P71" s="2">
        <f t="shared" si="7"/>
        <v>7.6283779283592337E-4</v>
      </c>
      <c r="Q71" s="2">
        <f t="shared" ref="Q71:Q103" si="9">G71/F71</f>
        <v>2.7722190789558135E-3</v>
      </c>
    </row>
    <row r="72" spans="5:17" x14ac:dyDescent="0.15">
      <c r="E72" s="1">
        <v>43359</v>
      </c>
      <c r="F72">
        <f t="shared" ref="F72:F103" si="10">F71+J71</f>
        <v>5535987606.7485552</v>
      </c>
      <c r="G72">
        <f t="shared" ref="G72:G103" si="11">G71+L71</f>
        <v>15294345.288555166</v>
      </c>
      <c r="H72">
        <v>4000000</v>
      </c>
      <c r="I72">
        <v>0.29799999999999899</v>
      </c>
      <c r="J72">
        <f t="shared" si="8"/>
        <v>32214765.10067125</v>
      </c>
      <c r="K72">
        <f t="shared" ref="K72:K103" si="12">H72*G72/F72</f>
        <v>11050.852259792522</v>
      </c>
      <c r="L72">
        <f t="shared" ref="L72:L103" si="13">K72/I72</f>
        <v>37083.396844941475</v>
      </c>
      <c r="N72">
        <v>20000000028</v>
      </c>
      <c r="O72" s="2">
        <f t="shared" ref="O72:O103" si="14">F72/N72</f>
        <v>0.27679937994990861</v>
      </c>
      <c r="P72" s="2">
        <f t="shared" ref="P72:P103" si="15">G72/N72</f>
        <v>7.6471726335715416E-4</v>
      </c>
      <c r="Q72" s="2">
        <f t="shared" si="9"/>
        <v>2.7627130649481302E-3</v>
      </c>
    </row>
    <row r="73" spans="5:17" x14ac:dyDescent="0.15">
      <c r="E73" s="1">
        <v>43360</v>
      </c>
      <c r="F73">
        <f t="shared" si="10"/>
        <v>5568202371.849226</v>
      </c>
      <c r="G73">
        <f t="shared" si="11"/>
        <v>15331428.685400108</v>
      </c>
      <c r="H73">
        <v>4000000</v>
      </c>
      <c r="I73">
        <v>0.30099999999999899</v>
      </c>
      <c r="J73">
        <f t="shared" si="8"/>
        <v>31893687.707641304</v>
      </c>
      <c r="K73">
        <f t="shared" si="12"/>
        <v>11013.557095489306</v>
      </c>
      <c r="L73">
        <f t="shared" si="13"/>
        <v>36589.890682688849</v>
      </c>
      <c r="N73">
        <v>20000000029</v>
      </c>
      <c r="O73" s="2">
        <f t="shared" si="14"/>
        <v>0.27841011818876665</v>
      </c>
      <c r="P73" s="2">
        <f t="shared" si="15"/>
        <v>7.6657143315847682E-4</v>
      </c>
      <c r="Q73" s="2">
        <f t="shared" si="9"/>
        <v>2.7533892738723269E-3</v>
      </c>
    </row>
    <row r="74" spans="5:17" x14ac:dyDescent="0.15">
      <c r="E74" s="1">
        <v>43361</v>
      </c>
      <c r="F74">
        <f t="shared" si="10"/>
        <v>5600096059.5568676</v>
      </c>
      <c r="G74">
        <f t="shared" si="11"/>
        <v>15368018.576082796</v>
      </c>
      <c r="H74">
        <v>4000000</v>
      </c>
      <c r="I74">
        <v>0.30399999999999899</v>
      </c>
      <c r="J74">
        <f t="shared" si="8"/>
        <v>31578947.368421156</v>
      </c>
      <c r="K74">
        <f t="shared" si="12"/>
        <v>10976.967832440258</v>
      </c>
      <c r="L74">
        <f t="shared" si="13"/>
        <v>36108.446817237811</v>
      </c>
      <c r="N74">
        <v>20000000030</v>
      </c>
      <c r="O74" s="2">
        <f t="shared" si="14"/>
        <v>0.28000480255783616</v>
      </c>
      <c r="P74" s="2">
        <f t="shared" si="15"/>
        <v>7.684009276515384E-4</v>
      </c>
      <c r="Q74" s="2">
        <f t="shared" si="9"/>
        <v>2.7442419581100645E-3</v>
      </c>
    </row>
    <row r="75" spans="5:17" x14ac:dyDescent="0.15">
      <c r="E75" s="1">
        <v>43362</v>
      </c>
      <c r="F75">
        <f t="shared" si="10"/>
        <v>5631675006.9252892</v>
      </c>
      <c r="G75">
        <f t="shared" si="11"/>
        <v>15404127.022900034</v>
      </c>
      <c r="H75">
        <v>4000000</v>
      </c>
      <c r="I75">
        <v>0.306999999999999</v>
      </c>
      <c r="J75">
        <f t="shared" si="8"/>
        <v>31270358.306189027</v>
      </c>
      <c r="K75">
        <f t="shared" si="12"/>
        <v>10941.0624753435</v>
      </c>
      <c r="L75">
        <f t="shared" si="13"/>
        <v>35638.639984832364</v>
      </c>
      <c r="N75">
        <v>20000000031</v>
      </c>
      <c r="O75" s="2">
        <f t="shared" si="14"/>
        <v>0.28158374990980967</v>
      </c>
      <c r="P75" s="2">
        <f t="shared" si="15"/>
        <v>7.7020634995118181E-4</v>
      </c>
      <c r="Q75" s="2">
        <f t="shared" si="9"/>
        <v>2.7352656188358755E-3</v>
      </c>
    </row>
    <row r="76" spans="5:17" x14ac:dyDescent="0.15">
      <c r="E76" s="1">
        <v>43363</v>
      </c>
      <c r="F76">
        <f t="shared" si="10"/>
        <v>5662945365.2314777</v>
      </c>
      <c r="G76">
        <f t="shared" si="11"/>
        <v>15439765.662884867</v>
      </c>
      <c r="H76">
        <v>4000000</v>
      </c>
      <c r="I76">
        <v>0.309999999999999</v>
      </c>
      <c r="J76">
        <f t="shared" si="8"/>
        <v>30967741.93548397</v>
      </c>
      <c r="K76">
        <f t="shared" si="12"/>
        <v>10905.819969713766</v>
      </c>
      <c r="L76">
        <f t="shared" si="13"/>
        <v>35180.064418431619</v>
      </c>
      <c r="N76">
        <v>20000000032</v>
      </c>
      <c r="O76" s="2">
        <f t="shared" si="14"/>
        <v>0.28314726780853827</v>
      </c>
      <c r="P76" s="2">
        <f t="shared" si="15"/>
        <v>7.719882819090621E-4</v>
      </c>
      <c r="Q76" s="2">
        <f t="shared" si="9"/>
        <v>2.7264549924284416E-3</v>
      </c>
    </row>
    <row r="77" spans="5:17" x14ac:dyDescent="0.15">
      <c r="E77" s="1">
        <v>43364</v>
      </c>
      <c r="F77">
        <f t="shared" si="10"/>
        <v>5693913107.1669617</v>
      </c>
      <c r="G77">
        <f t="shared" si="11"/>
        <v>15474945.727303298</v>
      </c>
      <c r="H77">
        <v>4000000</v>
      </c>
      <c r="I77">
        <v>0.312999999999999</v>
      </c>
      <c r="J77">
        <f t="shared" si="8"/>
        <v>30670926.517571982</v>
      </c>
      <c r="K77">
        <f t="shared" si="12"/>
        <v>10871.220151094258</v>
      </c>
      <c r="L77">
        <f t="shared" si="13"/>
        <v>34732.332751099973</v>
      </c>
      <c r="N77">
        <v>20000000033</v>
      </c>
      <c r="O77" s="2">
        <f t="shared" si="14"/>
        <v>0.28469565488860027</v>
      </c>
      <c r="P77" s="2">
        <f t="shared" si="15"/>
        <v>7.7374728508848188E-4</v>
      </c>
      <c r="Q77" s="2">
        <f t="shared" si="9"/>
        <v>2.7178050377735644E-3</v>
      </c>
    </row>
    <row r="78" spans="5:17" x14ac:dyDescent="0.15">
      <c r="E78" s="1">
        <v>43365</v>
      </c>
      <c r="F78">
        <f t="shared" si="10"/>
        <v>5724584033.6845341</v>
      </c>
      <c r="G78">
        <f t="shared" si="11"/>
        <v>15509678.060054399</v>
      </c>
      <c r="H78">
        <v>4000000</v>
      </c>
      <c r="I78">
        <v>0.315999999999999</v>
      </c>
      <c r="J78">
        <f t="shared" si="8"/>
        <v>30379746.835443135</v>
      </c>
      <c r="K78">
        <f t="shared" si="12"/>
        <v>10837.243697563017</v>
      </c>
      <c r="L78">
        <f t="shared" si="13"/>
        <v>34295.074992288137</v>
      </c>
      <c r="N78">
        <v>20000000034</v>
      </c>
      <c r="O78" s="2">
        <f t="shared" si="14"/>
        <v>0.28622920119763706</v>
      </c>
      <c r="P78" s="2">
        <f t="shared" si="15"/>
        <v>7.7548390168439727E-4</v>
      </c>
      <c r="Q78" s="2">
        <f t="shared" si="9"/>
        <v>2.7093109243907544E-3</v>
      </c>
    </row>
    <row r="79" spans="5:17" x14ac:dyDescent="0.15">
      <c r="E79" s="1">
        <v>43366</v>
      </c>
      <c r="F79">
        <f t="shared" si="10"/>
        <v>5754963780.5199776</v>
      </c>
      <c r="G79">
        <f t="shared" si="11"/>
        <v>15543973.135046687</v>
      </c>
      <c r="H79">
        <v>4000000</v>
      </c>
      <c r="I79">
        <v>0.31899999999999901</v>
      </c>
      <c r="J79">
        <f t="shared" si="8"/>
        <v>30094043.88714743</v>
      </c>
      <c r="K79">
        <f t="shared" si="12"/>
        <v>10803.872085285127</v>
      </c>
      <c r="L79">
        <f t="shared" si="13"/>
        <v>33867.937571426839</v>
      </c>
      <c r="N79">
        <v>20000000035</v>
      </c>
      <c r="O79" s="2">
        <f t="shared" si="14"/>
        <v>0.28774818852243955</v>
      </c>
      <c r="P79" s="2">
        <f t="shared" si="15"/>
        <v>7.7719865539223668E-4</v>
      </c>
      <c r="Q79" s="2">
        <f t="shared" si="9"/>
        <v>2.7009680213212818E-3</v>
      </c>
    </row>
    <row r="80" spans="5:17" x14ac:dyDescent="0.15">
      <c r="E80" s="1">
        <v>43367</v>
      </c>
      <c r="F80">
        <f t="shared" si="10"/>
        <v>5785057824.4071255</v>
      </c>
      <c r="G80">
        <f t="shared" si="11"/>
        <v>15577841.072618114</v>
      </c>
      <c r="H80">
        <v>4000000</v>
      </c>
      <c r="I80">
        <v>0.32199999999999901</v>
      </c>
      <c r="J80">
        <f t="shared" si="8"/>
        <v>29813664.596273385</v>
      </c>
      <c r="K80">
        <f t="shared" si="12"/>
        <v>10771.087546883484</v>
      </c>
      <c r="L80">
        <f t="shared" si="13"/>
        <v>33450.582443737629</v>
      </c>
      <c r="N80">
        <v>20000000036</v>
      </c>
      <c r="O80" s="2">
        <f t="shared" si="14"/>
        <v>0.28925289069970106</v>
      </c>
      <c r="P80" s="2">
        <f t="shared" si="15"/>
        <v>7.7889205222890002E-4</v>
      </c>
      <c r="Q80" s="2">
        <f t="shared" si="9"/>
        <v>2.6927718867208713E-3</v>
      </c>
    </row>
    <row r="81" spans="5:17" x14ac:dyDescent="0.15">
      <c r="E81" s="1">
        <v>43368</v>
      </c>
      <c r="F81">
        <f t="shared" si="10"/>
        <v>5814871489.0033989</v>
      </c>
      <c r="G81">
        <f t="shared" si="11"/>
        <v>15611291.655061852</v>
      </c>
      <c r="H81">
        <v>4000000</v>
      </c>
      <c r="I81">
        <v>0.32499999999999901</v>
      </c>
      <c r="J81">
        <f t="shared" si="8"/>
        <v>29538461.538461629</v>
      </c>
      <c r="K81">
        <f t="shared" si="12"/>
        <v>10738.87303242015</v>
      </c>
      <c r="L81">
        <f t="shared" si="13"/>
        <v>33042.686253600557</v>
      </c>
      <c r="N81">
        <v>20000000037</v>
      </c>
      <c r="O81" s="2">
        <f t="shared" si="14"/>
        <v>0.29074357391229433</v>
      </c>
      <c r="P81" s="2">
        <f t="shared" si="15"/>
        <v>7.8056458130904818E-4</v>
      </c>
      <c r="Q81" s="2">
        <f t="shared" si="9"/>
        <v>2.6847182581050378E-3</v>
      </c>
    </row>
    <row r="82" spans="5:17" x14ac:dyDescent="0.15">
      <c r="E82" s="1">
        <v>43369</v>
      </c>
      <c r="F82">
        <f t="shared" si="10"/>
        <v>5844409950.5418606</v>
      </c>
      <c r="G82">
        <f t="shared" si="11"/>
        <v>15644334.341315452</v>
      </c>
      <c r="H82">
        <v>4000000</v>
      </c>
      <c r="I82">
        <v>0.32799999999999901</v>
      </c>
      <c r="J82">
        <f t="shared" si="8"/>
        <v>29268292.682926916</v>
      </c>
      <c r="K82">
        <f t="shared" si="12"/>
        <v>10707.212172797699</v>
      </c>
      <c r="L82">
        <f t="shared" si="13"/>
        <v>32643.939551212596</v>
      </c>
      <c r="N82">
        <v>20000000038</v>
      </c>
      <c r="O82" s="2">
        <f t="shared" si="14"/>
        <v>0.29222049697187408</v>
      </c>
      <c r="P82" s="2">
        <f t="shared" si="15"/>
        <v>7.8221671557956085E-4</v>
      </c>
      <c r="Q82" s="2">
        <f t="shared" si="9"/>
        <v>2.6768030431994247E-3</v>
      </c>
    </row>
    <row r="83" spans="5:17" x14ac:dyDescent="0.15">
      <c r="E83" s="1">
        <v>43370</v>
      </c>
      <c r="F83">
        <f t="shared" si="10"/>
        <v>5873678243.2247877</v>
      </c>
      <c r="G83">
        <f t="shared" si="11"/>
        <v>15676978.280866664</v>
      </c>
      <c r="H83">
        <v>4000000</v>
      </c>
      <c r="I83">
        <v>0.33099999999999902</v>
      </c>
      <c r="J83">
        <f t="shared" si="8"/>
        <v>29003021.148036338</v>
      </c>
      <c r="K83">
        <f t="shared" si="12"/>
        <v>10676.089245405879</v>
      </c>
      <c r="L83">
        <f t="shared" si="13"/>
        <v>32254.04605862813</v>
      </c>
      <c r="N83">
        <v>20000000039</v>
      </c>
      <c r="O83" s="2">
        <f t="shared" si="14"/>
        <v>0.29368391158855578</v>
      </c>
      <c r="P83" s="2">
        <f t="shared" si="15"/>
        <v>7.8384891251482777E-4</v>
      </c>
      <c r="Q83" s="2">
        <f t="shared" si="9"/>
        <v>2.6690223113514698E-3</v>
      </c>
    </row>
    <row r="84" spans="5:17" x14ac:dyDescent="0.15">
      <c r="E84" s="1">
        <v>43371</v>
      </c>
      <c r="F84">
        <f t="shared" si="10"/>
        <v>5902681264.3728237</v>
      </c>
      <c r="G84">
        <f t="shared" si="11"/>
        <v>15709232.326925293</v>
      </c>
      <c r="H84">
        <v>4000000</v>
      </c>
      <c r="I84">
        <v>0.33399999999999902</v>
      </c>
      <c r="J84">
        <f t="shared" si="8"/>
        <v>28742514.970059965</v>
      </c>
      <c r="K84">
        <f t="shared" si="12"/>
        <v>10645.489141853193</v>
      </c>
      <c r="L84">
        <f t="shared" si="13"/>
        <v>31872.721981596482</v>
      </c>
      <c r="N84">
        <v>20000000040</v>
      </c>
      <c r="O84" s="2">
        <f t="shared" si="14"/>
        <v>0.29513406262837305</v>
      </c>
      <c r="P84" s="2">
        <f t="shared" si="15"/>
        <v>7.8546161477534141E-4</v>
      </c>
      <c r="Q84" s="2">
        <f t="shared" si="9"/>
        <v>2.6613722854632984E-3</v>
      </c>
    </row>
    <row r="85" spans="5:17" x14ac:dyDescent="0.15">
      <c r="E85" s="1">
        <v>43372</v>
      </c>
      <c r="F85">
        <f t="shared" si="10"/>
        <v>5931423779.3428841</v>
      </c>
      <c r="G85">
        <f t="shared" si="11"/>
        <v>15741105.048906889</v>
      </c>
      <c r="H85">
        <v>4000000</v>
      </c>
      <c r="I85">
        <v>0.33699999999999902</v>
      </c>
      <c r="J85">
        <f t="shared" si="8"/>
        <v>28486646.884273078</v>
      </c>
      <c r="K85">
        <f t="shared" si="12"/>
        <v>10615.397337636041</v>
      </c>
      <c r="L85">
        <f t="shared" si="13"/>
        <v>31499.695363905259</v>
      </c>
      <c r="N85">
        <v>20000000041</v>
      </c>
      <c r="O85" s="2">
        <f t="shared" si="14"/>
        <v>0.29657118835917329</v>
      </c>
      <c r="P85" s="2">
        <f t="shared" si="15"/>
        <v>7.8705525083188114E-4</v>
      </c>
      <c r="Q85" s="2">
        <f t="shared" si="9"/>
        <v>2.6538493344090103E-3</v>
      </c>
    </row>
    <row r="86" spans="5:17" x14ac:dyDescent="0.15">
      <c r="E86" s="1">
        <v>43373</v>
      </c>
      <c r="F86">
        <f t="shared" si="10"/>
        <v>5959910426.2271576</v>
      </c>
      <c r="G86">
        <f t="shared" si="11"/>
        <v>15772604.744270794</v>
      </c>
      <c r="H86">
        <v>4000000</v>
      </c>
      <c r="I86">
        <v>0.33999999999999903</v>
      </c>
      <c r="J86">
        <f t="shared" si="8"/>
        <v>28235294.117647141</v>
      </c>
      <c r="K86">
        <f t="shared" si="12"/>
        <v>10585.799863609986</v>
      </c>
      <c r="L86">
        <f t="shared" si="13"/>
        <v>31134.705481205929</v>
      </c>
      <c r="N86">
        <v>20000000042</v>
      </c>
      <c r="O86" s="2">
        <f t="shared" si="14"/>
        <v>0.29799552068556728</v>
      </c>
      <c r="P86" s="2">
        <f t="shared" si="15"/>
        <v>7.8863023555741625E-4</v>
      </c>
      <c r="Q86" s="2">
        <f t="shared" si="9"/>
        <v>2.6464499659024964E-3</v>
      </c>
    </row>
    <row r="87" spans="5:17" x14ac:dyDescent="0.15">
      <c r="E87" s="1">
        <v>43374</v>
      </c>
      <c r="F87">
        <f t="shared" si="10"/>
        <v>5988145720.3448048</v>
      </c>
      <c r="G87">
        <f t="shared" si="11"/>
        <v>15803739.449751999</v>
      </c>
      <c r="H87">
        <v>4000000</v>
      </c>
      <c r="I87">
        <v>0.34299999999999897</v>
      </c>
      <c r="J87">
        <f t="shared" si="8"/>
        <v>27988338.192419909</v>
      </c>
      <c r="K87">
        <f t="shared" si="12"/>
        <v>10556.683279138371</v>
      </c>
      <c r="L87">
        <f t="shared" si="13"/>
        <v>30777.502271540532</v>
      </c>
      <c r="N87">
        <v>20000000043</v>
      </c>
      <c r="O87" s="2">
        <f t="shared" si="14"/>
        <v>0.29940728537351458</v>
      </c>
      <c r="P87" s="2">
        <f t="shared" si="15"/>
        <v>7.9018697078869792E-4</v>
      </c>
      <c r="Q87" s="2">
        <f t="shared" si="9"/>
        <v>2.6391708197845928E-3</v>
      </c>
    </row>
    <row r="88" spans="5:17" x14ac:dyDescent="0.15">
      <c r="E88" s="1">
        <v>43375</v>
      </c>
      <c r="F88">
        <f t="shared" si="10"/>
        <v>6016134058.5372248</v>
      </c>
      <c r="G88">
        <f t="shared" si="11"/>
        <v>15834516.95202354</v>
      </c>
      <c r="H88">
        <v>4000000</v>
      </c>
      <c r="I88">
        <v>0.34599999999999898</v>
      </c>
      <c r="J88">
        <f t="shared" si="8"/>
        <v>27745664.739884477</v>
      </c>
      <c r="K88">
        <f t="shared" si="12"/>
        <v>10528.03464680345</v>
      </c>
      <c r="L88">
        <f t="shared" si="13"/>
        <v>30427.845800010058</v>
      </c>
      <c r="N88">
        <v>20000000044</v>
      </c>
      <c r="O88" s="2">
        <f t="shared" si="14"/>
        <v>0.30080670226508649</v>
      </c>
      <c r="P88" s="2">
        <f t="shared" si="15"/>
        <v>7.9172584585938011E-4</v>
      </c>
      <c r="Q88" s="2">
        <f t="shared" si="9"/>
        <v>2.6320086617008624E-3</v>
      </c>
    </row>
    <row r="89" spans="5:17" x14ac:dyDescent="0.15">
      <c r="E89" s="1">
        <v>43376</v>
      </c>
      <c r="F89">
        <f t="shared" si="10"/>
        <v>6043879723.2771091</v>
      </c>
      <c r="G89">
        <f t="shared" si="11"/>
        <v>15864944.79782355</v>
      </c>
      <c r="H89">
        <v>4000000</v>
      </c>
      <c r="I89">
        <v>0.34899999999999898</v>
      </c>
      <c r="J89">
        <f t="shared" si="8"/>
        <v>27507163.323782317</v>
      </c>
      <c r="K89">
        <f t="shared" si="12"/>
        <v>10499.841508574078</v>
      </c>
      <c r="L89">
        <f t="shared" si="13"/>
        <v>30085.505755226674</v>
      </c>
      <c r="N89">
        <v>20000000045</v>
      </c>
      <c r="O89" s="2">
        <f t="shared" si="14"/>
        <v>0.30219398548391901</v>
      </c>
      <c r="P89" s="2">
        <f t="shared" si="15"/>
        <v>7.9324723810637117E-4</v>
      </c>
      <c r="Q89" s="2">
        <f t="shared" si="9"/>
        <v>2.6249603771435195E-3</v>
      </c>
    </row>
    <row r="90" spans="5:17" x14ac:dyDescent="0.15">
      <c r="E90" s="1">
        <v>43377</v>
      </c>
      <c r="F90">
        <f t="shared" si="10"/>
        <v>6071386886.6008911</v>
      </c>
      <c r="G90">
        <f t="shared" si="11"/>
        <v>15895030.303578777</v>
      </c>
      <c r="H90">
        <v>4000000</v>
      </c>
      <c r="I90">
        <v>0.35199999999999898</v>
      </c>
      <c r="J90">
        <f t="shared" si="8"/>
        <v>27272727.272727352</v>
      </c>
      <c r="K90">
        <f t="shared" si="12"/>
        <v>10472.091863332216</v>
      </c>
      <c r="L90">
        <f t="shared" si="13"/>
        <v>29750.260975375699</v>
      </c>
      <c r="N90">
        <v>20000000046</v>
      </c>
      <c r="O90" s="2">
        <f t="shared" si="14"/>
        <v>0.30356934363183508</v>
      </c>
      <c r="P90" s="2">
        <f t="shared" si="15"/>
        <v>7.9475151335101036E-4</v>
      </c>
      <c r="Q90" s="2">
        <f t="shared" si="9"/>
        <v>2.618022965833054E-3</v>
      </c>
    </row>
    <row r="91" spans="5:17" x14ac:dyDescent="0.15">
      <c r="E91" s="1">
        <v>43378</v>
      </c>
      <c r="F91">
        <f t="shared" si="10"/>
        <v>6098659613.8736181</v>
      </c>
      <c r="G91">
        <f t="shared" si="11"/>
        <v>15924780.564554153</v>
      </c>
      <c r="H91">
        <v>4000000</v>
      </c>
      <c r="I91">
        <v>0.35499999999999898</v>
      </c>
      <c r="J91">
        <f t="shared" si="8"/>
        <v>27042253.521126837</v>
      </c>
      <c r="K91">
        <f t="shared" si="12"/>
        <v>10444.774145667976</v>
      </c>
      <c r="L91">
        <f t="shared" si="13"/>
        <v>29421.899001881706</v>
      </c>
      <c r="N91">
        <v>20000000047</v>
      </c>
      <c r="O91" s="2">
        <f t="shared" si="14"/>
        <v>0.3049329799770884</v>
      </c>
      <c r="P91" s="2">
        <f t="shared" si="15"/>
        <v>7.9623902635654598E-4</v>
      </c>
      <c r="Q91" s="2">
        <f t="shared" si="9"/>
        <v>2.6111935364169941E-3</v>
      </c>
    </row>
    <row r="92" spans="5:17" x14ac:dyDescent="0.15">
      <c r="E92" s="1">
        <v>43379</v>
      </c>
      <c r="F92">
        <f t="shared" si="10"/>
        <v>6125701867.3947449</v>
      </c>
      <c r="G92">
        <f t="shared" si="11"/>
        <v>15954202.463556034</v>
      </c>
      <c r="H92">
        <v>4000000</v>
      </c>
      <c r="I92">
        <v>0.35799999999999899</v>
      </c>
      <c r="J92">
        <f t="shared" si="8"/>
        <v>26815642.458100636</v>
      </c>
      <c r="K92">
        <f t="shared" si="12"/>
        <v>10417.877205859737</v>
      </c>
      <c r="L92">
        <f t="shared" si="13"/>
        <v>29100.215658826164</v>
      </c>
      <c r="N92">
        <v>20000000048</v>
      </c>
      <c r="O92" s="2">
        <f t="shared" si="14"/>
        <v>0.30628509263465303</v>
      </c>
      <c r="P92" s="2">
        <f t="shared" si="15"/>
        <v>7.9771012126329745E-4</v>
      </c>
      <c r="Q92" s="2">
        <f t="shared" si="9"/>
        <v>2.6044693014649341E-3</v>
      </c>
    </row>
    <row r="93" spans="5:17" x14ac:dyDescent="0.15">
      <c r="E93" s="1">
        <v>43380</v>
      </c>
      <c r="F93">
        <f t="shared" si="10"/>
        <v>6152517509.8528452</v>
      </c>
      <c r="G93">
        <f t="shared" si="11"/>
        <v>15983302.679214861</v>
      </c>
      <c r="H93">
        <v>4000000</v>
      </c>
      <c r="I93">
        <v>0.36099999999999899</v>
      </c>
      <c r="J93">
        <f t="shared" si="8"/>
        <v>26592797.783933591</v>
      </c>
      <c r="K93">
        <f t="shared" si="12"/>
        <v>10391.390290962145</v>
      </c>
      <c r="L93">
        <f t="shared" si="13"/>
        <v>28785.014656404914</v>
      </c>
      <c r="N93">
        <v>20000000049</v>
      </c>
      <c r="O93" s="2">
        <f t="shared" si="14"/>
        <v>0.30762587473895886</v>
      </c>
      <c r="P93" s="2">
        <f t="shared" si="15"/>
        <v>7.9916513200278848E-4</v>
      </c>
      <c r="Q93" s="2">
        <f t="shared" si="9"/>
        <v>2.5978475727405359E-3</v>
      </c>
    </row>
    <row r="94" spans="5:17" x14ac:dyDescent="0.15">
      <c r="E94" s="1">
        <v>43381</v>
      </c>
      <c r="F94">
        <f t="shared" si="10"/>
        <v>6179110307.6367788</v>
      </c>
      <c r="G94">
        <f t="shared" si="11"/>
        <v>16012087.693871265</v>
      </c>
      <c r="H94">
        <v>4000000</v>
      </c>
      <c r="I94">
        <v>0.36399999999999899</v>
      </c>
      <c r="J94">
        <f t="shared" si="8"/>
        <v>26373626.373626448</v>
      </c>
      <c r="K94">
        <f t="shared" si="12"/>
        <v>10365.303026930516</v>
      </c>
      <c r="L94">
        <f t="shared" si="13"/>
        <v>28476.107216842156</v>
      </c>
      <c r="N94">
        <v>20000000050</v>
      </c>
      <c r="O94" s="2">
        <f t="shared" si="14"/>
        <v>0.30895551460945014</v>
      </c>
      <c r="P94" s="2">
        <f t="shared" si="15"/>
        <v>8.0060438269205232E-4</v>
      </c>
      <c r="Q94" s="2">
        <f t="shared" si="9"/>
        <v>2.591325756732629E-3</v>
      </c>
    </row>
    <row r="95" spans="5:17" x14ac:dyDescent="0.15">
      <c r="E95" s="1">
        <v>43382</v>
      </c>
      <c r="F95">
        <f t="shared" si="10"/>
        <v>6205483934.0104055</v>
      </c>
      <c r="G95">
        <f t="shared" si="11"/>
        <v>16040563.801088108</v>
      </c>
      <c r="H95">
        <v>4000000</v>
      </c>
      <c r="I95">
        <v>0.36699999999999899</v>
      </c>
      <c r="J95">
        <f t="shared" si="8"/>
        <v>26158038.147139035</v>
      </c>
      <c r="K95">
        <f t="shared" si="12"/>
        <v>10339.605401715449</v>
      </c>
      <c r="L95">
        <f t="shared" si="13"/>
        <v>28173.31172129558</v>
      </c>
      <c r="N95">
        <v>20000000051</v>
      </c>
      <c r="O95" s="2">
        <f t="shared" si="14"/>
        <v>0.31027419590932109</v>
      </c>
      <c r="P95" s="2">
        <f t="shared" si="15"/>
        <v>8.0202818800923349E-4</v>
      </c>
      <c r="Q95" s="2">
        <f t="shared" si="9"/>
        <v>2.5849013504288627E-3</v>
      </c>
    </row>
    <row r="96" spans="5:17" x14ac:dyDescent="0.15">
      <c r="E96" s="1">
        <v>43383</v>
      </c>
      <c r="F96">
        <f t="shared" si="10"/>
        <v>6231641972.1575441</v>
      </c>
      <c r="G96">
        <f t="shared" si="11"/>
        <v>16068737.112809403</v>
      </c>
      <c r="H96">
        <v>4000000</v>
      </c>
      <c r="I96">
        <v>0.369999999999999</v>
      </c>
      <c r="J96">
        <f t="shared" si="8"/>
        <v>25945945.945946015</v>
      </c>
      <c r="K96">
        <f t="shared" si="12"/>
        <v>10314.287749266199</v>
      </c>
      <c r="L96">
        <f t="shared" si="13"/>
        <v>27876.453376395209</v>
      </c>
      <c r="N96">
        <v>20000000052</v>
      </c>
      <c r="O96" s="2">
        <f t="shared" si="14"/>
        <v>0.31158209779776375</v>
      </c>
      <c r="P96" s="2">
        <f t="shared" si="15"/>
        <v>8.0343685355153429E-4</v>
      </c>
      <c r="Q96" s="2">
        <f t="shared" si="9"/>
        <v>2.5785719373165499E-3</v>
      </c>
    </row>
    <row r="97" spans="5:17" x14ac:dyDescent="0.15">
      <c r="E97" s="1">
        <v>43384</v>
      </c>
      <c r="F97">
        <f t="shared" si="10"/>
        <v>6257587918.1034899</v>
      </c>
      <c r="G97">
        <f t="shared" si="11"/>
        <v>16096613.566185798</v>
      </c>
      <c r="H97">
        <v>4000000</v>
      </c>
      <c r="I97">
        <v>0.372999999999999</v>
      </c>
      <c r="J97">
        <f t="shared" si="8"/>
        <v>25737265.415549666</v>
      </c>
      <c r="K97">
        <f t="shared" si="12"/>
        <v>10289.340734385883</v>
      </c>
      <c r="L97">
        <f t="shared" si="13"/>
        <v>27585.363899157939</v>
      </c>
      <c r="N97">
        <v>20000000053</v>
      </c>
      <c r="O97" s="2">
        <f t="shared" si="14"/>
        <v>0.31287939507604412</v>
      </c>
      <c r="P97" s="2">
        <f t="shared" si="15"/>
        <v>8.0483067617648858E-4</v>
      </c>
      <c r="Q97" s="2">
        <f t="shared" si="9"/>
        <v>2.5723351835964707E-3</v>
      </c>
    </row>
    <row r="98" spans="5:17" x14ac:dyDescent="0.15">
      <c r="E98" s="1">
        <v>43385</v>
      </c>
      <c r="F98">
        <f t="shared" si="10"/>
        <v>6283325183.5190392</v>
      </c>
      <c r="G98">
        <f t="shared" si="11"/>
        <v>16124198.930084957</v>
      </c>
      <c r="H98">
        <v>4000000</v>
      </c>
      <c r="I98">
        <v>0.375999999999999</v>
      </c>
      <c r="J98">
        <f t="shared" si="8"/>
        <v>25531914.89361709</v>
      </c>
      <c r="K98">
        <f t="shared" si="12"/>
        <v>10264.755338385614</v>
      </c>
      <c r="L98">
        <f t="shared" si="13"/>
        <v>27299.881219110746</v>
      </c>
      <c r="N98">
        <v>20000000054</v>
      </c>
      <c r="O98" s="2">
        <f t="shared" si="14"/>
        <v>0.31416625832770306</v>
      </c>
      <c r="P98" s="2">
        <f t="shared" si="15"/>
        <v>8.0620994432748102E-4</v>
      </c>
      <c r="Q98" s="2">
        <f t="shared" si="9"/>
        <v>2.5661888345964038E-3</v>
      </c>
    </row>
    <row r="99" spans="5:17" x14ac:dyDescent="0.15">
      <c r="E99" s="1">
        <v>43386</v>
      </c>
      <c r="F99">
        <f t="shared" si="10"/>
        <v>6308857098.4126558</v>
      </c>
      <c r="G99">
        <f t="shared" si="11"/>
        <v>16151498.811304068</v>
      </c>
      <c r="H99">
        <v>4000000</v>
      </c>
      <c r="I99">
        <v>0.378999999999999</v>
      </c>
      <c r="J99">
        <f t="shared" si="8"/>
        <v>25329815.303430147</v>
      </c>
      <c r="K99">
        <f t="shared" si="12"/>
        <v>10240.522845488371</v>
      </c>
      <c r="L99">
        <f t="shared" si="13"/>
        <v>27019.849196539308</v>
      </c>
      <c r="N99">
        <v>20000000055</v>
      </c>
      <c r="O99" s="2">
        <f t="shared" si="14"/>
        <v>0.31544285405316497</v>
      </c>
      <c r="P99" s="2">
        <f t="shared" si="15"/>
        <v>8.0757493834437229E-4</v>
      </c>
      <c r="Q99" s="2">
        <f t="shared" si="9"/>
        <v>2.5601307113720926E-3</v>
      </c>
    </row>
    <row r="100" spans="5:17" x14ac:dyDescent="0.15">
      <c r="E100" s="1">
        <v>43387</v>
      </c>
      <c r="F100">
        <f t="shared" si="10"/>
        <v>6334186913.7160864</v>
      </c>
      <c r="G100">
        <f t="shared" si="11"/>
        <v>16178518.660500608</v>
      </c>
      <c r="H100">
        <v>4000000</v>
      </c>
      <c r="I100">
        <v>0.38199999999999901</v>
      </c>
      <c r="J100">
        <f t="shared" si="8"/>
        <v>25130890.052356087</v>
      </c>
      <c r="K100">
        <f t="shared" si="12"/>
        <v>10216.634829936922</v>
      </c>
      <c r="L100">
        <f t="shared" si="13"/>
        <v>26745.117355855888</v>
      </c>
      <c r="N100">
        <v>20000000056</v>
      </c>
      <c r="O100" s="2">
        <f t="shared" si="14"/>
        <v>0.31670934479901813</v>
      </c>
      <c r="P100" s="2">
        <f t="shared" si="15"/>
        <v>8.0892593076003778E-4</v>
      </c>
      <c r="Q100" s="2">
        <f t="shared" si="9"/>
        <v>2.5541587074842309E-3</v>
      </c>
    </row>
    <row r="101" spans="5:17" x14ac:dyDescent="0.15">
      <c r="E101" s="1">
        <v>43388</v>
      </c>
      <c r="F101">
        <f t="shared" si="10"/>
        <v>6359317803.7684422</v>
      </c>
      <c r="G101">
        <f t="shared" si="11"/>
        <v>16205263.777856464</v>
      </c>
      <c r="H101">
        <v>4000000</v>
      </c>
      <c r="I101">
        <v>0.38499999999999901</v>
      </c>
      <c r="J101">
        <f t="shared" si="8"/>
        <v>24935064.935064998</v>
      </c>
      <c r="K101">
        <f t="shared" si="12"/>
        <v>10193.083143763284</v>
      </c>
      <c r="L101">
        <f t="shared" si="13"/>
        <v>26475.540633151457</v>
      </c>
      <c r="N101">
        <v>20000000057</v>
      </c>
      <c r="O101" s="2">
        <f t="shared" si="14"/>
        <v>0.31796588928221931</v>
      </c>
      <c r="P101" s="2">
        <f t="shared" si="15"/>
        <v>8.1026318658357311E-4</v>
      </c>
      <c r="Q101" s="2">
        <f t="shared" si="9"/>
        <v>2.5482707859408212E-3</v>
      </c>
    </row>
    <row r="102" spans="5:17" x14ac:dyDescent="0.15">
      <c r="E102" s="1">
        <v>43389</v>
      </c>
      <c r="F102">
        <f t="shared" si="10"/>
        <v>6384252868.7035074</v>
      </c>
      <c r="G102">
        <f t="shared" si="11"/>
        <v>16231739.318489615</v>
      </c>
      <c r="H102">
        <v>4000000</v>
      </c>
      <c r="I102">
        <v>0.38799999999999901</v>
      </c>
      <c r="J102">
        <f t="shared" si="8"/>
        <v>24742268.041237175</v>
      </c>
      <c r="K102">
        <f t="shared" si="12"/>
        <v>10169.859905180041</v>
      </c>
      <c r="L102">
        <f t="shared" si="13"/>
        <v>26210.97913706203</v>
      </c>
      <c r="N102">
        <v>20000000058</v>
      </c>
      <c r="O102" s="2">
        <f t="shared" si="14"/>
        <v>0.31921264250945869</v>
      </c>
      <c r="P102" s="2">
        <f t="shared" si="15"/>
        <v>8.1158696357087857E-4</v>
      </c>
      <c r="Q102" s="2">
        <f t="shared" si="9"/>
        <v>2.5424649762950105E-3</v>
      </c>
    </row>
    <row r="103" spans="5:17" x14ac:dyDescent="0.15">
      <c r="E103" s="1">
        <v>43390</v>
      </c>
      <c r="F103">
        <f t="shared" si="10"/>
        <v>6408995136.7447443</v>
      </c>
      <c r="G103">
        <f t="shared" si="11"/>
        <v>16257950.297626676</v>
      </c>
      <c r="H103">
        <v>4000000</v>
      </c>
      <c r="I103">
        <v>0.39099999999999902</v>
      </c>
      <c r="J103">
        <f t="shared" si="8"/>
        <v>24552429.667519245</v>
      </c>
      <c r="K103">
        <f t="shared" si="12"/>
        <v>10146.957487556723</v>
      </c>
      <c r="L103">
        <f t="shared" si="13"/>
        <v>25951.297922140024</v>
      </c>
      <c r="N103">
        <v>20000000059</v>
      </c>
      <c r="O103" s="2">
        <f t="shared" si="14"/>
        <v>0.32044975589191044</v>
      </c>
      <c r="P103" s="2">
        <f t="shared" si="15"/>
        <v>8.1289751248328609E-4</v>
      </c>
      <c r="Q103" s="2">
        <f t="shared" si="9"/>
        <v>2.5367393718891806E-3</v>
      </c>
    </row>
    <row r="104" spans="5:17" x14ac:dyDescent="0.15">
      <c r="E104" s="1">
        <v>43391</v>
      </c>
      <c r="F104">
        <f t="shared" ref="F104:F167" si="16">F103+J103</f>
        <v>6433547566.4122639</v>
      </c>
      <c r="G104">
        <f t="shared" ref="G104:G167" si="17">G103+L103</f>
        <v>16283901.595548816</v>
      </c>
      <c r="H104">
        <v>4000000</v>
      </c>
      <c r="I104">
        <v>0.39099999999999902</v>
      </c>
      <c r="J104">
        <f t="shared" ref="J104:J167" si="18">H104*2.4/I104</f>
        <v>24552429.667519245</v>
      </c>
      <c r="K104">
        <f t="shared" ref="K104:K167" si="19">H104*G104/F104</f>
        <v>10124.368508946742</v>
      </c>
      <c r="L104">
        <f t="shared" ref="L104:L167" si="20">K104/I104</f>
        <v>25893.525598329328</v>
      </c>
      <c r="N104">
        <v>20000000060</v>
      </c>
      <c r="O104" s="2">
        <f t="shared" ref="O104:O167" si="21">F104/N104</f>
        <v>0.32167737735558105</v>
      </c>
      <c r="P104" s="2">
        <f t="shared" ref="P104:P167" si="22">G104/N104</f>
        <v>8.1419507733485562E-4</v>
      </c>
      <c r="Q104" s="2">
        <f t="shared" ref="Q104:Q167" si="23">G104/F104</f>
        <v>2.5310921272366851E-3</v>
      </c>
    </row>
    <row r="105" spans="5:17" x14ac:dyDescent="0.15">
      <c r="E105" s="1">
        <v>43392</v>
      </c>
      <c r="F105">
        <f t="shared" si="16"/>
        <v>6458099996.0797834</v>
      </c>
      <c r="G105">
        <f t="shared" si="17"/>
        <v>16309795.121147145</v>
      </c>
      <c r="H105">
        <v>4000000</v>
      </c>
      <c r="I105">
        <v>0.39099999999999902</v>
      </c>
      <c r="J105">
        <f t="shared" si="18"/>
        <v>24552429.667519245</v>
      </c>
      <c r="K105">
        <f t="shared" si="19"/>
        <v>10101.915505209005</v>
      </c>
      <c r="L105">
        <f t="shared" si="20"/>
        <v>25836.101036340231</v>
      </c>
      <c r="N105">
        <v>20000000061</v>
      </c>
      <c r="O105" s="2">
        <f t="shared" si="21"/>
        <v>0.32290499881912893</v>
      </c>
      <c r="P105" s="2">
        <f t="shared" si="22"/>
        <v>8.1548975357011351E-4</v>
      </c>
      <c r="Q105" s="2">
        <f t="shared" si="23"/>
        <v>2.5254788763022511E-3</v>
      </c>
    </row>
    <row r="106" spans="5:17" x14ac:dyDescent="0.15">
      <c r="E106" s="1">
        <v>43393</v>
      </c>
      <c r="F106">
        <f t="shared" si="16"/>
        <v>6482652425.747303</v>
      </c>
      <c r="G106">
        <f t="shared" si="17"/>
        <v>16335631.222183485</v>
      </c>
      <c r="H106">
        <v>4000000</v>
      </c>
      <c r="I106">
        <v>0.39099999999999902</v>
      </c>
      <c r="J106">
        <f t="shared" si="18"/>
        <v>24552429.667519245</v>
      </c>
      <c r="K106">
        <f t="shared" si="19"/>
        <v>10079.597145947775</v>
      </c>
      <c r="L106">
        <f t="shared" si="20"/>
        <v>25779.020833626088</v>
      </c>
      <c r="N106">
        <v>20000000062</v>
      </c>
      <c r="O106" s="2">
        <f t="shared" si="21"/>
        <v>0.32413262028255402</v>
      </c>
      <c r="P106" s="2">
        <f t="shared" si="22"/>
        <v>8.1678155857715137E-4</v>
      </c>
      <c r="Q106" s="2">
        <f t="shared" si="23"/>
        <v>2.5198992864869439E-3</v>
      </c>
    </row>
    <row r="107" spans="5:17" x14ac:dyDescent="0.15">
      <c r="E107" s="1">
        <v>43394</v>
      </c>
      <c r="F107">
        <f t="shared" si="16"/>
        <v>6507204855.4148226</v>
      </c>
      <c r="G107">
        <f t="shared" si="17"/>
        <v>16361410.243017111</v>
      </c>
      <c r="H107">
        <v>4000000</v>
      </c>
      <c r="I107">
        <v>0.39099999999999902</v>
      </c>
      <c r="J107">
        <f t="shared" si="18"/>
        <v>24552429.667519245</v>
      </c>
      <c r="K107">
        <f t="shared" si="19"/>
        <v>10057.412118754697</v>
      </c>
      <c r="L107">
        <f t="shared" si="20"/>
        <v>25722.28163364379</v>
      </c>
      <c r="N107">
        <v>20000000063</v>
      </c>
      <c r="O107" s="2">
        <f t="shared" si="21"/>
        <v>0.32536024174585637</v>
      </c>
      <c r="P107" s="2">
        <f t="shared" si="22"/>
        <v>8.1807050957393346E-4</v>
      </c>
      <c r="Q107" s="2">
        <f t="shared" si="23"/>
        <v>2.5143530296886742E-3</v>
      </c>
    </row>
    <row r="108" spans="5:17" x14ac:dyDescent="0.15">
      <c r="E108" s="1">
        <v>43395</v>
      </c>
      <c r="F108">
        <f t="shared" si="16"/>
        <v>6531757285.0823421</v>
      </c>
      <c r="G108">
        <f t="shared" si="17"/>
        <v>16387132.524650754</v>
      </c>
      <c r="H108">
        <v>4000000</v>
      </c>
      <c r="I108">
        <v>0.39099999999999902</v>
      </c>
      <c r="J108">
        <f t="shared" si="18"/>
        <v>24552429.667519245</v>
      </c>
      <c r="K108">
        <f t="shared" si="19"/>
        <v>10035.359128898906</v>
      </c>
      <c r="L108">
        <f t="shared" si="20"/>
        <v>25665.880125061205</v>
      </c>
      <c r="N108">
        <v>20000000064</v>
      </c>
      <c r="O108" s="2">
        <f t="shared" si="21"/>
        <v>0.32658786320903593</v>
      </c>
      <c r="P108" s="2">
        <f t="shared" si="22"/>
        <v>8.1935662361059657E-4</v>
      </c>
      <c r="Q108" s="2">
        <f t="shared" si="23"/>
        <v>2.5088397822247265E-3</v>
      </c>
    </row>
    <row r="109" spans="5:17" x14ac:dyDescent="0.15">
      <c r="E109" s="1">
        <v>43396</v>
      </c>
      <c r="F109">
        <f t="shared" si="16"/>
        <v>6556309714.7498617</v>
      </c>
      <c r="G109">
        <f t="shared" si="17"/>
        <v>16412798.404775815</v>
      </c>
      <c r="H109">
        <v>4000000</v>
      </c>
      <c r="I109">
        <v>0.39099999999999902</v>
      </c>
      <c r="J109">
        <f t="shared" si="18"/>
        <v>24552429.667519245</v>
      </c>
      <c r="K109">
        <f t="shared" si="19"/>
        <v>10013.436899023614</v>
      </c>
      <c r="L109">
        <f t="shared" si="20"/>
        <v>25609.813040981175</v>
      </c>
      <c r="N109">
        <v>20000000065</v>
      </c>
      <c r="O109" s="2">
        <f t="shared" si="21"/>
        <v>0.32781548467209276</v>
      </c>
      <c r="P109" s="2">
        <f t="shared" si="22"/>
        <v>8.2063991757171106E-4</v>
      </c>
      <c r="Q109" s="2">
        <f t="shared" si="23"/>
        <v>2.5033592247559037E-3</v>
      </c>
    </row>
    <row r="110" spans="5:17" x14ac:dyDescent="0.15">
      <c r="E110" s="1">
        <v>43397</v>
      </c>
      <c r="F110">
        <f t="shared" si="16"/>
        <v>6580862144.4173813</v>
      </c>
      <c r="G110">
        <f t="shared" si="17"/>
        <v>16438408.217816796</v>
      </c>
      <c r="H110">
        <v>4000000</v>
      </c>
      <c r="I110">
        <v>0.39099999999999902</v>
      </c>
      <c r="J110">
        <f t="shared" si="18"/>
        <v>24552429.667519245</v>
      </c>
      <c r="K110">
        <f t="shared" si="19"/>
        <v>9991.6441688490195</v>
      </c>
      <c r="L110">
        <f t="shared" si="20"/>
        <v>25554.077158181699</v>
      </c>
      <c r="N110">
        <v>20000000066</v>
      </c>
      <c r="O110" s="2">
        <f t="shared" si="21"/>
        <v>0.3290431061350268</v>
      </c>
      <c r="P110" s="2">
        <f t="shared" si="22"/>
        <v>8.2192040817850246E-4</v>
      </c>
      <c r="Q110" s="2">
        <f t="shared" si="23"/>
        <v>2.4979110422122552E-3</v>
      </c>
    </row>
    <row r="111" spans="5:17" x14ac:dyDescent="0.15">
      <c r="E111" s="1">
        <v>43398</v>
      </c>
      <c r="F111">
        <f t="shared" si="16"/>
        <v>6605414574.0849009</v>
      </c>
      <c r="G111">
        <f t="shared" si="17"/>
        <v>16463962.294974977</v>
      </c>
      <c r="H111">
        <v>4000000</v>
      </c>
      <c r="I111">
        <v>0.39099999999999902</v>
      </c>
      <c r="J111">
        <f t="shared" si="18"/>
        <v>24552429.667519245</v>
      </c>
      <c r="K111">
        <f t="shared" si="19"/>
        <v>9969.9796948813655</v>
      </c>
      <c r="L111">
        <f t="shared" si="20"/>
        <v>25498.669296371841</v>
      </c>
      <c r="N111">
        <v>20000000067</v>
      </c>
      <c r="O111" s="2">
        <f t="shared" si="21"/>
        <v>0.3302707275978381</v>
      </c>
      <c r="P111" s="2">
        <f t="shared" si="22"/>
        <v>8.2319811199103518E-4</v>
      </c>
      <c r="Q111" s="2">
        <f t="shared" si="23"/>
        <v>2.4924949237203416E-3</v>
      </c>
    </row>
    <row r="112" spans="5:17" x14ac:dyDescent="0.15">
      <c r="E112" s="1">
        <v>43399</v>
      </c>
      <c r="F112">
        <f t="shared" si="16"/>
        <v>6629967003.7524204</v>
      </c>
      <c r="G112">
        <f t="shared" si="17"/>
        <v>16489460.96427135</v>
      </c>
      <c r="H112">
        <v>4000000</v>
      </c>
      <c r="I112">
        <v>0.39099999999999902</v>
      </c>
      <c r="J112">
        <f t="shared" si="18"/>
        <v>24552429.667519245</v>
      </c>
      <c r="K112">
        <f t="shared" si="19"/>
        <v>9948.4422501280405</v>
      </c>
      <c r="L112">
        <f t="shared" si="20"/>
        <v>25443.586317463083</v>
      </c>
      <c r="N112">
        <v>20000000068</v>
      </c>
      <c r="O112" s="2">
        <f t="shared" si="21"/>
        <v>0.33149834906052661</v>
      </c>
      <c r="P112" s="2">
        <f t="shared" si="22"/>
        <v>8.2447304541035911E-4</v>
      </c>
      <c r="Q112" s="2">
        <f t="shared" si="23"/>
        <v>2.4871105625320104E-3</v>
      </c>
    </row>
    <row r="113" spans="5:17" x14ac:dyDescent="0.15">
      <c r="E113" s="1">
        <v>43400</v>
      </c>
      <c r="F113">
        <f t="shared" si="16"/>
        <v>6654519433.41994</v>
      </c>
      <c r="G113">
        <f t="shared" si="17"/>
        <v>16514904.550588813</v>
      </c>
      <c r="H113">
        <v>4000000</v>
      </c>
      <c r="I113">
        <v>0.39099999999999902</v>
      </c>
      <c r="J113">
        <f t="shared" si="18"/>
        <v>24552429.667519245</v>
      </c>
      <c r="K113">
        <f t="shared" si="19"/>
        <v>9927.0306238185258</v>
      </c>
      <c r="L113">
        <f t="shared" si="20"/>
        <v>25388.82512485563</v>
      </c>
      <c r="N113">
        <v>20000000069</v>
      </c>
      <c r="O113" s="2">
        <f t="shared" si="21"/>
        <v>0.33272597052309238</v>
      </c>
      <c r="P113" s="2">
        <f t="shared" si="22"/>
        <v>8.2574522468061961E-4</v>
      </c>
      <c r="Q113" s="2">
        <f t="shared" si="23"/>
        <v>2.4817576559546316E-3</v>
      </c>
    </row>
    <row r="114" spans="5:17" x14ac:dyDescent="0.15">
      <c r="E114" s="1">
        <v>43401</v>
      </c>
      <c r="F114">
        <f t="shared" si="16"/>
        <v>6679071863.0874596</v>
      </c>
      <c r="G114">
        <f t="shared" si="17"/>
        <v>16540293.375713669</v>
      </c>
      <c r="H114">
        <v>4000000</v>
      </c>
      <c r="I114">
        <v>0.39099999999999902</v>
      </c>
      <c r="J114">
        <f t="shared" si="18"/>
        <v>24552429.667519245</v>
      </c>
      <c r="K114">
        <f t="shared" si="19"/>
        <v>9905.7436211310778</v>
      </c>
      <c r="L114">
        <f t="shared" si="20"/>
        <v>25334.382662739394</v>
      </c>
      <c r="N114">
        <v>20000000070</v>
      </c>
      <c r="O114" s="2">
        <f t="shared" si="21"/>
        <v>0.33395359198553543</v>
      </c>
      <c r="P114" s="2">
        <f t="shared" si="22"/>
        <v>8.270146658911321E-4</v>
      </c>
      <c r="Q114" s="2">
        <f t="shared" si="23"/>
        <v>2.4764359052827697E-3</v>
      </c>
    </row>
    <row r="115" spans="5:17" x14ac:dyDescent="0.15">
      <c r="E115" s="1">
        <v>43402</v>
      </c>
      <c r="F115">
        <f t="shared" si="16"/>
        <v>6703624292.7549791</v>
      </c>
      <c r="G115">
        <f t="shared" si="17"/>
        <v>16565627.758376408</v>
      </c>
      <c r="H115">
        <v>4000000</v>
      </c>
      <c r="I115">
        <v>0.39099999999999902</v>
      </c>
      <c r="J115">
        <f t="shared" si="18"/>
        <v>24552429.667519245</v>
      </c>
      <c r="K115">
        <f t="shared" si="19"/>
        <v>9884.5800629250098</v>
      </c>
      <c r="L115">
        <f t="shared" si="20"/>
        <v>25280.255915409296</v>
      </c>
      <c r="N115">
        <v>20000000071</v>
      </c>
      <c r="O115" s="2">
        <f t="shared" si="21"/>
        <v>0.33518121344785567</v>
      </c>
      <c r="P115" s="2">
        <f t="shared" si="22"/>
        <v>8.2828138497842148E-4</v>
      </c>
      <c r="Q115" s="2">
        <f t="shared" si="23"/>
        <v>2.4711450157312524E-3</v>
      </c>
    </row>
    <row r="116" spans="5:17" x14ac:dyDescent="0.15">
      <c r="E116" s="1">
        <v>43403</v>
      </c>
      <c r="F116">
        <f t="shared" si="16"/>
        <v>6728176722.4224987</v>
      </c>
      <c r="G116">
        <f t="shared" si="17"/>
        <v>16590908.014291817</v>
      </c>
      <c r="H116">
        <v>4000000</v>
      </c>
      <c r="I116">
        <v>0.39099999999999902</v>
      </c>
      <c r="J116">
        <f t="shared" si="18"/>
        <v>24552429.667519245</v>
      </c>
      <c r="K116">
        <f t="shared" si="19"/>
        <v>9863.5387854784021</v>
      </c>
      <c r="L116">
        <f t="shared" si="20"/>
        <v>25226.441906594442</v>
      </c>
      <c r="N116">
        <v>20000000072</v>
      </c>
      <c r="O116" s="2">
        <f t="shared" si="21"/>
        <v>0.33640883491005313</v>
      </c>
      <c r="P116" s="2">
        <f t="shared" si="22"/>
        <v>8.2954539772822741E-4</v>
      </c>
      <c r="Q116" s="2">
        <f t="shared" si="23"/>
        <v>2.4658846963696007E-3</v>
      </c>
    </row>
    <row r="117" spans="5:17" x14ac:dyDescent="0.15">
      <c r="E117" s="1">
        <v>43404</v>
      </c>
      <c r="F117">
        <f t="shared" si="16"/>
        <v>6752729152.0900183</v>
      </c>
      <c r="G117">
        <f t="shared" si="17"/>
        <v>16616134.456198411</v>
      </c>
      <c r="H117">
        <v>4000000</v>
      </c>
      <c r="I117">
        <v>0.39099999999999902</v>
      </c>
      <c r="J117">
        <f t="shared" si="18"/>
        <v>24552429.667519245</v>
      </c>
      <c r="K117">
        <f t="shared" si="19"/>
        <v>9842.6186402311705</v>
      </c>
      <c r="L117">
        <f t="shared" si="20"/>
        <v>25172.937698801012</v>
      </c>
      <c r="N117">
        <v>20000000073</v>
      </c>
      <c r="O117" s="2">
        <f t="shared" si="21"/>
        <v>0.33763645637212786</v>
      </c>
      <c r="P117" s="2">
        <f t="shared" si="22"/>
        <v>8.3080671977747603E-4</v>
      </c>
      <c r="Q117" s="2">
        <f t="shared" si="23"/>
        <v>2.4606546600577928E-3</v>
      </c>
    </row>
    <row r="118" spans="5:17" x14ac:dyDescent="0.15">
      <c r="E118" s="1">
        <v>43405</v>
      </c>
      <c r="F118">
        <f t="shared" si="16"/>
        <v>6777281581.7575378</v>
      </c>
      <c r="G118">
        <f t="shared" si="17"/>
        <v>16641307.393897211</v>
      </c>
      <c r="H118">
        <v>4000000</v>
      </c>
      <c r="I118">
        <v>0.39099999999999902</v>
      </c>
      <c r="J118">
        <f t="shared" si="18"/>
        <v>24552429.667519245</v>
      </c>
      <c r="K118">
        <f t="shared" si="19"/>
        <v>9821.8184935333065</v>
      </c>
      <c r="L118">
        <f t="shared" si="20"/>
        <v>25119.740392668366</v>
      </c>
      <c r="N118">
        <v>20000000074</v>
      </c>
      <c r="O118" s="2">
        <f t="shared" si="21"/>
        <v>0.33886407783407979</v>
      </c>
      <c r="P118" s="2">
        <f t="shared" si="22"/>
        <v>8.3206536661621872E-4</v>
      </c>
      <c r="Q118" s="2">
        <f t="shared" si="23"/>
        <v>2.4554546233833264E-3</v>
      </c>
    </row>
    <row r="119" spans="5:17" x14ac:dyDescent="0.15">
      <c r="E119" s="1">
        <v>43406</v>
      </c>
      <c r="F119">
        <f t="shared" si="16"/>
        <v>6801834011.4250574</v>
      </c>
      <c r="G119">
        <f t="shared" si="17"/>
        <v>16666427.134289879</v>
      </c>
      <c r="H119">
        <v>4000000</v>
      </c>
      <c r="I119">
        <v>0.39099999999999902</v>
      </c>
      <c r="J119">
        <f t="shared" si="18"/>
        <v>24552429.667519245</v>
      </c>
      <c r="K119">
        <f t="shared" si="19"/>
        <v>9801.1372263981975</v>
      </c>
      <c r="L119">
        <f t="shared" si="20"/>
        <v>25066.847126338165</v>
      </c>
      <c r="N119">
        <v>20000000075</v>
      </c>
      <c r="O119" s="2">
        <f t="shared" si="21"/>
        <v>0.34009169929590899</v>
      </c>
      <c r="P119" s="2">
        <f t="shared" si="22"/>
        <v>8.3332135358953887E-4</v>
      </c>
      <c r="Q119" s="2">
        <f t="shared" si="23"/>
        <v>2.4502843065995496E-3</v>
      </c>
    </row>
    <row r="120" spans="5:17" x14ac:dyDescent="0.15">
      <c r="E120" s="1">
        <v>43407</v>
      </c>
      <c r="F120">
        <f t="shared" si="16"/>
        <v>6826386441.092577</v>
      </c>
      <c r="G120">
        <f t="shared" si="17"/>
        <v>16691493.981416218</v>
      </c>
      <c r="H120">
        <v>4000000</v>
      </c>
      <c r="I120">
        <v>0.39099999999999902</v>
      </c>
      <c r="J120">
        <f t="shared" si="18"/>
        <v>24552429.667519245</v>
      </c>
      <c r="K120">
        <f t="shared" si="19"/>
        <v>9780.57373426091</v>
      </c>
      <c r="L120">
        <f t="shared" si="20"/>
        <v>25014.25507483615</v>
      </c>
      <c r="N120">
        <v>20000000076</v>
      </c>
      <c r="O120" s="2">
        <f t="shared" si="21"/>
        <v>0.34131932075761545</v>
      </c>
      <c r="P120" s="2">
        <f t="shared" si="22"/>
        <v>8.345746958994271E-4</v>
      </c>
      <c r="Q120" s="2">
        <f t="shared" si="23"/>
        <v>2.4451434335652274E-3</v>
      </c>
    </row>
    <row r="121" spans="5:17" x14ac:dyDescent="0.15">
      <c r="E121" s="1">
        <v>43408</v>
      </c>
      <c r="F121">
        <f t="shared" si="16"/>
        <v>6850938870.7600965</v>
      </c>
      <c r="G121">
        <f t="shared" si="17"/>
        <v>16716508.236491054</v>
      </c>
      <c r="H121">
        <v>4000000</v>
      </c>
      <c r="I121">
        <v>0.39099999999999902</v>
      </c>
      <c r="J121">
        <f t="shared" si="18"/>
        <v>24552429.667519245</v>
      </c>
      <c r="K121">
        <f t="shared" si="19"/>
        <v>9760.1269267412954</v>
      </c>
      <c r="L121">
        <f t="shared" si="20"/>
        <v>24961.961449466293</v>
      </c>
      <c r="N121">
        <v>20000000077</v>
      </c>
      <c r="O121" s="2">
        <f t="shared" si="21"/>
        <v>0.34254694221919912</v>
      </c>
      <c r="P121" s="2">
        <f t="shared" si="22"/>
        <v>8.3582540860662488E-4</v>
      </c>
      <c r="Q121" s="2">
        <f t="shared" si="23"/>
        <v>2.4400317316853235E-3</v>
      </c>
    </row>
    <row r="122" spans="5:17" x14ac:dyDescent="0.15">
      <c r="E122" s="1">
        <v>43409</v>
      </c>
      <c r="F122">
        <f t="shared" si="16"/>
        <v>6875491300.4276161</v>
      </c>
      <c r="G122">
        <f t="shared" si="17"/>
        <v>16741470.197940521</v>
      </c>
      <c r="H122">
        <v>4000000</v>
      </c>
      <c r="I122">
        <v>0.39099999999999902</v>
      </c>
      <c r="J122">
        <f t="shared" si="18"/>
        <v>24552429.667519245</v>
      </c>
      <c r="K122">
        <f t="shared" si="19"/>
        <v>9739.7957274118271</v>
      </c>
      <c r="L122">
        <f t="shared" si="20"/>
        <v>24909.963497217013</v>
      </c>
      <c r="N122">
        <v>20000000078</v>
      </c>
      <c r="O122" s="2">
        <f t="shared" si="21"/>
        <v>0.34377456368066001</v>
      </c>
      <c r="P122" s="2">
        <f t="shared" si="22"/>
        <v>8.3707350663243937E-4</v>
      </c>
      <c r="Q122" s="2">
        <f t="shared" si="23"/>
        <v>2.4349489318529569E-3</v>
      </c>
    </row>
    <row r="123" spans="5:17" x14ac:dyDescent="0.15">
      <c r="E123" s="1">
        <v>43410</v>
      </c>
      <c r="F123">
        <f t="shared" si="16"/>
        <v>6900043730.0951357</v>
      </c>
      <c r="G123">
        <f t="shared" si="17"/>
        <v>16766380.161437739</v>
      </c>
      <c r="H123">
        <v>4000000</v>
      </c>
      <c r="I123">
        <v>0.39099999999999902</v>
      </c>
      <c r="J123">
        <f t="shared" si="18"/>
        <v>24552429.667519245</v>
      </c>
      <c r="K123">
        <f t="shared" si="19"/>
        <v>9719.5790735700557</v>
      </c>
      <c r="L123">
        <f t="shared" si="20"/>
        <v>24858.258500179232</v>
      </c>
      <c r="N123">
        <v>20000000079</v>
      </c>
      <c r="O123" s="2">
        <f t="shared" si="21"/>
        <v>0.34500218514199815</v>
      </c>
      <c r="P123" s="2">
        <f t="shared" si="22"/>
        <v>8.3831900476052685E-4</v>
      </c>
      <c r="Q123" s="2">
        <f t="shared" si="23"/>
        <v>2.4298947683925143E-3</v>
      </c>
    </row>
    <row r="124" spans="5:17" x14ac:dyDescent="0.15">
      <c r="E124" s="1">
        <v>43411</v>
      </c>
      <c r="F124">
        <f t="shared" si="16"/>
        <v>6924596159.7626553</v>
      </c>
      <c r="G124">
        <f t="shared" si="17"/>
        <v>16791238.419937916</v>
      </c>
      <c r="H124">
        <v>4000000</v>
      </c>
      <c r="I124">
        <v>0.39099999999999902</v>
      </c>
      <c r="J124">
        <f t="shared" si="18"/>
        <v>24552429.667519245</v>
      </c>
      <c r="K124">
        <f t="shared" si="19"/>
        <v>9699.4759160155536</v>
      </c>
      <c r="L124">
        <f t="shared" si="20"/>
        <v>24806.843774975903</v>
      </c>
      <c r="N124">
        <v>20000000080</v>
      </c>
      <c r="O124" s="2">
        <f t="shared" si="21"/>
        <v>0.34622980660321356</v>
      </c>
      <c r="P124" s="2">
        <f t="shared" si="22"/>
        <v>8.3956191763864818E-4</v>
      </c>
      <c r="Q124" s="2">
        <f t="shared" si="23"/>
        <v>2.4248689790038885E-3</v>
      </c>
    </row>
    <row r="125" spans="5:17" x14ac:dyDescent="0.15">
      <c r="E125" s="1">
        <v>43412</v>
      </c>
      <c r="F125">
        <f t="shared" si="16"/>
        <v>6949148589.4301748</v>
      </c>
      <c r="G125">
        <f t="shared" si="17"/>
        <v>16816045.26371289</v>
      </c>
      <c r="H125">
        <v>4000000</v>
      </c>
      <c r="I125">
        <v>0.39099999999999902</v>
      </c>
      <c r="J125">
        <f t="shared" si="18"/>
        <v>24552429.667519245</v>
      </c>
      <c r="K125">
        <f t="shared" si="19"/>
        <v>9679.4852188312725</v>
      </c>
      <c r="L125">
        <f t="shared" si="20"/>
        <v>24755.716672202805</v>
      </c>
      <c r="N125">
        <v>20000000081</v>
      </c>
      <c r="O125" s="2">
        <f t="shared" si="21"/>
        <v>0.34745742806430618</v>
      </c>
      <c r="P125" s="2">
        <f t="shared" si="22"/>
        <v>8.4080225978039541E-4</v>
      </c>
      <c r="Q125" s="2">
        <f t="shared" si="23"/>
        <v>2.4198713047078181E-3</v>
      </c>
    </row>
    <row r="126" spans="5:17" x14ac:dyDescent="0.15">
      <c r="E126" s="1">
        <v>43413</v>
      </c>
      <c r="F126">
        <f t="shared" si="16"/>
        <v>6973701019.0976944</v>
      </c>
      <c r="G126">
        <f t="shared" si="17"/>
        <v>16840800.980385095</v>
      </c>
      <c r="H126">
        <v>4000000</v>
      </c>
      <c r="I126">
        <v>0.39099999999999902</v>
      </c>
      <c r="J126">
        <f t="shared" si="18"/>
        <v>24552429.667519245</v>
      </c>
      <c r="K126">
        <f t="shared" si="19"/>
        <v>9659.6059591691956</v>
      </c>
      <c r="L126">
        <f t="shared" si="20"/>
        <v>24704.874575880356</v>
      </c>
      <c r="N126">
        <v>20000000082</v>
      </c>
      <c r="O126" s="2">
        <f t="shared" si="21"/>
        <v>0.34868504952527601</v>
      </c>
      <c r="P126" s="2">
        <f t="shared" si="22"/>
        <v>8.420400455668906E-4</v>
      </c>
      <c r="Q126" s="2">
        <f t="shared" si="23"/>
        <v>2.4149014897922988E-3</v>
      </c>
    </row>
    <row r="127" spans="5:17" x14ac:dyDescent="0.15">
      <c r="E127" s="1">
        <v>43414</v>
      </c>
      <c r="F127">
        <f t="shared" si="16"/>
        <v>6998253448.765214</v>
      </c>
      <c r="G127">
        <f t="shared" si="17"/>
        <v>16865505.854960974</v>
      </c>
      <c r="H127">
        <v>4000000</v>
      </c>
      <c r="I127">
        <v>0.39099999999999902</v>
      </c>
      <c r="J127">
        <f t="shared" si="18"/>
        <v>24552429.667519245</v>
      </c>
      <c r="K127">
        <f t="shared" si="19"/>
        <v>9639.8371270401803</v>
      </c>
      <c r="L127">
        <f t="shared" si="20"/>
        <v>24654.314902916125</v>
      </c>
      <c r="N127">
        <v>20000000083</v>
      </c>
      <c r="O127" s="2">
        <f t="shared" si="21"/>
        <v>0.34991267098612311</v>
      </c>
      <c r="P127" s="2">
        <f t="shared" si="22"/>
        <v>8.4327528924845623E-4</v>
      </c>
      <c r="Q127" s="2">
        <f t="shared" si="23"/>
        <v>2.4099592817600451E-3</v>
      </c>
    </row>
    <row r="128" spans="5:17" x14ac:dyDescent="0.15">
      <c r="E128" s="1">
        <v>43415</v>
      </c>
      <c r="F128">
        <f t="shared" si="16"/>
        <v>7022805878.4327335</v>
      </c>
      <c r="G128">
        <f t="shared" si="17"/>
        <v>16890160.169863891</v>
      </c>
      <c r="H128">
        <v>4000000</v>
      </c>
      <c r="I128">
        <v>0.39099999999999902</v>
      </c>
      <c r="J128">
        <f t="shared" si="18"/>
        <v>24552429.667519245</v>
      </c>
      <c r="K128">
        <f t="shared" si="19"/>
        <v>9620.177725107922</v>
      </c>
      <c r="L128">
        <f t="shared" si="20"/>
        <v>24604.035102577869</v>
      </c>
      <c r="N128">
        <v>20000000084</v>
      </c>
      <c r="O128" s="2">
        <f t="shared" si="21"/>
        <v>0.35114029244684747</v>
      </c>
      <c r="P128" s="2">
        <f t="shared" si="22"/>
        <v>8.4450800494626096E-4</v>
      </c>
      <c r="Q128" s="2">
        <f t="shared" si="23"/>
        <v>2.4050444312769806E-3</v>
      </c>
    </row>
    <row r="129" spans="5:17" x14ac:dyDescent="0.15">
      <c r="E129" s="1">
        <v>43416</v>
      </c>
      <c r="F129">
        <f t="shared" si="16"/>
        <v>7047358308.1002531</v>
      </c>
      <c r="G129">
        <f t="shared" si="17"/>
        <v>16914764.204966467</v>
      </c>
      <c r="H129">
        <v>4000000</v>
      </c>
      <c r="I129">
        <v>0.39099999999999902</v>
      </c>
      <c r="J129">
        <f t="shared" si="18"/>
        <v>24552429.667519245</v>
      </c>
      <c r="K129">
        <f t="shared" si="19"/>
        <v>9600.6267684869035</v>
      </c>
      <c r="L129">
        <f t="shared" si="20"/>
        <v>24554.032655976796</v>
      </c>
      <c r="N129">
        <v>20000000085</v>
      </c>
      <c r="O129" s="2">
        <f t="shared" si="21"/>
        <v>0.35236791390744904</v>
      </c>
      <c r="P129" s="2">
        <f t="shared" si="22"/>
        <v>8.45738206653936E-4</v>
      </c>
      <c r="Q129" s="2">
        <f t="shared" si="23"/>
        <v>2.4001566921217259E-3</v>
      </c>
    </row>
    <row r="130" spans="5:17" x14ac:dyDescent="0.15">
      <c r="E130" s="1">
        <v>43417</v>
      </c>
      <c r="F130">
        <f t="shared" si="16"/>
        <v>7071910737.7677727</v>
      </c>
      <c r="G130">
        <f t="shared" si="17"/>
        <v>16939318.237622444</v>
      </c>
      <c r="H130">
        <v>4000000</v>
      </c>
      <c r="I130">
        <v>0.39099999999999902</v>
      </c>
      <c r="J130">
        <f t="shared" si="18"/>
        <v>24552429.667519245</v>
      </c>
      <c r="K130">
        <f t="shared" si="19"/>
        <v>9581.1832845442768</v>
      </c>
      <c r="L130">
        <f t="shared" si="20"/>
        <v>24504.305075560871</v>
      </c>
      <c r="N130">
        <v>20000000086</v>
      </c>
      <c r="O130" s="2">
        <f t="shared" si="21"/>
        <v>0.35359553536792782</v>
      </c>
      <c r="P130" s="2">
        <f t="shared" si="22"/>
        <v>8.4696590823916875E-4</v>
      </c>
      <c r="Q130" s="2">
        <f t="shared" si="23"/>
        <v>2.3952958211360693E-3</v>
      </c>
    </row>
    <row r="131" spans="5:17" x14ac:dyDescent="0.15">
      <c r="E131" s="1">
        <v>43418</v>
      </c>
      <c r="F131">
        <f t="shared" si="16"/>
        <v>7096463167.4352922</v>
      </c>
      <c r="G131">
        <f t="shared" si="17"/>
        <v>16963822.542698003</v>
      </c>
      <c r="H131">
        <v>4000000</v>
      </c>
      <c r="I131">
        <v>0.39099999999999902</v>
      </c>
      <c r="J131">
        <f t="shared" si="18"/>
        <v>24552429.667519245</v>
      </c>
      <c r="K131">
        <f t="shared" si="19"/>
        <v>9561.8463127055675</v>
      </c>
      <c r="L131">
        <f t="shared" si="20"/>
        <v>24454.84990461788</v>
      </c>
      <c r="N131">
        <v>20000000087</v>
      </c>
      <c r="O131" s="2">
        <f t="shared" si="21"/>
        <v>0.35482315682828386</v>
      </c>
      <c r="P131" s="2">
        <f t="shared" si="22"/>
        <v>8.4819112344526875E-4</v>
      </c>
      <c r="Q131" s="2">
        <f t="shared" si="23"/>
        <v>2.3904615781763917E-3</v>
      </c>
    </row>
    <row r="132" spans="5:17" x14ac:dyDescent="0.15">
      <c r="E132" s="1">
        <v>43419</v>
      </c>
      <c r="F132">
        <f t="shared" si="16"/>
        <v>7121015597.1028118</v>
      </c>
      <c r="G132">
        <f t="shared" si="17"/>
        <v>16988277.392602623</v>
      </c>
      <c r="H132">
        <v>4000000</v>
      </c>
      <c r="I132">
        <v>0.39099999999999902</v>
      </c>
      <c r="J132">
        <f t="shared" si="18"/>
        <v>24552429.667519245</v>
      </c>
      <c r="K132">
        <f t="shared" si="19"/>
        <v>9542.6149042641118</v>
      </c>
      <c r="L132">
        <f t="shared" si="20"/>
        <v>24405.664716788073</v>
      </c>
      <c r="N132">
        <v>20000000088</v>
      </c>
      <c r="O132" s="2">
        <f t="shared" si="21"/>
        <v>0.35605077828851717</v>
      </c>
      <c r="P132" s="2">
        <f t="shared" si="22"/>
        <v>8.4941386589271011E-4</v>
      </c>
      <c r="Q132" s="2">
        <f t="shared" si="23"/>
        <v>2.3856537260660278E-3</v>
      </c>
    </row>
    <row r="133" spans="5:17" x14ac:dyDescent="0.15">
      <c r="E133" s="1">
        <v>43420</v>
      </c>
      <c r="F133">
        <f t="shared" si="16"/>
        <v>7145568026.7703314</v>
      </c>
      <c r="G133">
        <f t="shared" si="17"/>
        <v>17012683.05731941</v>
      </c>
      <c r="H133">
        <v>4000000</v>
      </c>
      <c r="I133">
        <v>0.39099999999999902</v>
      </c>
      <c r="J133">
        <f t="shared" si="18"/>
        <v>24552429.667519245</v>
      </c>
      <c r="K133">
        <f t="shared" si="19"/>
        <v>9523.4881221941632</v>
      </c>
      <c r="L133">
        <f t="shared" si="20"/>
        <v>24356.747115586157</v>
      </c>
      <c r="N133">
        <v>20000000089</v>
      </c>
      <c r="O133" s="2">
        <f t="shared" si="21"/>
        <v>0.35727839974862768</v>
      </c>
      <c r="P133" s="2">
        <f t="shared" si="22"/>
        <v>8.506341490806485E-4</v>
      </c>
      <c r="Q133" s="2">
        <f t="shared" si="23"/>
        <v>2.3808720305485412E-3</v>
      </c>
    </row>
    <row r="134" spans="5:17" x14ac:dyDescent="0.15">
      <c r="E134" s="1">
        <v>43421</v>
      </c>
      <c r="F134">
        <f t="shared" si="16"/>
        <v>7170120456.437851</v>
      </c>
      <c r="G134">
        <f t="shared" si="17"/>
        <v>17037039.804434996</v>
      </c>
      <c r="H134">
        <v>4000000</v>
      </c>
      <c r="I134">
        <v>0.39099999999999902</v>
      </c>
      <c r="J134">
        <f t="shared" si="18"/>
        <v>24552429.667519245</v>
      </c>
      <c r="K134">
        <f t="shared" si="19"/>
        <v>9504.4650409675687</v>
      </c>
      <c r="L134">
        <f t="shared" si="20"/>
        <v>24308.094733932463</v>
      </c>
      <c r="N134">
        <v>20000000090</v>
      </c>
      <c r="O134" s="2">
        <f t="shared" si="21"/>
        <v>0.35850602120861547</v>
      </c>
      <c r="P134" s="2">
        <f t="shared" si="22"/>
        <v>8.5185198638841587E-4</v>
      </c>
      <c r="Q134" s="2">
        <f t="shared" si="23"/>
        <v>2.3761162602418924E-3</v>
      </c>
    </row>
    <row r="135" spans="5:17" x14ac:dyDescent="0.15">
      <c r="E135" s="1">
        <v>43422</v>
      </c>
      <c r="F135">
        <f t="shared" si="16"/>
        <v>7194672886.1053705</v>
      </c>
      <c r="G135">
        <f t="shared" si="17"/>
        <v>17061347.899168927</v>
      </c>
      <c r="H135">
        <v>4000000</v>
      </c>
      <c r="I135">
        <v>0.39099999999999902</v>
      </c>
      <c r="J135">
        <f t="shared" si="18"/>
        <v>24552429.667519245</v>
      </c>
      <c r="K135">
        <f t="shared" si="19"/>
        <v>9485.5447463739238</v>
      </c>
      <c r="L135">
        <f t="shared" si="20"/>
        <v>24259.705233692959</v>
      </c>
      <c r="N135">
        <v>20000000091</v>
      </c>
      <c r="O135" s="2">
        <f t="shared" si="21"/>
        <v>0.35973364266848046</v>
      </c>
      <c r="P135" s="2">
        <f t="shared" si="22"/>
        <v>8.5306739107698969E-4</v>
      </c>
      <c r="Q135" s="2">
        <f t="shared" si="23"/>
        <v>2.3713861865934808E-3</v>
      </c>
    </row>
    <row r="136" spans="5:17" x14ac:dyDescent="0.15">
      <c r="E136" s="1">
        <v>43423</v>
      </c>
      <c r="F136">
        <f t="shared" si="16"/>
        <v>7219225315.7728901</v>
      </c>
      <c r="G136">
        <f t="shared" si="17"/>
        <v>17085607.60440262</v>
      </c>
      <c r="H136">
        <v>4000000</v>
      </c>
      <c r="I136">
        <v>0.39099999999999902</v>
      </c>
      <c r="J136">
        <f t="shared" si="18"/>
        <v>24552429.667519245</v>
      </c>
      <c r="K136">
        <f t="shared" si="19"/>
        <v>9466.7263353441613</v>
      </c>
      <c r="L136">
        <f t="shared" si="20"/>
        <v>24211.576305228096</v>
      </c>
      <c r="N136">
        <v>20000000092</v>
      </c>
      <c r="O136" s="2">
        <f t="shared" si="21"/>
        <v>0.36096126412822271</v>
      </c>
      <c r="P136" s="2">
        <f t="shared" si="22"/>
        <v>8.5428037629044131E-4</v>
      </c>
      <c r="Q136" s="2">
        <f t="shared" si="23"/>
        <v>2.3666815838360401E-3</v>
      </c>
    </row>
    <row r="137" spans="5:17" x14ac:dyDescent="0.15">
      <c r="E137" s="1">
        <v>43424</v>
      </c>
      <c r="F137">
        <f t="shared" si="16"/>
        <v>7243777745.4404097</v>
      </c>
      <c r="G137">
        <f t="shared" si="17"/>
        <v>17109819.18070785</v>
      </c>
      <c r="H137">
        <v>4000000</v>
      </c>
      <c r="I137">
        <v>0.39099999999999902</v>
      </c>
      <c r="J137">
        <f t="shared" si="18"/>
        <v>24552429.667519245</v>
      </c>
      <c r="K137">
        <f t="shared" si="19"/>
        <v>9448.0089157774692</v>
      </c>
      <c r="L137">
        <f t="shared" si="20"/>
        <v>24163.705666950111</v>
      </c>
      <c r="N137">
        <v>20000000093</v>
      </c>
      <c r="O137" s="2">
        <f t="shared" si="21"/>
        <v>0.36218888558784218</v>
      </c>
      <c r="P137" s="2">
        <f t="shared" si="22"/>
        <v>8.5549095505735957E-4</v>
      </c>
      <c r="Q137" s="2">
        <f t="shared" si="23"/>
        <v>2.3620022289443671E-3</v>
      </c>
    </row>
    <row r="138" spans="5:17" x14ac:dyDescent="0.15">
      <c r="E138" s="1">
        <v>43425</v>
      </c>
      <c r="F138">
        <f t="shared" si="16"/>
        <v>7268330175.1079292</v>
      </c>
      <c r="G138">
        <f t="shared" si="17"/>
        <v>17133982.886374801</v>
      </c>
      <c r="H138">
        <v>4000000</v>
      </c>
      <c r="I138">
        <v>0.39099999999999902</v>
      </c>
      <c r="J138">
        <f t="shared" si="18"/>
        <v>24552429.667519245</v>
      </c>
      <c r="K138">
        <f t="shared" si="19"/>
        <v>9429.3916063714732</v>
      </c>
      <c r="L138">
        <f t="shared" si="20"/>
        <v>24116.09106488874</v>
      </c>
      <c r="N138">
        <v>20000000094</v>
      </c>
      <c r="O138" s="2">
        <f t="shared" si="21"/>
        <v>0.36341650704733885</v>
      </c>
      <c r="P138" s="2">
        <f t="shared" si="22"/>
        <v>8.566991402922541E-4</v>
      </c>
      <c r="Q138" s="2">
        <f t="shared" si="23"/>
        <v>2.3573479015928682E-3</v>
      </c>
    </row>
    <row r="139" spans="5:17" x14ac:dyDescent="0.15">
      <c r="E139" s="1">
        <v>43426</v>
      </c>
      <c r="F139">
        <f t="shared" si="16"/>
        <v>7292882604.7754488</v>
      </c>
      <c r="G139">
        <f t="shared" si="17"/>
        <v>17158098.97743969</v>
      </c>
      <c r="H139">
        <v>4000000</v>
      </c>
      <c r="I139">
        <v>0.39099999999999902</v>
      </c>
      <c r="J139">
        <f t="shared" si="18"/>
        <v>24552429.667519245</v>
      </c>
      <c r="K139">
        <f t="shared" si="19"/>
        <v>9410.8735364556142</v>
      </c>
      <c r="L139">
        <f t="shared" si="20"/>
        <v>24068.73027226506</v>
      </c>
      <c r="N139">
        <v>20000000095</v>
      </c>
      <c r="O139" s="2">
        <f t="shared" si="21"/>
        <v>0.36464412850671285</v>
      </c>
      <c r="P139" s="2">
        <f t="shared" si="22"/>
        <v>8.5790494479693604E-4</v>
      </c>
      <c r="Q139" s="2">
        <f t="shared" si="23"/>
        <v>2.3527183841139036E-3</v>
      </c>
    </row>
    <row r="140" spans="5:17" x14ac:dyDescent="0.15">
      <c r="E140" s="1">
        <v>43427</v>
      </c>
      <c r="F140">
        <f t="shared" si="16"/>
        <v>7317435034.4429684</v>
      </c>
      <c r="G140">
        <f t="shared" si="17"/>
        <v>17182167.707711954</v>
      </c>
      <c r="H140">
        <v>4000000</v>
      </c>
      <c r="I140">
        <v>0.39099999999999902</v>
      </c>
      <c r="J140">
        <f t="shared" si="18"/>
        <v>24552429.667519245</v>
      </c>
      <c r="K140">
        <f t="shared" si="19"/>
        <v>9392.4538458276456</v>
      </c>
      <c r="L140">
        <f t="shared" si="20"/>
        <v>24021.621089073324</v>
      </c>
      <c r="N140">
        <v>20000000096</v>
      </c>
      <c r="O140" s="2">
        <f t="shared" si="21"/>
        <v>0.365871749965964</v>
      </c>
      <c r="P140" s="2">
        <f t="shared" si="22"/>
        <v>8.5910838126187746E-4</v>
      </c>
      <c r="Q140" s="2">
        <f t="shared" si="23"/>
        <v>2.3481134614569115E-3</v>
      </c>
    </row>
    <row r="141" spans="5:17" x14ac:dyDescent="0.15">
      <c r="E141" s="1">
        <v>43428</v>
      </c>
      <c r="F141">
        <f t="shared" si="16"/>
        <v>7341987464.1104879</v>
      </c>
      <c r="G141">
        <f t="shared" si="17"/>
        <v>17206189.328801028</v>
      </c>
      <c r="H141">
        <v>4000000</v>
      </c>
      <c r="I141">
        <v>0.39099999999999902</v>
      </c>
      <c r="J141">
        <f t="shared" si="18"/>
        <v>24552429.667519245</v>
      </c>
      <c r="K141">
        <f t="shared" si="19"/>
        <v>9374.1316845931888</v>
      </c>
      <c r="L141">
        <f t="shared" si="20"/>
        <v>23974.761341670619</v>
      </c>
      <c r="N141">
        <v>20000000097</v>
      </c>
      <c r="O141" s="2">
        <f t="shared" si="21"/>
        <v>0.36709937142509247</v>
      </c>
      <c r="P141" s="2">
        <f t="shared" si="22"/>
        <v>8.6030946226755048E-4</v>
      </c>
      <c r="Q141" s="2">
        <f t="shared" si="23"/>
        <v>2.3435329211482967E-3</v>
      </c>
    </row>
    <row r="142" spans="5:17" x14ac:dyDescent="0.15">
      <c r="E142" s="1">
        <v>43429</v>
      </c>
      <c r="F142">
        <f t="shared" si="16"/>
        <v>7366539893.7780075</v>
      </c>
      <c r="G142">
        <f t="shared" si="17"/>
        <v>17230164.090142701</v>
      </c>
      <c r="H142">
        <v>4000000</v>
      </c>
      <c r="I142">
        <v>0.39099999999999902</v>
      </c>
      <c r="J142">
        <f t="shared" si="18"/>
        <v>24552429.667519245</v>
      </c>
      <c r="K142">
        <f t="shared" si="19"/>
        <v>9355.9062130082511</v>
      </c>
      <c r="L142">
        <f t="shared" si="20"/>
        <v>23928.148882374106</v>
      </c>
      <c r="N142">
        <v>20000000098</v>
      </c>
      <c r="O142" s="2">
        <f t="shared" si="21"/>
        <v>0.36832699288409809</v>
      </c>
      <c r="P142" s="2">
        <f t="shared" si="22"/>
        <v>8.6150820028574489E-4</v>
      </c>
      <c r="Q142" s="2">
        <f t="shared" si="23"/>
        <v>2.3389765532520626E-3</v>
      </c>
    </row>
    <row r="143" spans="5:17" x14ac:dyDescent="0.15">
      <c r="E143" s="1">
        <v>43430</v>
      </c>
      <c r="F143">
        <f t="shared" si="16"/>
        <v>7391092323.4455271</v>
      </c>
      <c r="G143">
        <f t="shared" si="17"/>
        <v>17254092.239025075</v>
      </c>
      <c r="H143">
        <v>4000000</v>
      </c>
      <c r="I143">
        <v>0.39099999999999902</v>
      </c>
      <c r="J143">
        <f t="shared" si="18"/>
        <v>24552429.667519245</v>
      </c>
      <c r="K143">
        <f t="shared" si="19"/>
        <v>9337.7766013247056</v>
      </c>
      <c r="L143">
        <f t="shared" si="20"/>
        <v>23881.781589065802</v>
      </c>
      <c r="N143">
        <v>20000000099</v>
      </c>
      <c r="O143" s="2">
        <f t="shared" si="21"/>
        <v>0.36955461434298104</v>
      </c>
      <c r="P143" s="2">
        <f t="shared" si="22"/>
        <v>8.6270460768086597E-4</v>
      </c>
      <c r="Q143" s="2">
        <f t="shared" si="23"/>
        <v>2.3344441503311765E-3</v>
      </c>
    </row>
    <row r="144" spans="5:17" x14ac:dyDescent="0.15">
      <c r="E144" s="1">
        <v>43431</v>
      </c>
      <c r="F144">
        <f t="shared" si="16"/>
        <v>7415644753.1130466</v>
      </c>
      <c r="G144">
        <f t="shared" si="17"/>
        <v>17277974.02061414</v>
      </c>
      <c r="H144">
        <v>4000000</v>
      </c>
      <c r="I144">
        <v>0.39099999999999902</v>
      </c>
      <c r="J144">
        <f t="shared" si="18"/>
        <v>24552429.667519245</v>
      </c>
      <c r="K144">
        <f t="shared" si="19"/>
        <v>9319.7420296385917</v>
      </c>
      <c r="L144">
        <f t="shared" si="20"/>
        <v>23835.657364804643</v>
      </c>
      <c r="N144">
        <v>20000000100</v>
      </c>
      <c r="O144" s="2">
        <f t="shared" si="21"/>
        <v>0.37078223580174113</v>
      </c>
      <c r="P144" s="2">
        <f t="shared" si="22"/>
        <v>8.6389869671121356E-4</v>
      </c>
      <c r="Q144" s="2">
        <f t="shared" si="23"/>
        <v>2.3299355074096481E-3</v>
      </c>
    </row>
    <row r="145" spans="5:17" x14ac:dyDescent="0.15">
      <c r="E145" s="1">
        <v>43432</v>
      </c>
      <c r="F145">
        <f t="shared" si="16"/>
        <v>7440197182.7805662</v>
      </c>
      <c r="G145">
        <f t="shared" si="17"/>
        <v>17301809.677978944</v>
      </c>
      <c r="H145">
        <v>4000000</v>
      </c>
      <c r="I145">
        <v>0.39099999999999902</v>
      </c>
      <c r="J145">
        <f t="shared" si="18"/>
        <v>24552429.667519245</v>
      </c>
      <c r="K145">
        <f t="shared" si="19"/>
        <v>9301.8016877412247</v>
      </c>
      <c r="L145">
        <f t="shared" si="20"/>
        <v>23789.774137445649</v>
      </c>
      <c r="N145">
        <v>20000000101</v>
      </c>
      <c r="O145" s="2">
        <f t="shared" si="21"/>
        <v>0.37200985726037855</v>
      </c>
      <c r="P145" s="2">
        <f t="shared" si="22"/>
        <v>8.6509047953024028E-4</v>
      </c>
      <c r="Q145" s="2">
        <f t="shared" si="23"/>
        <v>2.3254504219353063E-3</v>
      </c>
    </row>
    <row r="146" spans="5:17" x14ac:dyDescent="0.15">
      <c r="E146" s="1">
        <v>43433</v>
      </c>
      <c r="F146">
        <f t="shared" si="16"/>
        <v>7464749612.4480858</v>
      </c>
      <c r="G146">
        <f t="shared" si="17"/>
        <v>17325599.452116389</v>
      </c>
      <c r="H146">
        <v>4000000</v>
      </c>
      <c r="I146">
        <v>0.39099999999999902</v>
      </c>
      <c r="J146">
        <f t="shared" si="18"/>
        <v>24552429.667519245</v>
      </c>
      <c r="K146">
        <f t="shared" si="19"/>
        <v>9283.9547749730391</v>
      </c>
      <c r="L146">
        <f t="shared" si="20"/>
        <v>23744.129859266144</v>
      </c>
      <c r="N146">
        <v>20000000102</v>
      </c>
      <c r="O146" s="2">
        <f t="shared" si="21"/>
        <v>0.37323747871889312</v>
      </c>
      <c r="P146" s="2">
        <f t="shared" si="22"/>
        <v>8.6627996818779162E-4</v>
      </c>
      <c r="Q146" s="2">
        <f t="shared" si="23"/>
        <v>2.3209886937432598E-3</v>
      </c>
    </row>
    <row r="147" spans="5:17" x14ac:dyDescent="0.15">
      <c r="E147" s="1">
        <v>43434</v>
      </c>
      <c r="F147">
        <f t="shared" si="16"/>
        <v>7489302042.1156054</v>
      </c>
      <c r="G147">
        <f t="shared" si="17"/>
        <v>17349343.581975654</v>
      </c>
      <c r="H147">
        <v>4000000</v>
      </c>
      <c r="I147">
        <v>0.39099999999999902</v>
      </c>
      <c r="J147">
        <f t="shared" si="18"/>
        <v>24552429.667519245</v>
      </c>
      <c r="K147">
        <f t="shared" si="19"/>
        <v>9266.2005000801109</v>
      </c>
      <c r="L147">
        <f t="shared" si="20"/>
        <v>23698.72250659881</v>
      </c>
      <c r="N147">
        <v>20000000103</v>
      </c>
      <c r="O147" s="2">
        <f t="shared" si="21"/>
        <v>0.37446510017728502</v>
      </c>
      <c r="P147" s="2">
        <f t="shared" si="22"/>
        <v>8.6746717463132678E-4</v>
      </c>
      <c r="Q147" s="2">
        <f t="shared" si="23"/>
        <v>2.3165501250200274E-3</v>
      </c>
    </row>
    <row r="148" spans="5:17" x14ac:dyDescent="0.15">
      <c r="E148" s="1">
        <v>43435</v>
      </c>
      <c r="F148">
        <f t="shared" si="16"/>
        <v>7513854471.7831249</v>
      </c>
      <c r="G148">
        <f t="shared" si="17"/>
        <v>17373042.304482251</v>
      </c>
      <c r="H148">
        <v>4000000</v>
      </c>
      <c r="I148">
        <v>0.39099999999999902</v>
      </c>
      <c r="J148">
        <f t="shared" si="18"/>
        <v>24552429.667519245</v>
      </c>
      <c r="K148">
        <f t="shared" si="19"/>
        <v>9248.5380810732822</v>
      </c>
      <c r="L148">
        <f t="shared" si="20"/>
        <v>23653.55007947137</v>
      </c>
      <c r="N148">
        <v>20000000104</v>
      </c>
      <c r="O148" s="2">
        <f t="shared" si="21"/>
        <v>0.37569272163555412</v>
      </c>
      <c r="P148" s="2">
        <f t="shared" si="22"/>
        <v>8.6865211070712156E-4</v>
      </c>
      <c r="Q148" s="2">
        <f t="shared" si="23"/>
        <v>2.3121345202683206E-3</v>
      </c>
    </row>
    <row r="149" spans="5:17" x14ac:dyDescent="0.15">
      <c r="E149" s="1">
        <v>43436</v>
      </c>
      <c r="F149">
        <f t="shared" si="16"/>
        <v>7538406901.4506445</v>
      </c>
      <c r="G149">
        <f t="shared" si="17"/>
        <v>17396695.854561724</v>
      </c>
      <c r="H149">
        <v>4000000</v>
      </c>
      <c r="I149">
        <v>0.39099999999999902</v>
      </c>
      <c r="J149">
        <f t="shared" si="18"/>
        <v>24552429.667519245</v>
      </c>
      <c r="K149">
        <f t="shared" si="19"/>
        <v>9230.9667450898742</v>
      </c>
      <c r="L149">
        <f t="shared" si="20"/>
        <v>23608.610601252934</v>
      </c>
      <c r="N149">
        <v>20000000105</v>
      </c>
      <c r="O149" s="2">
        <f t="shared" si="21"/>
        <v>0.37692034309370043</v>
      </c>
      <c r="P149" s="2">
        <f t="shared" si="22"/>
        <v>8.6983478816145352E-4</v>
      </c>
      <c r="Q149" s="2">
        <f t="shared" si="23"/>
        <v>2.3077416862724684E-3</v>
      </c>
    </row>
    <row r="150" spans="5:17" x14ac:dyDescent="0.15">
      <c r="E150" s="1">
        <v>43437</v>
      </c>
      <c r="F150">
        <f t="shared" si="16"/>
        <v>7562959331.1181641</v>
      </c>
      <c r="G150">
        <f t="shared" si="17"/>
        <v>17420304.465162978</v>
      </c>
      <c r="H150">
        <v>4000000</v>
      </c>
      <c r="I150">
        <v>0.39099999999999902</v>
      </c>
      <c r="J150">
        <f t="shared" si="18"/>
        <v>24552429.667519245</v>
      </c>
      <c r="K150">
        <f t="shared" si="19"/>
        <v>9213.4857282578723</v>
      </c>
      <c r="L150">
        <f t="shared" si="20"/>
        <v>23563.90211830664</v>
      </c>
      <c r="N150">
        <v>20000000106</v>
      </c>
      <c r="O150" s="2">
        <f t="shared" si="21"/>
        <v>0.378147964551724</v>
      </c>
      <c r="P150" s="2">
        <f t="shared" si="22"/>
        <v>8.7101521864176826E-4</v>
      </c>
      <c r="Q150" s="2">
        <f t="shared" si="23"/>
        <v>2.3033714320644682E-3</v>
      </c>
    </row>
    <row r="151" spans="5:17" x14ac:dyDescent="0.15">
      <c r="E151" s="1">
        <v>43438</v>
      </c>
      <c r="F151">
        <f t="shared" si="16"/>
        <v>7587511760.7856836</v>
      </c>
      <c r="G151">
        <f t="shared" si="17"/>
        <v>17443868.367281284</v>
      </c>
      <c r="H151">
        <v>4000000</v>
      </c>
      <c r="I151">
        <v>0.39099999999999902</v>
      </c>
      <c r="J151">
        <f t="shared" si="18"/>
        <v>24552429.667519245</v>
      </c>
      <c r="K151">
        <f t="shared" si="19"/>
        <v>9196.094275562602</v>
      </c>
      <c r="L151">
        <f t="shared" si="20"/>
        <v>23519.422699648658</v>
      </c>
      <c r="N151">
        <v>20000000107</v>
      </c>
      <c r="O151" s="2">
        <f t="shared" si="21"/>
        <v>0.37937558600962479</v>
      </c>
      <c r="P151" s="2">
        <f t="shared" si="22"/>
        <v>8.7219341369782941E-4</v>
      </c>
      <c r="Q151" s="2">
        <f t="shared" si="23"/>
        <v>2.2990235688906502E-3</v>
      </c>
    </row>
    <row r="152" spans="5:17" x14ac:dyDescent="0.15">
      <c r="E152" s="1">
        <v>43439</v>
      </c>
      <c r="F152">
        <f t="shared" si="16"/>
        <v>7612064190.4532032</v>
      </c>
      <c r="G152">
        <f t="shared" si="17"/>
        <v>17467387.789980933</v>
      </c>
      <c r="H152">
        <v>4000000</v>
      </c>
      <c r="I152">
        <v>0.39099999999999902</v>
      </c>
      <c r="J152">
        <f t="shared" si="18"/>
        <v>24552429.667519245</v>
      </c>
      <c r="K152">
        <f t="shared" si="19"/>
        <v>9178.7916407157718</v>
      </c>
      <c r="L152">
        <f t="shared" si="20"/>
        <v>23475.170436613287</v>
      </c>
      <c r="N152">
        <v>20000000108</v>
      </c>
      <c r="O152" s="2">
        <f t="shared" si="21"/>
        <v>0.38060320746740284</v>
      </c>
      <c r="P152" s="2">
        <f t="shared" si="22"/>
        <v>8.7336938478285199E-4</v>
      </c>
      <c r="Q152" s="2">
        <f t="shared" si="23"/>
        <v>2.2946979101789431E-3</v>
      </c>
    </row>
    <row r="153" spans="5:17" x14ac:dyDescent="0.15">
      <c r="E153" s="1">
        <v>43440</v>
      </c>
      <c r="F153">
        <f t="shared" si="16"/>
        <v>7636616620.1207228</v>
      </c>
      <c r="G153">
        <f t="shared" si="17"/>
        <v>17490862.960417546</v>
      </c>
      <c r="H153">
        <v>4000000</v>
      </c>
      <c r="I153">
        <v>0.39099999999999902</v>
      </c>
      <c r="J153">
        <f t="shared" si="18"/>
        <v>24552429.667519245</v>
      </c>
      <c r="K153">
        <f t="shared" si="19"/>
        <v>9161.5770860268985</v>
      </c>
      <c r="L153">
        <f t="shared" si="20"/>
        <v>23431.143442524095</v>
      </c>
      <c r="N153">
        <v>20000000109</v>
      </c>
      <c r="O153" s="2">
        <f t="shared" si="21"/>
        <v>0.3818308289250581</v>
      </c>
      <c r="P153" s="2">
        <f t="shared" si="22"/>
        <v>8.7454314325461724E-4</v>
      </c>
      <c r="Q153" s="2">
        <f t="shared" si="23"/>
        <v>2.2903942715067245E-3</v>
      </c>
    </row>
    <row r="154" spans="5:17" x14ac:dyDescent="0.15">
      <c r="E154" s="1">
        <v>43441</v>
      </c>
      <c r="F154">
        <f t="shared" si="16"/>
        <v>7661169049.7882423</v>
      </c>
      <c r="G154">
        <f t="shared" si="17"/>
        <v>17514294.103860069</v>
      </c>
      <c r="H154">
        <v>4000000</v>
      </c>
      <c r="I154">
        <v>0.39099999999999902</v>
      </c>
      <c r="J154">
        <f t="shared" si="18"/>
        <v>24552429.667519245</v>
      </c>
      <c r="K154">
        <f t="shared" si="19"/>
        <v>9144.4498822769983</v>
      </c>
      <c r="L154">
        <f t="shared" si="20"/>
        <v>23387.3398523709</v>
      </c>
      <c r="N154">
        <v>20000000110</v>
      </c>
      <c r="O154" s="2">
        <f t="shared" si="21"/>
        <v>0.38305845038259062</v>
      </c>
      <c r="P154" s="2">
        <f t="shared" si="22"/>
        <v>8.7571470037657259E-4</v>
      </c>
      <c r="Q154" s="2">
        <f t="shared" si="23"/>
        <v>2.2861124705692497E-3</v>
      </c>
    </row>
    <row r="155" spans="5:17" x14ac:dyDescent="0.15">
      <c r="E155" s="1">
        <v>43442</v>
      </c>
      <c r="F155">
        <f t="shared" si="16"/>
        <v>7685721479.4557619</v>
      </c>
      <c r="G155">
        <f t="shared" si="17"/>
        <v>17537681.443712439</v>
      </c>
      <c r="H155">
        <v>4000000</v>
      </c>
      <c r="I155">
        <v>0.39099999999999902</v>
      </c>
      <c r="J155">
        <f t="shared" si="18"/>
        <v>24552429.667519245</v>
      </c>
      <c r="K155">
        <f t="shared" si="19"/>
        <v>9127.4093085945715</v>
      </c>
      <c r="L155">
        <f t="shared" si="20"/>
        <v>23343.757822492567</v>
      </c>
      <c r="N155">
        <v>20000000111</v>
      </c>
      <c r="O155" s="2">
        <f t="shared" si="21"/>
        <v>0.38428607184000041</v>
      </c>
      <c r="P155" s="2">
        <f t="shared" si="22"/>
        <v>8.7688406731891539E-4</v>
      </c>
      <c r="Q155" s="2">
        <f t="shared" si="23"/>
        <v>2.2818523271486428E-3</v>
      </c>
    </row>
    <row r="156" spans="5:17" x14ac:dyDescent="0.15">
      <c r="E156" s="1">
        <v>43443</v>
      </c>
      <c r="F156">
        <f t="shared" si="16"/>
        <v>7710273909.1232815</v>
      </c>
      <c r="G156">
        <f t="shared" si="17"/>
        <v>17561025.201534931</v>
      </c>
      <c r="H156">
        <v>4000000</v>
      </c>
      <c r="I156">
        <v>0.39099999999999902</v>
      </c>
      <c r="J156">
        <f t="shared" si="18"/>
        <v>24552429.667519245</v>
      </c>
      <c r="K156">
        <f t="shared" si="19"/>
        <v>9110.4546523337485</v>
      </c>
      <c r="L156">
        <f t="shared" si="20"/>
        <v>23300.395530265399</v>
      </c>
      <c r="N156">
        <v>20000000112</v>
      </c>
      <c r="O156" s="2">
        <f t="shared" si="21"/>
        <v>0.38551369329728741</v>
      </c>
      <c r="P156" s="2">
        <f t="shared" si="22"/>
        <v>8.7805125515965949E-4</v>
      </c>
      <c r="Q156" s="2">
        <f t="shared" si="23"/>
        <v>2.2776136630834375E-3</v>
      </c>
    </row>
    <row r="157" spans="5:17" x14ac:dyDescent="0.15">
      <c r="E157" s="1">
        <v>43444</v>
      </c>
      <c r="F157">
        <f t="shared" si="16"/>
        <v>7734826338.790801</v>
      </c>
      <c r="G157">
        <f t="shared" si="17"/>
        <v>17584325.597065195</v>
      </c>
      <c r="H157">
        <v>4000000</v>
      </c>
      <c r="I157">
        <v>0.39099999999999902</v>
      </c>
      <c r="J157">
        <f t="shared" si="18"/>
        <v>24552429.667519245</v>
      </c>
      <c r="K157">
        <f t="shared" si="19"/>
        <v>9093.585208954637</v>
      </c>
      <c r="L157">
        <f t="shared" si="20"/>
        <v>23257.251173797085</v>
      </c>
      <c r="N157">
        <v>20000000113</v>
      </c>
      <c r="O157" s="2">
        <f t="shared" si="21"/>
        <v>0.38674131475445161</v>
      </c>
      <c r="P157" s="2">
        <f t="shared" si="22"/>
        <v>8.7921627488568783E-4</v>
      </c>
      <c r="Q157" s="2">
        <f t="shared" si="23"/>
        <v>2.2733963022386595E-3</v>
      </c>
    </row>
    <row r="158" spans="5:17" x14ac:dyDescent="0.15">
      <c r="E158" s="1">
        <v>43445</v>
      </c>
      <c r="F158">
        <f t="shared" si="16"/>
        <v>7759378768.4583206</v>
      </c>
      <c r="G158">
        <f t="shared" si="17"/>
        <v>17607582.848238993</v>
      </c>
      <c r="H158">
        <v>4000000</v>
      </c>
      <c r="I158">
        <v>0.39099999999999902</v>
      </c>
      <c r="J158">
        <f t="shared" si="18"/>
        <v>24552429.667519245</v>
      </c>
      <c r="K158">
        <f t="shared" si="19"/>
        <v>9076.8002819057492</v>
      </c>
      <c r="L158">
        <f t="shared" si="20"/>
        <v>23214.322971626014</v>
      </c>
      <c r="N158">
        <v>20000000114</v>
      </c>
      <c r="O158" s="2">
        <f t="shared" si="21"/>
        <v>0.38796893621149309</v>
      </c>
      <c r="P158" s="2">
        <f t="shared" si="22"/>
        <v>8.8037913739378855E-4</v>
      </c>
      <c r="Q158" s="2">
        <f t="shared" si="23"/>
        <v>2.2692000704764375E-3</v>
      </c>
    </row>
    <row r="159" spans="5:17" x14ac:dyDescent="0.15">
      <c r="E159" s="1">
        <v>43446</v>
      </c>
      <c r="F159">
        <f t="shared" si="16"/>
        <v>7783931198.1258402</v>
      </c>
      <c r="G159">
        <f t="shared" si="17"/>
        <v>17630797.171210621</v>
      </c>
      <c r="H159">
        <v>4000000</v>
      </c>
      <c r="I159">
        <v>0.39099999999999902</v>
      </c>
      <c r="J159">
        <f t="shared" si="18"/>
        <v>24552429.667519245</v>
      </c>
      <c r="K159">
        <f t="shared" si="19"/>
        <v>9060.0991825085202</v>
      </c>
      <c r="L159">
        <f t="shared" si="20"/>
        <v>23171.609162425942</v>
      </c>
      <c r="N159">
        <v>20000000115</v>
      </c>
      <c r="O159" s="2">
        <f t="shared" si="21"/>
        <v>0.38919655766841182</v>
      </c>
      <c r="P159" s="2">
        <f t="shared" si="22"/>
        <v>8.8153985349167683E-4</v>
      </c>
      <c r="Q159" s="2">
        <f t="shared" si="23"/>
        <v>2.2650247956271297E-3</v>
      </c>
    </row>
    <row r="160" spans="5:17" x14ac:dyDescent="0.15">
      <c r="E160" s="1">
        <v>43447</v>
      </c>
      <c r="F160">
        <f t="shared" si="16"/>
        <v>7808483627.7933598</v>
      </c>
      <c r="G160">
        <f t="shared" si="17"/>
        <v>17653968.780373048</v>
      </c>
      <c r="H160">
        <v>4000000</v>
      </c>
      <c r="I160">
        <v>0.39099999999999902</v>
      </c>
      <c r="J160">
        <f t="shared" si="18"/>
        <v>24552429.667519245</v>
      </c>
      <c r="K160">
        <f t="shared" si="19"/>
        <v>9043.481229843841</v>
      </c>
      <c r="L160">
        <f t="shared" si="20"/>
        <v>23129.108004715763</v>
      </c>
      <c r="N160">
        <v>20000000116</v>
      </c>
      <c r="O160" s="2">
        <f t="shared" si="21"/>
        <v>0.39042417912520777</v>
      </c>
      <c r="P160" s="2">
        <f t="shared" si="22"/>
        <v>8.8269843389900148E-4</v>
      </c>
      <c r="Q160" s="2">
        <f t="shared" si="23"/>
        <v>2.2608703074609602E-3</v>
      </c>
    </row>
    <row r="161" spans="5:17" x14ac:dyDescent="0.15">
      <c r="E161" s="1">
        <v>43448</v>
      </c>
      <c r="F161">
        <f t="shared" si="16"/>
        <v>7833036057.4608793</v>
      </c>
      <c r="G161">
        <f t="shared" si="17"/>
        <v>17677097.888377763</v>
      </c>
      <c r="H161">
        <v>4000000</v>
      </c>
      <c r="I161">
        <v>0.39099999999999902</v>
      </c>
      <c r="J161">
        <f t="shared" si="18"/>
        <v>24552429.667519245</v>
      </c>
      <c r="K161">
        <f t="shared" si="19"/>
        <v>9026.9457506405961</v>
      </c>
      <c r="L161">
        <f t="shared" si="20"/>
        <v>23086.817776574473</v>
      </c>
      <c r="N161">
        <v>20000000117</v>
      </c>
      <c r="O161" s="2">
        <f t="shared" si="21"/>
        <v>0.39165180058188093</v>
      </c>
      <c r="P161" s="2">
        <f t="shared" si="22"/>
        <v>8.8385488924833707E-4</v>
      </c>
      <c r="Q161" s="2">
        <f t="shared" si="23"/>
        <v>2.2567364376601491E-3</v>
      </c>
    </row>
    <row r="162" spans="5:17" x14ac:dyDescent="0.15">
      <c r="E162" s="1">
        <v>43449</v>
      </c>
      <c r="F162">
        <f t="shared" si="16"/>
        <v>7857588487.1283989</v>
      </c>
      <c r="G162">
        <f t="shared" si="17"/>
        <v>17700184.706154339</v>
      </c>
      <c r="H162">
        <v>4000000</v>
      </c>
      <c r="I162">
        <v>0.39099999999999902</v>
      </c>
      <c r="J162">
        <f t="shared" si="18"/>
        <v>24552429.667519245</v>
      </c>
      <c r="K162">
        <f t="shared" si="19"/>
        <v>9010.4920791661225</v>
      </c>
      <c r="L162">
        <f t="shared" si="20"/>
        <v>23044.736775360987</v>
      </c>
      <c r="N162">
        <v>20000000118</v>
      </c>
      <c r="O162" s="2">
        <f t="shared" si="21"/>
        <v>0.39287942203843135</v>
      </c>
      <c r="P162" s="2">
        <f t="shared" si="22"/>
        <v>8.8500923008616244E-4</v>
      </c>
      <c r="Q162" s="2">
        <f t="shared" si="23"/>
        <v>2.2526230197915309E-3</v>
      </c>
    </row>
    <row r="163" spans="5:17" x14ac:dyDescent="0.15">
      <c r="E163" s="1">
        <v>43450</v>
      </c>
      <c r="F163">
        <f t="shared" si="16"/>
        <v>7882140916.7959185</v>
      </c>
      <c r="G163">
        <f t="shared" si="17"/>
        <v>17723229.4429297</v>
      </c>
      <c r="H163">
        <v>4000000</v>
      </c>
      <c r="I163">
        <v>0.39099999999999902</v>
      </c>
      <c r="J163">
        <f t="shared" si="18"/>
        <v>24552429.667519245</v>
      </c>
      <c r="K163">
        <f t="shared" si="19"/>
        <v>8994.1195571185872</v>
      </c>
      <c r="L163">
        <f t="shared" si="20"/>
        <v>23002.8633174389</v>
      </c>
      <c r="N163">
        <v>20000000119</v>
      </c>
      <c r="O163" s="2">
        <f t="shared" si="21"/>
        <v>0.39410704349485903</v>
      </c>
      <c r="P163" s="2">
        <f t="shared" si="22"/>
        <v>8.8616146687382432E-4</v>
      </c>
      <c r="Q163" s="2">
        <f t="shared" si="23"/>
        <v>2.2485298892796469E-3</v>
      </c>
    </row>
    <row r="164" spans="5:17" x14ac:dyDescent="0.15">
      <c r="E164" s="1">
        <v>43451</v>
      </c>
      <c r="F164">
        <f t="shared" si="16"/>
        <v>7906693346.463438</v>
      </c>
      <c r="G164">
        <f t="shared" si="17"/>
        <v>17746232.306247137</v>
      </c>
      <c r="H164">
        <v>4000000</v>
      </c>
      <c r="I164">
        <v>0.39099999999999902</v>
      </c>
      <c r="J164">
        <f t="shared" si="18"/>
        <v>24552429.667519245</v>
      </c>
      <c r="K164">
        <f t="shared" si="19"/>
        <v>8977.8275335212275</v>
      </c>
      <c r="L164">
        <f t="shared" si="20"/>
        <v>22961.195737906011</v>
      </c>
      <c r="N164">
        <v>20000000120</v>
      </c>
      <c r="O164" s="2">
        <f t="shared" si="21"/>
        <v>0.39533466495116393</v>
      </c>
      <c r="P164" s="2">
        <f t="shared" si="22"/>
        <v>8.8731160998848724E-4</v>
      </c>
      <c r="Q164" s="2">
        <f t="shared" si="23"/>
        <v>2.244456883380307E-3</v>
      </c>
    </row>
    <row r="165" spans="5:17" x14ac:dyDescent="0.15">
      <c r="E165" s="1">
        <v>43452</v>
      </c>
      <c r="F165">
        <f t="shared" si="16"/>
        <v>7931245776.1309576</v>
      </c>
      <c r="G165">
        <f t="shared" si="17"/>
        <v>17769193.501985043</v>
      </c>
      <c r="H165">
        <v>4000000</v>
      </c>
      <c r="I165">
        <v>0.39099999999999902</v>
      </c>
      <c r="J165">
        <f t="shared" si="18"/>
        <v>24552429.667519245</v>
      </c>
      <c r="K165">
        <f t="shared" si="19"/>
        <v>8961.6153646184248</v>
      </c>
      <c r="L165">
        <f t="shared" si="20"/>
        <v>22919.732390328511</v>
      </c>
      <c r="N165">
        <v>20000000121</v>
      </c>
      <c r="O165" s="2">
        <f t="shared" si="21"/>
        <v>0.39656228640734603</v>
      </c>
      <c r="P165" s="2">
        <f t="shared" si="22"/>
        <v>8.884596697240712E-4</v>
      </c>
      <c r="Q165" s="2">
        <f t="shared" si="23"/>
        <v>2.2404038411546062E-3</v>
      </c>
    </row>
    <row r="166" spans="5:17" x14ac:dyDescent="0.15">
      <c r="E166" s="1">
        <v>43453</v>
      </c>
      <c r="F166">
        <f t="shared" si="16"/>
        <v>7955798205.7984772</v>
      </c>
      <c r="G166">
        <f t="shared" si="17"/>
        <v>17792113.234375373</v>
      </c>
      <c r="H166">
        <v>4000000</v>
      </c>
      <c r="I166">
        <v>0.39099999999999902</v>
      </c>
      <c r="J166">
        <f t="shared" si="18"/>
        <v>24552429.667519245</v>
      </c>
      <c r="K166">
        <f t="shared" si="19"/>
        <v>8945.4824137735559</v>
      </c>
      <c r="L166">
        <f t="shared" si="20"/>
        <v>22878.471646479738</v>
      </c>
      <c r="N166">
        <v>20000000122</v>
      </c>
      <c r="O166" s="2">
        <f t="shared" si="21"/>
        <v>0.3977899078634054</v>
      </c>
      <c r="P166" s="2">
        <f t="shared" si="22"/>
        <v>8.8960565629217416E-4</v>
      </c>
      <c r="Q166" s="2">
        <f t="shared" si="23"/>
        <v>2.2363706034433891E-3</v>
      </c>
    </row>
    <row r="167" spans="5:17" x14ac:dyDescent="0.15">
      <c r="E167" s="1">
        <v>43454</v>
      </c>
      <c r="F167">
        <f t="shared" si="16"/>
        <v>7980350635.4659967</v>
      </c>
      <c r="G167">
        <f t="shared" si="17"/>
        <v>17814991.706021853</v>
      </c>
      <c r="H167">
        <v>4000000</v>
      </c>
      <c r="I167">
        <v>0.39099999999999902</v>
      </c>
      <c r="J167">
        <f t="shared" si="18"/>
        <v>24552429.667519245</v>
      </c>
      <c r="K167">
        <f t="shared" si="19"/>
        <v>8929.4280513686135</v>
      </c>
      <c r="L167">
        <f t="shared" si="20"/>
        <v>22837.411896083468</v>
      </c>
      <c r="N167">
        <v>20000000123</v>
      </c>
      <c r="O167" s="2">
        <f t="shared" si="21"/>
        <v>0.39901752931934203</v>
      </c>
      <c r="P167" s="2">
        <f t="shared" si="22"/>
        <v>8.9074957982298274E-4</v>
      </c>
      <c r="Q167" s="2">
        <f t="shared" si="23"/>
        <v>2.2323570128421535E-3</v>
      </c>
    </row>
    <row r="168" spans="5:17" x14ac:dyDescent="0.15">
      <c r="E168" s="1">
        <v>43455</v>
      </c>
      <c r="F168">
        <f t="shared" ref="F168:F231" si="24">F167+J167</f>
        <v>8004903065.1335163</v>
      </c>
      <c r="G168">
        <f t="shared" ref="G168:G231" si="25">G167+L167</f>
        <v>17837829.117917936</v>
      </c>
      <c r="H168">
        <v>4000000</v>
      </c>
      <c r="I168">
        <v>0.39099999999999902</v>
      </c>
      <c r="J168">
        <f t="shared" ref="J168:J231" si="26">H168*2.4/I168</f>
        <v>24552429.667519245</v>
      </c>
      <c r="K168">
        <f t="shared" ref="K168:K231" si="27">H168*G168/F168</f>
        <v>8913.4516547055355</v>
      </c>
      <c r="L168">
        <f t="shared" ref="L168:L231" si="28">K168/I168</f>
        <v>22796.551546561528</v>
      </c>
      <c r="N168">
        <v>20000000124</v>
      </c>
      <c r="O168" s="2">
        <f t="shared" ref="O168:O231" si="29">F168/N168</f>
        <v>0.40024515077515588</v>
      </c>
      <c r="P168" s="2">
        <f t="shared" ref="P168:P231" si="30">G168/N168</f>
        <v>8.9189145036616983E-4</v>
      </c>
      <c r="Q168" s="2">
        <f t="shared" ref="Q168:Q231" si="31">G168/F168</f>
        <v>2.2283629136763835E-3</v>
      </c>
    </row>
    <row r="169" spans="5:17" x14ac:dyDescent="0.15">
      <c r="E169" s="1">
        <v>43456</v>
      </c>
      <c r="F169">
        <f t="shared" si="24"/>
        <v>8029455494.8010359</v>
      </c>
      <c r="G169">
        <f t="shared" si="25"/>
        <v>17860625.669464499</v>
      </c>
      <c r="H169">
        <v>4000000</v>
      </c>
      <c r="I169">
        <v>0.39099999999999902</v>
      </c>
      <c r="J169">
        <f t="shared" si="26"/>
        <v>24552429.667519245</v>
      </c>
      <c r="K169">
        <f t="shared" si="27"/>
        <v>8897.5526079092233</v>
      </c>
      <c r="L169">
        <f t="shared" si="28"/>
        <v>22755.889022785796</v>
      </c>
      <c r="N169">
        <v>20000000125</v>
      </c>
      <c r="O169" s="2">
        <f t="shared" si="29"/>
        <v>0.40147277223084699</v>
      </c>
      <c r="P169" s="2">
        <f t="shared" si="30"/>
        <v>8.9303127789177943E-4</v>
      </c>
      <c r="Q169" s="2">
        <f t="shared" si="31"/>
        <v>2.2243881519773056E-3</v>
      </c>
    </row>
    <row r="170" spans="5:17" x14ac:dyDescent="0.15">
      <c r="E170" s="1">
        <v>43457</v>
      </c>
      <c r="F170">
        <f t="shared" si="24"/>
        <v>8054007924.4685555</v>
      </c>
      <c r="G170">
        <f t="shared" si="25"/>
        <v>17883381.558487285</v>
      </c>
      <c r="H170">
        <v>4000000</v>
      </c>
      <c r="I170">
        <v>0.39099999999999902</v>
      </c>
      <c r="J170">
        <f t="shared" si="26"/>
        <v>24552429.667519245</v>
      </c>
      <c r="K170">
        <f t="shared" si="27"/>
        <v>8881.7303018322127</v>
      </c>
      <c r="L170">
        <f t="shared" si="28"/>
        <v>22715.422766834359</v>
      </c>
      <c r="N170">
        <v>20000000126</v>
      </c>
      <c r="O170" s="2">
        <f t="shared" si="29"/>
        <v>0.4027003936864153</v>
      </c>
      <c r="P170" s="2">
        <f t="shared" si="30"/>
        <v>8.941690722910991E-4</v>
      </c>
      <c r="Q170" s="2">
        <f t="shared" si="31"/>
        <v>2.2204325754580532E-3</v>
      </c>
    </row>
    <row r="171" spans="5:17" x14ac:dyDescent="0.15">
      <c r="E171" s="1">
        <v>43458</v>
      </c>
      <c r="F171">
        <f t="shared" si="24"/>
        <v>8078560354.136075</v>
      </c>
      <c r="G171">
        <f t="shared" si="25"/>
        <v>17906096.981254119</v>
      </c>
      <c r="H171">
        <v>4000000</v>
      </c>
      <c r="I171">
        <v>0.39099999999999902</v>
      </c>
      <c r="J171">
        <f t="shared" si="26"/>
        <v>24552429.667519245</v>
      </c>
      <c r="K171">
        <f t="shared" si="27"/>
        <v>8865.9841339609611</v>
      </c>
      <c r="L171">
        <f t="shared" si="28"/>
        <v>22675.151237751877</v>
      </c>
      <c r="N171">
        <v>20000000127</v>
      </c>
      <c r="O171" s="2">
        <f t="shared" si="29"/>
        <v>0.40392801514186083</v>
      </c>
      <c r="P171" s="2">
        <f t="shared" si="30"/>
        <v>8.9530484337752025E-4</v>
      </c>
      <c r="Q171" s="2">
        <f t="shared" si="31"/>
        <v>2.2164960334902402E-3</v>
      </c>
    </row>
    <row r="172" spans="5:17" x14ac:dyDescent="0.15">
      <c r="E172" s="1">
        <v>43459</v>
      </c>
      <c r="F172">
        <f t="shared" si="24"/>
        <v>8103112783.8035946</v>
      </c>
      <c r="G172">
        <f t="shared" si="25"/>
        <v>17928772.132491872</v>
      </c>
      <c r="H172">
        <v>4000000</v>
      </c>
      <c r="I172">
        <v>0.39099999999999902</v>
      </c>
      <c r="J172">
        <f t="shared" si="26"/>
        <v>24552429.667519245</v>
      </c>
      <c r="K172">
        <f t="shared" si="27"/>
        <v>8850.3135083237084</v>
      </c>
      <c r="L172">
        <f t="shared" si="28"/>
        <v>22635.072911313888</v>
      </c>
      <c r="N172">
        <v>20000000128</v>
      </c>
      <c r="O172" s="2">
        <f t="shared" si="29"/>
        <v>0.40515563659718368</v>
      </c>
      <c r="P172" s="2">
        <f t="shared" si="30"/>
        <v>8.9643860088738656E-4</v>
      </c>
      <c r="Q172" s="2">
        <f t="shared" si="31"/>
        <v>2.2125783770809274E-3</v>
      </c>
    </row>
    <row r="173" spans="5:17" x14ac:dyDescent="0.15">
      <c r="E173" s="1">
        <v>43460</v>
      </c>
      <c r="F173">
        <f t="shared" si="24"/>
        <v>8127665213.4711142</v>
      </c>
      <c r="G173">
        <f t="shared" si="25"/>
        <v>17951407.205403186</v>
      </c>
      <c r="H173">
        <v>4000000</v>
      </c>
      <c r="I173">
        <v>0.39099999999999902</v>
      </c>
      <c r="J173">
        <f t="shared" si="26"/>
        <v>24552429.667519245</v>
      </c>
      <c r="K173">
        <f t="shared" si="27"/>
        <v>8834.7178353999207</v>
      </c>
      <c r="L173">
        <f t="shared" si="28"/>
        <v>22595.186279795249</v>
      </c>
      <c r="N173">
        <v>20000000129</v>
      </c>
      <c r="O173" s="2">
        <f t="shared" si="29"/>
        <v>0.40638325805238368</v>
      </c>
      <c r="P173" s="2">
        <f t="shared" si="30"/>
        <v>8.9757035448083053E-4</v>
      </c>
      <c r="Q173" s="2">
        <f t="shared" si="31"/>
        <v>2.20867945884998E-3</v>
      </c>
    </row>
    <row r="174" spans="5:17" x14ac:dyDescent="0.15">
      <c r="E174" s="1">
        <v>43461</v>
      </c>
      <c r="F174">
        <f t="shared" si="24"/>
        <v>8152217643.1386337</v>
      </c>
      <c r="G174">
        <f t="shared" si="25"/>
        <v>17974002.391682982</v>
      </c>
      <c r="H174">
        <v>4000000</v>
      </c>
      <c r="I174">
        <v>0.39099999999999902</v>
      </c>
      <c r="J174">
        <f t="shared" si="26"/>
        <v>24552429.667519245</v>
      </c>
      <c r="K174">
        <f t="shared" si="27"/>
        <v>8819.1965320312174</v>
      </c>
      <c r="L174">
        <f t="shared" si="28"/>
        <v>22555.489851742303</v>
      </c>
      <c r="N174">
        <v>20000000130</v>
      </c>
      <c r="O174" s="2">
        <f t="shared" si="29"/>
        <v>0.40761087950746094</v>
      </c>
      <c r="P174" s="2">
        <f t="shared" si="30"/>
        <v>8.9870011374259835E-4</v>
      </c>
      <c r="Q174" s="2">
        <f t="shared" si="31"/>
        <v>2.2047991330078039E-3</v>
      </c>
    </row>
    <row r="175" spans="5:17" x14ac:dyDescent="0.15">
      <c r="E175" s="1">
        <v>43462</v>
      </c>
      <c r="F175">
        <f t="shared" si="24"/>
        <v>8176770072.8061533</v>
      </c>
      <c r="G175">
        <f t="shared" si="25"/>
        <v>17996557.881534725</v>
      </c>
      <c r="H175">
        <v>4000000</v>
      </c>
      <c r="I175">
        <v>0.39099999999999902</v>
      </c>
      <c r="J175">
        <f t="shared" si="26"/>
        <v>24552429.667519245</v>
      </c>
      <c r="K175">
        <f t="shared" si="27"/>
        <v>8803.7490213338278</v>
      </c>
      <c r="L175">
        <f t="shared" si="28"/>
        <v>22515.982151748976</v>
      </c>
      <c r="N175">
        <v>20000000131</v>
      </c>
      <c r="O175" s="2">
        <f t="shared" si="29"/>
        <v>0.40883850096241547</v>
      </c>
      <c r="P175" s="2">
        <f t="shared" si="30"/>
        <v>8.9982788818286359E-4</v>
      </c>
      <c r="Q175" s="2">
        <f t="shared" si="31"/>
        <v>2.2009372553334567E-3</v>
      </c>
    </row>
    <row r="176" spans="5:17" x14ac:dyDescent="0.15">
      <c r="E176" s="1">
        <v>43463</v>
      </c>
      <c r="F176">
        <f t="shared" si="24"/>
        <v>8201322502.4736729</v>
      </c>
      <c r="G176">
        <f t="shared" si="25"/>
        <v>18019073.863686476</v>
      </c>
      <c r="H176">
        <v>4000000</v>
      </c>
      <c r="I176">
        <v>0.39099999999999902</v>
      </c>
      <c r="J176">
        <f t="shared" si="26"/>
        <v>24552429.667519245</v>
      </c>
      <c r="K176">
        <f t="shared" si="27"/>
        <v>8788.3747326124958</v>
      </c>
      <c r="L176">
        <f t="shared" si="28"/>
        <v>22476.661720236618</v>
      </c>
      <c r="N176">
        <v>20000000132</v>
      </c>
      <c r="O176" s="2">
        <f t="shared" si="29"/>
        <v>0.41006612241724721</v>
      </c>
      <c r="P176" s="2">
        <f t="shared" si="30"/>
        <v>9.0095368723802942E-4</v>
      </c>
      <c r="Q176" s="2">
        <f t="shared" si="31"/>
        <v>2.1970936831531237E-3</v>
      </c>
    </row>
    <row r="177" spans="5:17" x14ac:dyDescent="0.15">
      <c r="E177" s="1">
        <v>43464</v>
      </c>
      <c r="F177">
        <f t="shared" si="24"/>
        <v>8225874932.1411924</v>
      </c>
      <c r="G177">
        <f t="shared" si="25"/>
        <v>18041550.525406711</v>
      </c>
      <c r="H177">
        <v>4000000</v>
      </c>
      <c r="I177">
        <v>0.39099999999999902</v>
      </c>
      <c r="J177">
        <f t="shared" si="26"/>
        <v>24552429.667519245</v>
      </c>
      <c r="K177">
        <f t="shared" si="27"/>
        <v>8773.073101275806</v>
      </c>
      <c r="L177">
        <f t="shared" si="28"/>
        <v>22437.527113237411</v>
      </c>
      <c r="N177">
        <v>20000000133</v>
      </c>
      <c r="O177" s="2">
        <f t="shared" si="29"/>
        <v>0.41129374387195622</v>
      </c>
      <c r="P177" s="2">
        <f t="shared" si="30"/>
        <v>9.0207752027152003E-4</v>
      </c>
      <c r="Q177" s="2">
        <f t="shared" si="31"/>
        <v>2.1932682753189516E-3</v>
      </c>
    </row>
    <row r="178" spans="5:17" x14ac:dyDescent="0.15">
      <c r="E178" s="1">
        <v>43465</v>
      </c>
      <c r="F178">
        <f t="shared" si="24"/>
        <v>8250427361.808712</v>
      </c>
      <c r="G178">
        <f t="shared" si="25"/>
        <v>18063988.052519947</v>
      </c>
      <c r="H178">
        <v>4000000</v>
      </c>
      <c r="I178">
        <v>0.39099999999999902</v>
      </c>
      <c r="J178">
        <f t="shared" si="26"/>
        <v>24552429.667519245</v>
      </c>
      <c r="K178">
        <f t="shared" si="27"/>
        <v>8757.8435687529509</v>
      </c>
      <c r="L178">
        <f t="shared" si="28"/>
        <v>22398.576902181518</v>
      </c>
      <c r="N178">
        <v>20000000134</v>
      </c>
      <c r="O178" s="2">
        <f t="shared" si="29"/>
        <v>0.41252136532654243</v>
      </c>
      <c r="P178" s="2">
        <f t="shared" si="30"/>
        <v>9.0319939657456142E-4</v>
      </c>
      <c r="Q178" s="2">
        <f t="shared" si="31"/>
        <v>2.1894608921882372E-3</v>
      </c>
    </row>
    <row r="179" spans="5:17" x14ac:dyDescent="0.15">
      <c r="E179" s="1">
        <v>43466</v>
      </c>
      <c r="F179">
        <f t="shared" si="24"/>
        <v>8274979791.4762316</v>
      </c>
      <c r="G179">
        <f t="shared" si="25"/>
        <v>18086386.629422128</v>
      </c>
      <c r="H179">
        <v>4000000</v>
      </c>
      <c r="I179">
        <v>0.39099999999999902</v>
      </c>
      <c r="J179">
        <f t="shared" si="26"/>
        <v>24552429.667519245</v>
      </c>
      <c r="K179">
        <f t="shared" si="27"/>
        <v>8742.685582411832</v>
      </c>
      <c r="L179">
        <f t="shared" si="28"/>
        <v>22359.809673687607</v>
      </c>
      <c r="N179">
        <v>20000000135</v>
      </c>
      <c r="O179" s="2">
        <f t="shared" si="29"/>
        <v>0.41374898678100591</v>
      </c>
      <c r="P179" s="2">
        <f t="shared" si="30"/>
        <v>9.0431932536695094E-4</v>
      </c>
      <c r="Q179" s="2">
        <f t="shared" si="31"/>
        <v>2.1856713956029577E-3</v>
      </c>
    </row>
    <row r="180" spans="5:17" x14ac:dyDescent="0.15">
      <c r="E180" s="1">
        <v>43467</v>
      </c>
      <c r="F180">
        <f t="shared" si="24"/>
        <v>8299532221.1437511</v>
      </c>
      <c r="G180">
        <f t="shared" si="25"/>
        <v>18108746.439095818</v>
      </c>
      <c r="H180">
        <v>4000000</v>
      </c>
      <c r="I180">
        <v>0.39099999999999902</v>
      </c>
      <c r="J180">
        <f t="shared" si="26"/>
        <v>24552429.667519245</v>
      </c>
      <c r="K180">
        <f t="shared" si="27"/>
        <v>8727.598595478561</v>
      </c>
      <c r="L180">
        <f t="shared" si="28"/>
        <v>22321.224029356988</v>
      </c>
      <c r="N180">
        <v>20000000136</v>
      </c>
      <c r="O180" s="2">
        <f t="shared" si="29"/>
        <v>0.4149766082353466</v>
      </c>
      <c r="P180" s="2">
        <f t="shared" si="30"/>
        <v>9.0543731579781708E-4</v>
      </c>
      <c r="Q180" s="2">
        <f t="shared" si="31"/>
        <v>2.1818996488696405E-3</v>
      </c>
    </row>
    <row r="181" spans="5:17" x14ac:dyDescent="0.15">
      <c r="E181" s="1">
        <v>43468</v>
      </c>
      <c r="F181">
        <f t="shared" si="24"/>
        <v>8324084650.8112707</v>
      </c>
      <c r="G181">
        <f t="shared" si="25"/>
        <v>18131067.663125176</v>
      </c>
      <c r="H181">
        <v>4000000</v>
      </c>
      <c r="I181">
        <v>0.39099999999999902</v>
      </c>
      <c r="J181">
        <f t="shared" si="26"/>
        <v>24552429.667519245</v>
      </c>
      <c r="K181">
        <f t="shared" si="27"/>
        <v>8712.5820669582499</v>
      </c>
      <c r="L181">
        <f t="shared" si="28"/>
        <v>22282.818585571029</v>
      </c>
      <c r="N181">
        <v>20000000137</v>
      </c>
      <c r="O181" s="2">
        <f t="shared" si="29"/>
        <v>0.41620422968956455</v>
      </c>
      <c r="P181" s="2">
        <f t="shared" si="30"/>
        <v>9.0655337694636815E-4</v>
      </c>
      <c r="Q181" s="2">
        <f t="shared" si="31"/>
        <v>2.1781455167395624E-3</v>
      </c>
    </row>
    <row r="182" spans="5:17" x14ac:dyDescent="0.15">
      <c r="E182" s="1">
        <v>43469</v>
      </c>
      <c r="F182">
        <f t="shared" si="24"/>
        <v>8348637080.4787903</v>
      </c>
      <c r="G182">
        <f t="shared" si="25"/>
        <v>18153350.481710747</v>
      </c>
      <c r="H182">
        <v>4000000</v>
      </c>
      <c r="I182">
        <v>0.39099999999999902</v>
      </c>
      <c r="J182">
        <f t="shared" si="26"/>
        <v>24552429.667519245</v>
      </c>
      <c r="K182">
        <f t="shared" si="27"/>
        <v>8697.6354615571145</v>
      </c>
      <c r="L182">
        <f t="shared" si="28"/>
        <v>22244.59197329191</v>
      </c>
      <c r="N182">
        <v>20000000138</v>
      </c>
      <c r="O182" s="2">
        <f t="shared" si="29"/>
        <v>0.41743185114365972</v>
      </c>
      <c r="P182" s="2">
        <f t="shared" si="30"/>
        <v>9.0766751782263148E-4</v>
      </c>
      <c r="Q182" s="2">
        <f t="shared" si="31"/>
        <v>2.1744088653892785E-3</v>
      </c>
    </row>
    <row r="183" spans="5:17" x14ac:dyDescent="0.15">
      <c r="E183" s="1">
        <v>43470</v>
      </c>
      <c r="F183">
        <f t="shared" si="24"/>
        <v>8373189510.1463099</v>
      </c>
      <c r="G183">
        <f t="shared" si="25"/>
        <v>18175595.07368404</v>
      </c>
      <c r="H183">
        <v>4000000</v>
      </c>
      <c r="I183">
        <v>0.39099999999999902</v>
      </c>
      <c r="J183">
        <f t="shared" si="26"/>
        <v>24552429.667519245</v>
      </c>
      <c r="K183">
        <f t="shared" si="27"/>
        <v>8682.758249605864</v>
      </c>
      <c r="L183">
        <f t="shared" si="28"/>
        <v>22206.542837866717</v>
      </c>
      <c r="N183">
        <v>20000000139</v>
      </c>
      <c r="O183" s="2">
        <f t="shared" si="29"/>
        <v>0.41865947259763214</v>
      </c>
      <c r="P183" s="2">
        <f t="shared" si="30"/>
        <v>9.0877974736818282E-4</v>
      </c>
      <c r="Q183" s="2">
        <f t="shared" si="31"/>
        <v>2.1706895624014661E-3</v>
      </c>
    </row>
    <row r="184" spans="5:17" x14ac:dyDescent="0.15">
      <c r="E184" s="1">
        <v>43471</v>
      </c>
      <c r="F184">
        <f t="shared" si="24"/>
        <v>8397741939.8138294</v>
      </c>
      <c r="G184">
        <f t="shared" si="25"/>
        <v>18197801.616521906</v>
      </c>
      <c r="H184">
        <v>4000000</v>
      </c>
      <c r="I184">
        <v>0.39099999999999902</v>
      </c>
      <c r="J184">
        <f t="shared" si="26"/>
        <v>24552429.667519245</v>
      </c>
      <c r="K184">
        <f t="shared" si="27"/>
        <v>8667.9499069843223</v>
      </c>
      <c r="L184">
        <f t="shared" si="28"/>
        <v>22168.669838834641</v>
      </c>
      <c r="N184">
        <v>20000000140</v>
      </c>
      <c r="O184" s="2">
        <f t="shared" si="29"/>
        <v>0.41988709405148184</v>
      </c>
      <c r="P184" s="2">
        <f t="shared" si="30"/>
        <v>9.0989007445686483E-4</v>
      </c>
      <c r="Q184" s="2">
        <f t="shared" si="31"/>
        <v>2.1669874767460805E-3</v>
      </c>
    </row>
    <row r="185" spans="5:17" x14ac:dyDescent="0.15">
      <c r="E185" s="1">
        <v>43472</v>
      </c>
      <c r="F185">
        <f t="shared" si="24"/>
        <v>8422294369.481349</v>
      </c>
      <c r="G185">
        <f t="shared" si="25"/>
        <v>18219970.286360741</v>
      </c>
      <c r="H185">
        <v>4000000</v>
      </c>
      <c r="I185">
        <v>0.39099999999999902</v>
      </c>
      <c r="J185">
        <f t="shared" si="26"/>
        <v>24552429.667519245</v>
      </c>
      <c r="K185">
        <f t="shared" si="27"/>
        <v>8653.2099150472895</v>
      </c>
      <c r="L185">
        <f t="shared" si="28"/>
        <v>22130.97164973737</v>
      </c>
      <c r="N185">
        <v>20000000141</v>
      </c>
      <c r="O185" s="2">
        <f t="shared" si="29"/>
        <v>0.42111471550520868</v>
      </c>
      <c r="P185" s="2">
        <f t="shared" si="30"/>
        <v>9.1099850789549757E-4</v>
      </c>
      <c r="Q185" s="2">
        <f t="shared" si="31"/>
        <v>2.163302478761822E-3</v>
      </c>
    </row>
    <row r="186" spans="5:17" x14ac:dyDescent="0.15">
      <c r="E186" s="1">
        <v>43473</v>
      </c>
      <c r="F186">
        <f t="shared" si="24"/>
        <v>8446846799.1488686</v>
      </c>
      <c r="G186">
        <f t="shared" si="25"/>
        <v>18242101.258010477</v>
      </c>
      <c r="H186">
        <v>4000000</v>
      </c>
      <c r="I186">
        <v>0.39099999999999902</v>
      </c>
      <c r="J186">
        <f t="shared" si="26"/>
        <v>24552429.667519245</v>
      </c>
      <c r="K186">
        <f t="shared" si="27"/>
        <v>8638.5377605515987</v>
      </c>
      <c r="L186">
        <f t="shared" si="28"/>
        <v>22093.446957932534</v>
      </c>
      <c r="N186">
        <v>20000000142</v>
      </c>
      <c r="O186" s="2">
        <f t="shared" si="29"/>
        <v>0.42234233695881285</v>
      </c>
      <c r="P186" s="2">
        <f t="shared" si="30"/>
        <v>9.1210505642457798E-4</v>
      </c>
      <c r="Q186" s="2">
        <f t="shared" si="31"/>
        <v>2.1596344401378998E-3</v>
      </c>
    </row>
    <row r="187" spans="5:17" x14ac:dyDescent="0.15">
      <c r="E187" s="1">
        <v>43474</v>
      </c>
      <c r="F187">
        <f t="shared" si="24"/>
        <v>8471399228.8163881</v>
      </c>
      <c r="G187">
        <f t="shared" si="25"/>
        <v>18264194.704968408</v>
      </c>
      <c r="H187">
        <v>4000000</v>
      </c>
      <c r="I187">
        <v>0.39099999999999902</v>
      </c>
      <c r="J187">
        <f t="shared" si="26"/>
        <v>24552429.667519245</v>
      </c>
      <c r="K187">
        <f t="shared" si="27"/>
        <v>8623.9329355843638</v>
      </c>
      <c r="L187">
        <f t="shared" si="28"/>
        <v>22056.094464410195</v>
      </c>
      <c r="N187">
        <v>20000000143</v>
      </c>
      <c r="O187" s="2">
        <f t="shared" si="29"/>
        <v>0.42356995841229422</v>
      </c>
      <c r="P187" s="2">
        <f t="shared" si="30"/>
        <v>9.132097287189708E-4</v>
      </c>
      <c r="Q187" s="2">
        <f t="shared" si="31"/>
        <v>2.1559832338960911E-3</v>
      </c>
    </row>
    <row r="188" spans="5:17" x14ac:dyDescent="0.15">
      <c r="E188" s="1">
        <v>43475</v>
      </c>
      <c r="F188">
        <f t="shared" si="24"/>
        <v>8495951658.4839077</v>
      </c>
      <c r="G188">
        <f t="shared" si="25"/>
        <v>18286250.799432818</v>
      </c>
      <c r="H188">
        <v>4000000</v>
      </c>
      <c r="I188">
        <v>0.39099999999999902</v>
      </c>
      <c r="J188">
        <f t="shared" si="26"/>
        <v>24552429.667519245</v>
      </c>
      <c r="K188">
        <f t="shared" si="27"/>
        <v>8609.3949374923704</v>
      </c>
      <c r="L188">
        <f t="shared" si="28"/>
        <v>22018.912883612255</v>
      </c>
      <c r="N188">
        <v>20000000144</v>
      </c>
      <c r="O188" s="2">
        <f t="shared" si="29"/>
        <v>0.42479757986565281</v>
      </c>
      <c r="P188" s="2">
        <f t="shared" si="30"/>
        <v>9.143125333885907E-4</v>
      </c>
      <c r="Q188" s="2">
        <f t="shared" si="31"/>
        <v>2.1523487343730928E-3</v>
      </c>
    </row>
    <row r="189" spans="5:17" x14ac:dyDescent="0.15">
      <c r="E189" s="1">
        <v>43476</v>
      </c>
      <c r="F189">
        <f t="shared" si="24"/>
        <v>8520504088.1514273</v>
      </c>
      <c r="G189">
        <f t="shared" si="25"/>
        <v>18308269.712316431</v>
      </c>
      <c r="H189">
        <v>4000000</v>
      </c>
      <c r="I189">
        <v>0.39099999999999902</v>
      </c>
      <c r="J189">
        <f t="shared" si="26"/>
        <v>24552429.667519245</v>
      </c>
      <c r="K189">
        <f t="shared" si="27"/>
        <v>8594.9232688126158</v>
      </c>
      <c r="L189">
        <f t="shared" si="28"/>
        <v>21981.900943254826</v>
      </c>
      <c r="N189">
        <v>20000000145</v>
      </c>
      <c r="O189" s="2">
        <f t="shared" si="29"/>
        <v>0.42602520131888866</v>
      </c>
      <c r="P189" s="2">
        <f t="shared" si="30"/>
        <v>9.1541347897907386E-4</v>
      </c>
      <c r="Q189" s="2">
        <f t="shared" si="31"/>
        <v>2.1487308172031538E-3</v>
      </c>
    </row>
    <row r="190" spans="5:17" x14ac:dyDescent="0.15">
      <c r="E190" s="1">
        <v>43477</v>
      </c>
      <c r="F190">
        <f t="shared" si="24"/>
        <v>8545056517.8189468</v>
      </c>
      <c r="G190">
        <f t="shared" si="25"/>
        <v>18330251.613259684</v>
      </c>
      <c r="H190">
        <v>4000000</v>
      </c>
      <c r="I190">
        <v>0.39099999999999902</v>
      </c>
      <c r="J190">
        <f t="shared" si="26"/>
        <v>24552429.667519245</v>
      </c>
      <c r="K190">
        <f t="shared" si="27"/>
        <v>8580.5174372039492</v>
      </c>
      <c r="L190">
        <f t="shared" si="28"/>
        <v>21945.057384153377</v>
      </c>
      <c r="N190">
        <v>20000000146</v>
      </c>
      <c r="O190" s="2">
        <f t="shared" si="29"/>
        <v>0.42725282277200172</v>
      </c>
      <c r="P190" s="2">
        <f t="shared" si="30"/>
        <v>9.1651257397244246E-4</v>
      </c>
      <c r="Q190" s="2">
        <f t="shared" si="31"/>
        <v>2.1451293593009874E-3</v>
      </c>
    </row>
    <row r="191" spans="5:17" x14ac:dyDescent="0.15">
      <c r="E191" s="1">
        <v>43478</v>
      </c>
      <c r="F191">
        <f t="shared" si="24"/>
        <v>8569608947.4864664</v>
      </c>
      <c r="G191">
        <f t="shared" si="25"/>
        <v>18352196.670643836</v>
      </c>
      <c r="H191">
        <v>4000000</v>
      </c>
      <c r="I191">
        <v>0.39099999999999902</v>
      </c>
      <c r="J191">
        <f t="shared" si="26"/>
        <v>24552429.667519245</v>
      </c>
      <c r="K191">
        <f t="shared" si="27"/>
        <v>8566.1769553798276</v>
      </c>
      <c r="L191">
        <f t="shared" si="28"/>
        <v>21908.380960050767</v>
      </c>
      <c r="N191">
        <v>20000000147</v>
      </c>
      <c r="O191" s="2">
        <f t="shared" si="29"/>
        <v>0.42848044422499204</v>
      </c>
      <c r="P191" s="2">
        <f t="shared" si="30"/>
        <v>9.1760982678775957E-4</v>
      </c>
      <c r="Q191" s="2">
        <f t="shared" si="31"/>
        <v>2.1415442388449568E-3</v>
      </c>
    </row>
    <row r="192" spans="5:17" x14ac:dyDescent="0.15">
      <c r="E192" s="1">
        <v>43479</v>
      </c>
      <c r="F192">
        <f t="shared" si="24"/>
        <v>8594161377.153986</v>
      </c>
      <c r="G192">
        <f t="shared" si="25"/>
        <v>18374105.051603887</v>
      </c>
      <c r="H192">
        <v>4000000</v>
      </c>
      <c r="I192">
        <v>0.39099999999999902</v>
      </c>
      <c r="J192">
        <f t="shared" si="26"/>
        <v>24552429.667519245</v>
      </c>
      <c r="K192">
        <f t="shared" si="27"/>
        <v>8551.9013410421176</v>
      </c>
      <c r="L192">
        <f t="shared" si="28"/>
        <v>21871.870437447928</v>
      </c>
      <c r="N192">
        <v>20000000148</v>
      </c>
      <c r="O192" s="2">
        <f t="shared" si="29"/>
        <v>0.42970806567785963</v>
      </c>
      <c r="P192" s="2">
        <f t="shared" si="30"/>
        <v>9.1870524578177559E-4</v>
      </c>
      <c r="Q192" s="2">
        <f t="shared" si="31"/>
        <v>2.1379753352605297E-3</v>
      </c>
    </row>
    <row r="193" spans="5:17" x14ac:dyDescent="0.15">
      <c r="E193" s="1">
        <v>43480</v>
      </c>
      <c r="F193">
        <f t="shared" si="24"/>
        <v>8618713806.8215046</v>
      </c>
      <c r="G193">
        <f t="shared" si="25"/>
        <v>18395976.922041334</v>
      </c>
      <c r="H193">
        <v>4000000</v>
      </c>
      <c r="I193">
        <v>0.39099999999999902</v>
      </c>
      <c r="J193">
        <f t="shared" si="26"/>
        <v>24552429.667519245</v>
      </c>
      <c r="K193">
        <f t="shared" si="27"/>
        <v>8537.6901168159748</v>
      </c>
      <c r="L193">
        <f t="shared" si="28"/>
        <v>21835.524595437331</v>
      </c>
      <c r="N193">
        <v>20000000149</v>
      </c>
      <c r="O193" s="2">
        <f t="shared" si="29"/>
        <v>0.43093568713060437</v>
      </c>
      <c r="P193" s="2">
        <f t="shared" si="30"/>
        <v>9.1979883924956534E-4</v>
      </c>
      <c r="Q193" s="2">
        <f t="shared" si="31"/>
        <v>2.1344225292039935E-3</v>
      </c>
    </row>
    <row r="194" spans="5:17" x14ac:dyDescent="0.15">
      <c r="E194" s="1">
        <v>43481</v>
      </c>
      <c r="F194">
        <f t="shared" si="24"/>
        <v>8643266236.4890232</v>
      </c>
      <c r="G194">
        <f t="shared" si="25"/>
        <v>18417812.44663677</v>
      </c>
      <c r="H194">
        <v>4000000</v>
      </c>
      <c r="I194">
        <v>0.39099999999999902</v>
      </c>
      <c r="J194">
        <f t="shared" si="26"/>
        <v>24552429.667519245</v>
      </c>
      <c r="K194">
        <f t="shared" si="27"/>
        <v>8523.5428101857287</v>
      </c>
      <c r="L194">
        <f t="shared" si="28"/>
        <v>21799.342225539003</v>
      </c>
      <c r="N194">
        <v>20000000150</v>
      </c>
      <c r="O194" s="2">
        <f t="shared" si="29"/>
        <v>0.43216330858322632</v>
      </c>
      <c r="P194" s="2">
        <f t="shared" si="30"/>
        <v>9.2089061542515891E-4</v>
      </c>
      <c r="Q194" s="2">
        <f t="shared" si="31"/>
        <v>2.1308857025464324E-3</v>
      </c>
    </row>
    <row r="195" spans="5:17" x14ac:dyDescent="0.15">
      <c r="E195" s="1">
        <v>43482</v>
      </c>
      <c r="F195">
        <f t="shared" si="24"/>
        <v>8667818666.1565418</v>
      </c>
      <c r="G195">
        <f t="shared" si="25"/>
        <v>18439611.78886231</v>
      </c>
      <c r="H195">
        <v>4000000</v>
      </c>
      <c r="I195">
        <v>0.39099999999999902</v>
      </c>
      <c r="J195">
        <f t="shared" si="26"/>
        <v>24552429.667519245</v>
      </c>
      <c r="K195">
        <f t="shared" si="27"/>
        <v>8509.4589534318202</v>
      </c>
      <c r="L195">
        <f t="shared" si="28"/>
        <v>21763.322131539237</v>
      </c>
      <c r="N195">
        <v>20000000151</v>
      </c>
      <c r="O195" s="2">
        <f t="shared" si="29"/>
        <v>0.4333909300357256</v>
      </c>
      <c r="P195" s="2">
        <f t="shared" si="30"/>
        <v>9.2198058248216209E-4</v>
      </c>
      <c r="Q195" s="2">
        <f t="shared" si="31"/>
        <v>2.1273647383579551E-3</v>
      </c>
    </row>
    <row r="196" spans="5:17" x14ac:dyDescent="0.15">
      <c r="E196" s="1">
        <v>43483</v>
      </c>
      <c r="F196">
        <f t="shared" si="24"/>
        <v>8692371095.8240604</v>
      </c>
      <c r="G196">
        <f t="shared" si="25"/>
        <v>18461375.110993851</v>
      </c>
      <c r="H196">
        <v>4000000</v>
      </c>
      <c r="I196">
        <v>0.39099999999999902</v>
      </c>
      <c r="J196">
        <f t="shared" si="26"/>
        <v>24552429.667519245</v>
      </c>
      <c r="K196">
        <f t="shared" si="27"/>
        <v>8495.4380835686879</v>
      </c>
      <c r="L196">
        <f t="shared" si="28"/>
        <v>21727.463129331736</v>
      </c>
      <c r="N196">
        <v>20000000152</v>
      </c>
      <c r="O196" s="2">
        <f t="shared" si="29"/>
        <v>0.43461855148810202</v>
      </c>
      <c r="P196" s="2">
        <f t="shared" si="30"/>
        <v>9.230687485343701E-4</v>
      </c>
      <c r="Q196" s="2">
        <f t="shared" si="31"/>
        <v>2.1238595208921719E-3</v>
      </c>
    </row>
    <row r="197" spans="5:17" x14ac:dyDescent="0.15">
      <c r="E197" s="1">
        <v>43484</v>
      </c>
      <c r="F197">
        <f t="shared" si="24"/>
        <v>8716923525.4915791</v>
      </c>
      <c r="G197">
        <f t="shared" si="25"/>
        <v>18483102.574123181</v>
      </c>
      <c r="H197">
        <v>4000000</v>
      </c>
      <c r="I197">
        <v>0.39099999999999902</v>
      </c>
      <c r="J197">
        <f t="shared" si="26"/>
        <v>24552429.667519245</v>
      </c>
      <c r="K197">
        <f t="shared" si="27"/>
        <v>8481.4797422836637</v>
      </c>
      <c r="L197">
        <f t="shared" si="28"/>
        <v>21691.764046761342</v>
      </c>
      <c r="N197">
        <v>20000000153</v>
      </c>
      <c r="O197" s="2">
        <f t="shared" si="29"/>
        <v>0.43584617294035571</v>
      </c>
      <c r="P197" s="2">
        <f t="shared" si="30"/>
        <v>9.2415512163637238E-4</v>
      </c>
      <c r="Q197" s="2">
        <f t="shared" si="31"/>
        <v>2.1203699355709159E-3</v>
      </c>
    </row>
    <row r="198" spans="5:17" x14ac:dyDescent="0.15">
      <c r="E198" s="1">
        <v>43485</v>
      </c>
      <c r="F198">
        <f t="shared" si="24"/>
        <v>8741475955.1590977</v>
      </c>
      <c r="G198">
        <f t="shared" si="25"/>
        <v>18504794.338169944</v>
      </c>
      <c r="H198">
        <v>4000000</v>
      </c>
      <c r="I198">
        <v>0.39099999999999902</v>
      </c>
      <c r="J198">
        <f t="shared" si="26"/>
        <v>24552429.667519245</v>
      </c>
      <c r="K198">
        <f t="shared" si="27"/>
        <v>8467.5834758768269</v>
      </c>
      <c r="L198">
        <f t="shared" si="28"/>
        <v>21656.223723470201</v>
      </c>
      <c r="N198">
        <v>20000000154</v>
      </c>
      <c r="O198" s="2">
        <f t="shared" si="29"/>
        <v>0.43707379439248667</v>
      </c>
      <c r="P198" s="2">
        <f t="shared" si="30"/>
        <v>9.2523970978415138E-4</v>
      </c>
      <c r="Q198" s="2">
        <f t="shared" si="31"/>
        <v>2.1168958689692066E-3</v>
      </c>
    </row>
    <row r="199" spans="5:17" x14ac:dyDescent="0.15">
      <c r="E199" s="1">
        <v>43486</v>
      </c>
      <c r="F199">
        <f t="shared" si="24"/>
        <v>8766028384.8266163</v>
      </c>
      <c r="G199">
        <f t="shared" si="25"/>
        <v>18526450.561893415</v>
      </c>
      <c r="H199">
        <v>4000000</v>
      </c>
      <c r="I199">
        <v>0.39099999999999902</v>
      </c>
      <c r="J199">
        <f t="shared" si="26"/>
        <v>24552429.667519245</v>
      </c>
      <c r="K199">
        <f t="shared" si="27"/>
        <v>8453.7488352017699</v>
      </c>
      <c r="L199">
        <f t="shared" si="28"/>
        <v>21620.84101074627</v>
      </c>
      <c r="N199">
        <v>20000000155</v>
      </c>
      <c r="O199" s="2">
        <f t="shared" si="29"/>
        <v>0.43830141584449483</v>
      </c>
      <c r="P199" s="2">
        <f t="shared" si="30"/>
        <v>9.2632252091567121E-4</v>
      </c>
      <c r="Q199" s="2">
        <f t="shared" si="31"/>
        <v>2.1134372088004423E-3</v>
      </c>
    </row>
    <row r="200" spans="5:17" x14ac:dyDescent="0.15">
      <c r="E200" s="1">
        <v>43487</v>
      </c>
      <c r="F200">
        <f t="shared" si="24"/>
        <v>8790580814.4941349</v>
      </c>
      <c r="G200">
        <f t="shared" si="25"/>
        <v>18548071.40290416</v>
      </c>
      <c r="H200">
        <v>4000000</v>
      </c>
      <c r="I200">
        <v>0.39099999999999902</v>
      </c>
      <c r="J200">
        <f t="shared" si="26"/>
        <v>24552429.667519245</v>
      </c>
      <c r="K200">
        <f t="shared" si="27"/>
        <v>8439.9753756073205</v>
      </c>
      <c r="L200">
        <f t="shared" si="28"/>
        <v>21585.614771374276</v>
      </c>
      <c r="N200">
        <v>20000000156</v>
      </c>
      <c r="O200" s="2">
        <f t="shared" si="29"/>
        <v>0.43952903729638026</v>
      </c>
      <c r="P200" s="2">
        <f t="shared" si="30"/>
        <v>9.2740356291146021E-4</v>
      </c>
      <c r="Q200" s="2">
        <f t="shared" si="31"/>
        <v>2.10999384390183E-3</v>
      </c>
    </row>
    <row r="201" spans="5:17" x14ac:dyDescent="0.15">
      <c r="E201" s="1">
        <v>43488</v>
      </c>
      <c r="F201">
        <f t="shared" si="24"/>
        <v>8815133244.1616535</v>
      </c>
      <c r="G201">
        <f t="shared" si="25"/>
        <v>18569657.017675534</v>
      </c>
      <c r="H201">
        <v>4000000</v>
      </c>
      <c r="I201">
        <v>0.39099999999999902</v>
      </c>
      <c r="J201">
        <f t="shared" si="26"/>
        <v>24552429.667519245</v>
      </c>
      <c r="K201">
        <f t="shared" si="27"/>
        <v>8426.2626568801534</v>
      </c>
      <c r="L201">
        <f t="shared" si="28"/>
        <v>21550.543879488938</v>
      </c>
      <c r="N201">
        <v>20000000157</v>
      </c>
      <c r="O201" s="2">
        <f t="shared" si="29"/>
        <v>0.4407566587481429</v>
      </c>
      <c r="P201" s="2">
        <f t="shared" si="30"/>
        <v>9.2848284359518633E-4</v>
      </c>
      <c r="Q201" s="2">
        <f t="shared" si="31"/>
        <v>2.1065656642200383E-3</v>
      </c>
    </row>
    <row r="202" spans="5:17" x14ac:dyDescent="0.15">
      <c r="E202" s="1">
        <v>43489</v>
      </c>
      <c r="F202">
        <f t="shared" si="24"/>
        <v>8839685673.8291721</v>
      </c>
      <c r="G202">
        <f t="shared" si="25"/>
        <v>18591207.561555024</v>
      </c>
      <c r="H202">
        <v>4000000</v>
      </c>
      <c r="I202">
        <v>0.39099999999999902</v>
      </c>
      <c r="J202">
        <f t="shared" si="26"/>
        <v>24552429.667519245</v>
      </c>
      <c r="K202">
        <f t="shared" si="27"/>
        <v>8412.6102431882919</v>
      </c>
      <c r="L202">
        <f t="shared" si="28"/>
        <v>21515.62722043047</v>
      </c>
      <c r="N202">
        <v>20000000158</v>
      </c>
      <c r="O202" s="2">
        <f t="shared" si="29"/>
        <v>0.44198428019978281</v>
      </c>
      <c r="P202" s="2">
        <f t="shared" si="30"/>
        <v>9.2956037073422431E-4</v>
      </c>
      <c r="Q202" s="2">
        <f t="shared" si="31"/>
        <v>2.1031525607970733E-3</v>
      </c>
    </row>
    <row r="203" spans="5:17" x14ac:dyDescent="0.15">
      <c r="E203" s="1">
        <v>43490</v>
      </c>
      <c r="F203">
        <f t="shared" si="24"/>
        <v>8864238103.4966908</v>
      </c>
      <c r="G203">
        <f t="shared" si="25"/>
        <v>18612723.188775454</v>
      </c>
      <c r="H203">
        <v>4000000</v>
      </c>
      <c r="I203">
        <v>0.39099999999999902</v>
      </c>
      <c r="J203">
        <f t="shared" si="26"/>
        <v>24552429.667519245</v>
      </c>
      <c r="K203">
        <f t="shared" si="27"/>
        <v>8399.0177030254908</v>
      </c>
      <c r="L203">
        <f t="shared" si="28"/>
        <v>21480.863690602331</v>
      </c>
      <c r="N203">
        <v>20000000159</v>
      </c>
      <c r="O203" s="2">
        <f t="shared" si="29"/>
        <v>0.44321190165129992</v>
      </c>
      <c r="P203" s="2">
        <f t="shared" si="30"/>
        <v>9.3063615204021526E-4</v>
      </c>
      <c r="Q203" s="2">
        <f t="shared" si="31"/>
        <v>2.099754425756373E-3</v>
      </c>
    </row>
    <row r="204" spans="5:17" x14ac:dyDescent="0.15">
      <c r="E204" s="1">
        <v>43491</v>
      </c>
      <c r="F204">
        <f t="shared" si="24"/>
        <v>8888790533.1642094</v>
      </c>
      <c r="G204">
        <f t="shared" si="25"/>
        <v>18634204.052466057</v>
      </c>
      <c r="H204">
        <v>4000000</v>
      </c>
      <c r="I204">
        <v>0.39099999999999902</v>
      </c>
      <c r="J204">
        <f t="shared" si="26"/>
        <v>24552429.667519245</v>
      </c>
      <c r="K204">
        <f t="shared" si="27"/>
        <v>8385.4846091564723</v>
      </c>
      <c r="L204">
        <f t="shared" si="28"/>
        <v>21446.252197331185</v>
      </c>
      <c r="N204">
        <v>20000000160</v>
      </c>
      <c r="O204" s="2">
        <f t="shared" si="29"/>
        <v>0.4444395231026943</v>
      </c>
      <c r="P204" s="2">
        <f t="shared" si="30"/>
        <v>9.3171019516962133E-4</v>
      </c>
      <c r="Q204" s="2">
        <f t="shared" si="31"/>
        <v>2.096371152289118E-3</v>
      </c>
    </row>
    <row r="205" spans="5:17" x14ac:dyDescent="0.15">
      <c r="E205" s="1">
        <v>43492</v>
      </c>
      <c r="F205">
        <f t="shared" si="24"/>
        <v>8913342962.831728</v>
      </c>
      <c r="G205">
        <f t="shared" si="25"/>
        <v>18655650.30466339</v>
      </c>
      <c r="H205">
        <v>4000000</v>
      </c>
      <c r="I205">
        <v>0.39099999999999902</v>
      </c>
      <c r="J205">
        <f t="shared" si="26"/>
        <v>24552429.667519245</v>
      </c>
      <c r="K205">
        <f t="shared" si="27"/>
        <v>8372.0105385629977</v>
      </c>
      <c r="L205">
        <f t="shared" si="28"/>
        <v>21411.791658728947</v>
      </c>
      <c r="N205">
        <v>20000000161</v>
      </c>
      <c r="O205" s="2">
        <f t="shared" si="29"/>
        <v>0.44566714455396589</v>
      </c>
      <c r="P205" s="2">
        <f t="shared" si="30"/>
        <v>9.3278250772427034E-4</v>
      </c>
      <c r="Q205" s="2">
        <f t="shared" si="31"/>
        <v>2.0930026346407493E-3</v>
      </c>
    </row>
    <row r="206" spans="5:17" x14ac:dyDescent="0.15">
      <c r="E206" s="1">
        <v>43493</v>
      </c>
      <c r="F206">
        <f t="shared" si="24"/>
        <v>8937895392.4992466</v>
      </c>
      <c r="G206">
        <f t="shared" si="25"/>
        <v>18677062.096322119</v>
      </c>
      <c r="H206">
        <v>4000000</v>
      </c>
      <c r="I206">
        <v>0.39099999999999902</v>
      </c>
      <c r="J206">
        <f t="shared" si="26"/>
        <v>24552429.667519245</v>
      </c>
      <c r="K206">
        <f t="shared" si="27"/>
        <v>8358.5950723907827</v>
      </c>
      <c r="L206">
        <f t="shared" si="28"/>
        <v>21377.481003557044</v>
      </c>
      <c r="N206">
        <v>20000000162</v>
      </c>
      <c r="O206" s="2">
        <f t="shared" si="29"/>
        <v>0.44689476600511474</v>
      </c>
      <c r="P206" s="2">
        <f t="shared" si="30"/>
        <v>9.3385309725189589E-4</v>
      </c>
      <c r="Q206" s="2">
        <f t="shared" si="31"/>
        <v>2.0896487680976956E-3</v>
      </c>
    </row>
    <row r="207" spans="5:17" x14ac:dyDescent="0.15">
      <c r="E207" s="1">
        <v>43494</v>
      </c>
      <c r="F207">
        <f t="shared" si="24"/>
        <v>8962447822.1667652</v>
      </c>
      <c r="G207">
        <f t="shared" si="25"/>
        <v>18698439.577325676</v>
      </c>
      <c r="H207">
        <v>4000000</v>
      </c>
      <c r="I207">
        <v>0.39099999999999902</v>
      </c>
      <c r="J207">
        <f t="shared" si="26"/>
        <v>24552429.667519245</v>
      </c>
      <c r="K207">
        <f t="shared" si="27"/>
        <v>8345.2377958972083</v>
      </c>
      <c r="L207">
        <f t="shared" si="28"/>
        <v>21343.319171092659</v>
      </c>
      <c r="N207">
        <v>20000000163</v>
      </c>
      <c r="O207" s="2">
        <f t="shared" si="29"/>
        <v>0.4481223874561408</v>
      </c>
      <c r="P207" s="2">
        <f t="shared" si="30"/>
        <v>9.3492197124666969E-4</v>
      </c>
      <c r="Q207" s="2">
        <f t="shared" si="31"/>
        <v>2.0863094489743019E-3</v>
      </c>
    </row>
    <row r="208" spans="5:17" x14ac:dyDescent="0.15">
      <c r="E208" s="1">
        <v>43495</v>
      </c>
      <c r="F208">
        <f t="shared" si="24"/>
        <v>8987000251.8342838</v>
      </c>
      <c r="G208">
        <f t="shared" si="25"/>
        <v>18719782.896496769</v>
      </c>
      <c r="H208">
        <v>4000000</v>
      </c>
      <c r="I208">
        <v>0.39099999999999902</v>
      </c>
      <c r="J208">
        <f t="shared" si="26"/>
        <v>24552429.667519245</v>
      </c>
      <c r="K208">
        <f t="shared" si="27"/>
        <v>8331.9382983998403</v>
      </c>
      <c r="L208">
        <f t="shared" si="28"/>
        <v>21309.305110997087</v>
      </c>
      <c r="N208">
        <v>20000000164</v>
      </c>
      <c r="O208" s="2">
        <f t="shared" si="29"/>
        <v>0.44935000890704413</v>
      </c>
      <c r="P208" s="2">
        <f t="shared" si="30"/>
        <v>9.3598913714972747E-4</v>
      </c>
      <c r="Q208" s="2">
        <f t="shared" si="31"/>
        <v>2.08298457459996E-3</v>
      </c>
    </row>
    <row r="209" spans="5:17" x14ac:dyDescent="0.15">
      <c r="E209" s="1">
        <v>43496</v>
      </c>
      <c r="F209">
        <f t="shared" si="24"/>
        <v>9011552681.5018024</v>
      </c>
      <c r="G209">
        <f t="shared" si="25"/>
        <v>18741092.201607767</v>
      </c>
      <c r="H209">
        <v>4000000</v>
      </c>
      <c r="I209">
        <v>0.39099999999999902</v>
      </c>
      <c r="J209">
        <f t="shared" si="26"/>
        <v>24552429.667519245</v>
      </c>
      <c r="K209">
        <f t="shared" si="27"/>
        <v>8318.6961732257241</v>
      </c>
      <c r="L209">
        <f t="shared" si="28"/>
        <v>21275.437783186047</v>
      </c>
      <c r="N209">
        <v>20000000165</v>
      </c>
      <c r="O209" s="2">
        <f t="shared" si="29"/>
        <v>0.45057763035782467</v>
      </c>
      <c r="P209" s="2">
        <f t="shared" si="30"/>
        <v>9.3705460234968791E-4</v>
      </c>
      <c r="Q209" s="2">
        <f t="shared" si="31"/>
        <v>2.0796740433064315E-3</v>
      </c>
    </row>
    <row r="210" spans="5:17" x14ac:dyDescent="0.15">
      <c r="E210" s="1">
        <v>43497</v>
      </c>
      <c r="F210">
        <f t="shared" si="24"/>
        <v>9036105111.1693211</v>
      </c>
      <c r="G210">
        <f t="shared" si="25"/>
        <v>18762367.639390953</v>
      </c>
      <c r="H210">
        <v>4000000</v>
      </c>
      <c r="I210">
        <v>0.39099999999999902</v>
      </c>
      <c r="J210">
        <f t="shared" si="26"/>
        <v>24552429.667519245</v>
      </c>
      <c r="K210">
        <f t="shared" si="27"/>
        <v>8305.511017661458</v>
      </c>
      <c r="L210">
        <f t="shared" si="28"/>
        <v>21241.716157701991</v>
      </c>
      <c r="N210">
        <v>20000000166</v>
      </c>
      <c r="O210" s="2">
        <f t="shared" si="29"/>
        <v>0.45180525180848247</v>
      </c>
      <c r="P210" s="2">
        <f t="shared" si="30"/>
        <v>9.3811837418316518E-4</v>
      </c>
      <c r="Q210" s="2">
        <f t="shared" si="31"/>
        <v>2.0763777544153647E-3</v>
      </c>
    </row>
    <row r="211" spans="5:17" x14ac:dyDescent="0.15">
      <c r="E211" s="1">
        <v>43498</v>
      </c>
      <c r="F211">
        <f t="shared" si="24"/>
        <v>9060657540.8368397</v>
      </c>
      <c r="G211">
        <f t="shared" si="25"/>
        <v>18783609.355548654</v>
      </c>
      <c r="H211">
        <v>4000000</v>
      </c>
      <c r="I211">
        <v>0.39099999999999902</v>
      </c>
      <c r="J211">
        <f t="shared" si="26"/>
        <v>24552429.667519245</v>
      </c>
      <c r="K211">
        <f t="shared" si="27"/>
        <v>8292.3824329040053</v>
      </c>
      <c r="L211">
        <f t="shared" si="28"/>
        <v>21208.139214588304</v>
      </c>
      <c r="N211">
        <v>20000000167</v>
      </c>
      <c r="O211" s="2">
        <f t="shared" si="29"/>
        <v>0.45303287325901748</v>
      </c>
      <c r="P211" s="2">
        <f t="shared" si="30"/>
        <v>9.3918045993527581E-4</v>
      </c>
      <c r="Q211" s="2">
        <f t="shared" si="31"/>
        <v>2.0730956082260013E-3</v>
      </c>
    </row>
    <row r="212" spans="5:17" x14ac:dyDescent="0.15">
      <c r="E212" s="1">
        <v>43499</v>
      </c>
      <c r="F212">
        <f t="shared" si="24"/>
        <v>9085209970.5043583</v>
      </c>
      <c r="G212">
        <f t="shared" si="25"/>
        <v>18804817.49476324</v>
      </c>
      <c r="H212">
        <v>4000000</v>
      </c>
      <c r="I212">
        <v>0.39099999999999902</v>
      </c>
      <c r="J212">
        <f t="shared" si="26"/>
        <v>24552429.667519245</v>
      </c>
      <c r="K212">
        <f t="shared" si="27"/>
        <v>8279.3100240122694</v>
      </c>
      <c r="L212">
        <f t="shared" si="28"/>
        <v>21174.70594376545</v>
      </c>
      <c r="N212">
        <v>20000000168</v>
      </c>
      <c r="O212" s="2">
        <f t="shared" si="29"/>
        <v>0.45426049470942975</v>
      </c>
      <c r="P212" s="2">
        <f t="shared" si="30"/>
        <v>9.4024086684013869E-4</v>
      </c>
      <c r="Q212" s="2">
        <f t="shared" si="31"/>
        <v>2.0698275060030678E-3</v>
      </c>
    </row>
    <row r="213" spans="5:17" x14ac:dyDescent="0.15">
      <c r="E213" s="1">
        <v>43500</v>
      </c>
      <c r="F213">
        <f t="shared" si="24"/>
        <v>9109762400.1718769</v>
      </c>
      <c r="G213">
        <f t="shared" si="25"/>
        <v>18825992.200707007</v>
      </c>
      <c r="H213">
        <v>4000000</v>
      </c>
      <c r="I213">
        <v>0.39099999999999902</v>
      </c>
      <c r="J213">
        <f t="shared" si="26"/>
        <v>24552429.667519245</v>
      </c>
      <c r="K213">
        <f t="shared" si="27"/>
        <v>8266.2933998593908</v>
      </c>
      <c r="L213">
        <f t="shared" si="28"/>
        <v>21141.415344908983</v>
      </c>
      <c r="N213">
        <v>20000000169</v>
      </c>
      <c r="O213" s="2">
        <f t="shared" si="29"/>
        <v>0.45548811615971924</v>
      </c>
      <c r="P213" s="2">
        <f t="shared" si="30"/>
        <v>9.4129960208136874E-4</v>
      </c>
      <c r="Q213" s="2">
        <f t="shared" si="31"/>
        <v>2.0665733499648478E-3</v>
      </c>
    </row>
    <row r="214" spans="5:17" x14ac:dyDescent="0.15">
      <c r="E214" s="1">
        <v>43501</v>
      </c>
      <c r="F214">
        <f t="shared" si="24"/>
        <v>9134314829.8393955</v>
      </c>
      <c r="G214">
        <f t="shared" si="25"/>
        <v>18847133.616051916</v>
      </c>
      <c r="H214">
        <v>4000000</v>
      </c>
      <c r="I214">
        <v>0.39099999999999902</v>
      </c>
      <c r="J214">
        <f t="shared" si="26"/>
        <v>24552429.667519245</v>
      </c>
      <c r="K214">
        <f t="shared" si="27"/>
        <v>8253.3321730857388</v>
      </c>
      <c r="L214">
        <f t="shared" si="28"/>
        <v>21108.266427329308</v>
      </c>
      <c r="N214">
        <v>20000000170</v>
      </c>
      <c r="O214" s="2">
        <f t="shared" si="29"/>
        <v>0.45671573760988599</v>
      </c>
      <c r="P214" s="2">
        <f t="shared" si="30"/>
        <v>9.4235667279256405E-4</v>
      </c>
      <c r="Q214" s="2">
        <f t="shared" si="31"/>
        <v>2.0633330432714347E-3</v>
      </c>
    </row>
    <row r="215" spans="5:17" x14ac:dyDescent="0.15">
      <c r="E215" s="1">
        <v>43502</v>
      </c>
      <c r="F215">
        <f t="shared" si="24"/>
        <v>9158867259.5069141</v>
      </c>
      <c r="G215">
        <f t="shared" si="25"/>
        <v>18868241.882479247</v>
      </c>
      <c r="H215">
        <v>4000000</v>
      </c>
      <c r="I215">
        <v>0.39099999999999902</v>
      </c>
      <c r="J215">
        <f t="shared" si="26"/>
        <v>24552429.667519245</v>
      </c>
      <c r="K215">
        <f t="shared" si="27"/>
        <v>8240.4259600526439</v>
      </c>
      <c r="L215">
        <f t="shared" si="28"/>
        <v>21075.258209853364</v>
      </c>
      <c r="N215">
        <v>20000000171</v>
      </c>
      <c r="O215" s="2">
        <f t="shared" si="29"/>
        <v>0.45794335905993</v>
      </c>
      <c r="P215" s="2">
        <f t="shared" si="30"/>
        <v>9.4341208605778896E-4</v>
      </c>
      <c r="Q215" s="2">
        <f t="shared" si="31"/>
        <v>2.060106490013161E-3</v>
      </c>
    </row>
    <row r="216" spans="5:17" x14ac:dyDescent="0.15">
      <c r="E216" s="1">
        <v>43503</v>
      </c>
      <c r="F216">
        <f t="shared" si="24"/>
        <v>9183419689.1744328</v>
      </c>
      <c r="G216">
        <f t="shared" si="25"/>
        <v>18889317.140689101</v>
      </c>
      <c r="H216">
        <v>4000000</v>
      </c>
      <c r="I216">
        <v>0.39099999999999902</v>
      </c>
      <c r="J216">
        <f t="shared" si="26"/>
        <v>24552429.667519245</v>
      </c>
      <c r="K216">
        <f t="shared" si="27"/>
        <v>8227.574380796792</v>
      </c>
      <c r="L216">
        <f t="shared" si="28"/>
        <v>21042.389720707961</v>
      </c>
      <c r="N216">
        <v>20000000172</v>
      </c>
      <c r="O216" s="2">
        <f t="shared" si="29"/>
        <v>0.45917098050985122</v>
      </c>
      <c r="P216" s="2">
        <f t="shared" si="30"/>
        <v>9.4446584891204875E-4</v>
      </c>
      <c r="Q216" s="2">
        <f t="shared" si="31"/>
        <v>2.0568935951991983E-3</v>
      </c>
    </row>
    <row r="217" spans="5:17" x14ac:dyDescent="0.15">
      <c r="E217" s="1">
        <v>43504</v>
      </c>
      <c r="F217">
        <f t="shared" si="24"/>
        <v>9207972118.8419514</v>
      </c>
      <c r="G217">
        <f t="shared" si="25"/>
        <v>18910359.530409809</v>
      </c>
      <c r="H217">
        <v>4000000</v>
      </c>
      <c r="I217">
        <v>0.39099999999999902</v>
      </c>
      <c r="J217">
        <f t="shared" si="26"/>
        <v>24552429.667519245</v>
      </c>
      <c r="K217">
        <f t="shared" si="27"/>
        <v>8214.7770589853117</v>
      </c>
      <c r="L217">
        <f t="shared" si="28"/>
        <v>21009.659997404942</v>
      </c>
      <c r="N217">
        <v>20000000173</v>
      </c>
      <c r="O217" s="2">
        <f t="shared" si="29"/>
        <v>0.46039860195964966</v>
      </c>
      <c r="P217" s="2">
        <f t="shared" si="30"/>
        <v>9.4551796834176007E-4</v>
      </c>
      <c r="Q217" s="2">
        <f t="shared" si="31"/>
        <v>2.0536942647463282E-3</v>
      </c>
    </row>
    <row r="218" spans="5:17" x14ac:dyDescent="0.15">
      <c r="E218" s="1">
        <v>43505</v>
      </c>
      <c r="F218">
        <f t="shared" si="24"/>
        <v>9232524548.50947</v>
      </c>
      <c r="G218">
        <f t="shared" si="25"/>
        <v>18931369.190407213</v>
      </c>
      <c r="H218">
        <v>4000000</v>
      </c>
      <c r="I218">
        <v>0.39099999999999902</v>
      </c>
      <c r="J218">
        <f t="shared" si="26"/>
        <v>24552429.667519245</v>
      </c>
      <c r="K218">
        <f t="shared" si="27"/>
        <v>8202.0336218715202</v>
      </c>
      <c r="L218">
        <f t="shared" si="28"/>
        <v>20977.06808662798</v>
      </c>
      <c r="N218">
        <v>20000000174</v>
      </c>
      <c r="O218" s="2">
        <f t="shared" si="29"/>
        <v>0.46162622340932535</v>
      </c>
      <c r="P218" s="2">
        <f t="shared" si="30"/>
        <v>9.465684512852151E-4</v>
      </c>
      <c r="Q218" s="2">
        <f t="shared" si="31"/>
        <v>2.0505084054678801E-3</v>
      </c>
    </row>
    <row r="219" spans="5:17" x14ac:dyDescent="0.15">
      <c r="E219" s="1">
        <v>43506</v>
      </c>
      <c r="F219">
        <f t="shared" si="24"/>
        <v>9257076978.1769886</v>
      </c>
      <c r="G219">
        <f t="shared" si="25"/>
        <v>18952346.258493841</v>
      </c>
      <c r="H219">
        <v>4000000</v>
      </c>
      <c r="I219">
        <v>0.39099999999999902</v>
      </c>
      <c r="J219">
        <f t="shared" si="26"/>
        <v>24552429.667519245</v>
      </c>
      <c r="K219">
        <f t="shared" si="27"/>
        <v>8189.3437002513319</v>
      </c>
      <c r="L219">
        <f t="shared" si="28"/>
        <v>20944.613044121106</v>
      </c>
      <c r="N219">
        <v>20000000175</v>
      </c>
      <c r="O219" s="2">
        <f t="shared" si="29"/>
        <v>0.46285384485887826</v>
      </c>
      <c r="P219" s="2">
        <f t="shared" si="30"/>
        <v>9.4761730463304057E-4</v>
      </c>
      <c r="Q219" s="2">
        <f t="shared" si="31"/>
        <v>2.0473359250628331E-3</v>
      </c>
    </row>
    <row r="220" spans="5:17" x14ac:dyDescent="0.15">
      <c r="E220" s="1">
        <v>43507</v>
      </c>
      <c r="F220">
        <f t="shared" si="24"/>
        <v>9281629407.8445072</v>
      </c>
      <c r="G220">
        <f t="shared" si="25"/>
        <v>18973290.871537961</v>
      </c>
      <c r="H220">
        <v>4000000</v>
      </c>
      <c r="I220">
        <v>0.39099999999999902</v>
      </c>
      <c r="J220">
        <f t="shared" si="26"/>
        <v>24552429.667519245</v>
      </c>
      <c r="K220">
        <f t="shared" si="27"/>
        <v>8176.7069284203062</v>
      </c>
      <c r="L220">
        <f t="shared" si="28"/>
        <v>20912.29393457884</v>
      </c>
      <c r="N220">
        <v>20000000176</v>
      </c>
      <c r="O220" s="2">
        <f t="shared" si="29"/>
        <v>0.46408146630830843</v>
      </c>
      <c r="P220" s="2">
        <f t="shared" si="30"/>
        <v>9.4866453522865013E-4</v>
      </c>
      <c r="Q220" s="2">
        <f t="shared" si="31"/>
        <v>2.0441767321050766E-3</v>
      </c>
    </row>
    <row r="221" spans="5:17" x14ac:dyDescent="0.15">
      <c r="E221" s="1">
        <v>43508</v>
      </c>
      <c r="F221">
        <f t="shared" si="24"/>
        <v>9306181837.5120258</v>
      </c>
      <c r="G221">
        <f t="shared" si="25"/>
        <v>18994203.165472541</v>
      </c>
      <c r="H221">
        <v>4000000</v>
      </c>
      <c r="I221">
        <v>0.39099999999999902</v>
      </c>
      <c r="J221">
        <f t="shared" si="26"/>
        <v>24552429.667519245</v>
      </c>
      <c r="K221">
        <f t="shared" si="27"/>
        <v>8164.1229441313262</v>
      </c>
      <c r="L221">
        <f t="shared" si="28"/>
        <v>20880.109831537971</v>
      </c>
      <c r="N221">
        <v>20000000177</v>
      </c>
      <c r="O221" s="2">
        <f t="shared" si="29"/>
        <v>0.46530908775761587</v>
      </c>
      <c r="P221" s="2">
        <f t="shared" si="30"/>
        <v>9.497101498686922E-4</v>
      </c>
      <c r="Q221" s="2">
        <f t="shared" si="31"/>
        <v>2.0410307360328316E-3</v>
      </c>
    </row>
    <row r="222" spans="5:17" x14ac:dyDescent="0.15">
      <c r="E222" s="1">
        <v>43509</v>
      </c>
      <c r="F222">
        <f t="shared" si="24"/>
        <v>9330734267.1795444</v>
      </c>
      <c r="G222">
        <f t="shared" si="25"/>
        <v>19015083.275304079</v>
      </c>
      <c r="H222">
        <v>4000000</v>
      </c>
      <c r="I222">
        <v>0.39099999999999902</v>
      </c>
      <c r="J222">
        <f t="shared" si="26"/>
        <v>24552429.667519245</v>
      </c>
      <c r="K222">
        <f t="shared" si="27"/>
        <v>8151.5913885529089</v>
      </c>
      <c r="L222">
        <f t="shared" si="28"/>
        <v>20848.059817270918</v>
      </c>
      <c r="N222">
        <v>20000000178</v>
      </c>
      <c r="O222" s="2">
        <f t="shared" si="29"/>
        <v>0.46653670920680052</v>
      </c>
      <c r="P222" s="2">
        <f t="shared" si="30"/>
        <v>9.5075415530349202E-4</v>
      </c>
      <c r="Q222" s="2">
        <f t="shared" si="31"/>
        <v>2.0378978471382275E-3</v>
      </c>
    </row>
    <row r="223" spans="5:17" x14ac:dyDescent="0.15">
      <c r="E223" s="1">
        <v>43510</v>
      </c>
      <c r="F223">
        <f t="shared" si="24"/>
        <v>9355286696.8470631</v>
      </c>
      <c r="G223">
        <f t="shared" si="25"/>
        <v>19035931.335121349</v>
      </c>
      <c r="H223">
        <v>4000000</v>
      </c>
      <c r="I223">
        <v>0.39099999999999902</v>
      </c>
      <c r="J223">
        <f t="shared" si="26"/>
        <v>24552429.667519245</v>
      </c>
      <c r="K223">
        <f t="shared" si="27"/>
        <v>8139.1119062281114</v>
      </c>
      <c r="L223">
        <f t="shared" si="28"/>
        <v>20816.142982680645</v>
      </c>
      <c r="N223">
        <v>20000000179</v>
      </c>
      <c r="O223" s="2">
        <f t="shared" si="29"/>
        <v>0.46776433065586237</v>
      </c>
      <c r="P223" s="2">
        <f t="shared" si="30"/>
        <v>9.5179655823748822E-4</v>
      </c>
      <c r="Q223" s="2">
        <f t="shared" si="31"/>
        <v>2.0347779765570277E-3</v>
      </c>
    </row>
    <row r="224" spans="5:17" x14ac:dyDescent="0.15">
      <c r="E224" s="1">
        <v>43511</v>
      </c>
      <c r="F224">
        <f t="shared" si="24"/>
        <v>9379839126.5145817</v>
      </c>
      <c r="G224">
        <f t="shared" si="25"/>
        <v>19056747.478104029</v>
      </c>
      <c r="H224">
        <v>4000000</v>
      </c>
      <c r="I224">
        <v>0.39099999999999902</v>
      </c>
      <c r="J224">
        <f t="shared" si="26"/>
        <v>24552429.667519245</v>
      </c>
      <c r="K224">
        <f t="shared" si="27"/>
        <v>8126.6841450340526</v>
      </c>
      <c r="L224">
        <f t="shared" si="28"/>
        <v>20784.358427197119</v>
      </c>
      <c r="N224">
        <v>20000000180</v>
      </c>
      <c r="O224" s="2">
        <f t="shared" si="29"/>
        <v>0.46899195210480149</v>
      </c>
      <c r="P224" s="2">
        <f t="shared" si="30"/>
        <v>9.5283736532966517E-4</v>
      </c>
      <c r="Q224" s="2">
        <f t="shared" si="31"/>
        <v>2.0316710362585132E-3</v>
      </c>
    </row>
    <row r="225" spans="5:17" x14ac:dyDescent="0.15">
      <c r="E225" s="1">
        <v>43512</v>
      </c>
      <c r="F225">
        <f t="shared" si="24"/>
        <v>9404391556.1821003</v>
      </c>
      <c r="G225">
        <f t="shared" si="25"/>
        <v>19077531.836531226</v>
      </c>
      <c r="H225">
        <v>4000000</v>
      </c>
      <c r="I225">
        <v>0.39099999999999902</v>
      </c>
      <c r="J225">
        <f t="shared" si="26"/>
        <v>24552429.667519245</v>
      </c>
      <c r="K225">
        <f t="shared" si="27"/>
        <v>8114.3077561420168</v>
      </c>
      <c r="L225">
        <f t="shared" si="28"/>
        <v>20752.705258675287</v>
      </c>
      <c r="N225">
        <v>20000000181</v>
      </c>
      <c r="O225" s="2">
        <f t="shared" si="29"/>
        <v>0.47021957355361788</v>
      </c>
      <c r="P225" s="2">
        <f t="shared" si="30"/>
        <v>9.5387658319397823E-4</v>
      </c>
      <c r="Q225" s="2">
        <f t="shared" si="31"/>
        <v>2.0285769390355041E-3</v>
      </c>
    </row>
    <row r="226" spans="5:17" x14ac:dyDescent="0.15">
      <c r="E226" s="1">
        <v>43513</v>
      </c>
      <c r="F226">
        <f t="shared" si="24"/>
        <v>9428943985.8496189</v>
      </c>
      <c r="G226">
        <f t="shared" si="25"/>
        <v>19098284.541789901</v>
      </c>
      <c r="H226">
        <v>4000000</v>
      </c>
      <c r="I226">
        <v>0.39099999999999902</v>
      </c>
      <c r="J226">
        <f t="shared" si="26"/>
        <v>24552429.667519245</v>
      </c>
      <c r="K226">
        <f t="shared" si="27"/>
        <v>8101.9823939781327</v>
      </c>
      <c r="L226">
        <f t="shared" si="28"/>
        <v>20721.18259329451</v>
      </c>
      <c r="N226">
        <v>20000000182</v>
      </c>
      <c r="O226" s="2">
        <f t="shared" si="29"/>
        <v>0.47144719500231147</v>
      </c>
      <c r="P226" s="2">
        <f t="shared" si="30"/>
        <v>9.5491421839977565E-4</v>
      </c>
      <c r="Q226" s="2">
        <f t="shared" si="31"/>
        <v>2.025495598494533E-3</v>
      </c>
    </row>
    <row r="227" spans="5:17" x14ac:dyDescent="0.15">
      <c r="E227" s="1">
        <v>43514</v>
      </c>
      <c r="F227">
        <f t="shared" si="24"/>
        <v>9453496415.5171375</v>
      </c>
      <c r="G227">
        <f t="shared" si="25"/>
        <v>19119005.724383194</v>
      </c>
      <c r="H227">
        <v>4000000</v>
      </c>
      <c r="I227">
        <v>0.39099999999999902</v>
      </c>
      <c r="J227">
        <f t="shared" si="26"/>
        <v>24552429.667519245</v>
      </c>
      <c r="K227">
        <f t="shared" si="27"/>
        <v>8089.7077161846355</v>
      </c>
      <c r="L227">
        <f t="shared" si="28"/>
        <v>20689.78955545948</v>
      </c>
      <c r="N227">
        <v>20000000183</v>
      </c>
      <c r="O227" s="2">
        <f t="shared" si="29"/>
        <v>0.47267481645088233</v>
      </c>
      <c r="P227" s="2">
        <f t="shared" si="30"/>
        <v>9.559502774722147E-4</v>
      </c>
      <c r="Q227" s="2">
        <f t="shared" si="31"/>
        <v>2.0224269290461589E-3</v>
      </c>
    </row>
    <row r="228" spans="5:17" x14ac:dyDescent="0.15">
      <c r="E228" s="1">
        <v>43515</v>
      </c>
      <c r="F228">
        <f t="shared" si="24"/>
        <v>9478048845.1846561</v>
      </c>
      <c r="G228">
        <f t="shared" si="25"/>
        <v>19139695.513938654</v>
      </c>
      <c r="H228">
        <v>4000000</v>
      </c>
      <c r="I228">
        <v>0.39099999999999902</v>
      </c>
      <c r="J228">
        <f t="shared" si="26"/>
        <v>24552429.667519245</v>
      </c>
      <c r="K228">
        <f t="shared" si="27"/>
        <v>8077.4833835816817</v>
      </c>
      <c r="L228">
        <f t="shared" si="28"/>
        <v>20658.525277702563</v>
      </c>
      <c r="N228">
        <v>20000000184</v>
      </c>
      <c r="O228" s="2">
        <f t="shared" si="29"/>
        <v>0.4739024378993304</v>
      </c>
      <c r="P228" s="2">
        <f t="shared" si="30"/>
        <v>9.5698476689267287E-4</v>
      </c>
      <c r="Q228" s="2">
        <f t="shared" si="31"/>
        <v>2.0193708458954205E-3</v>
      </c>
    </row>
    <row r="229" spans="5:17" x14ac:dyDescent="0.15">
      <c r="E229" s="1">
        <v>43516</v>
      </c>
      <c r="F229">
        <f t="shared" si="24"/>
        <v>9502601274.8521748</v>
      </c>
      <c r="G229">
        <f t="shared" si="25"/>
        <v>19160354.039216358</v>
      </c>
      <c r="H229">
        <v>4000000</v>
      </c>
      <c r="I229">
        <v>0.39099999999999902</v>
      </c>
      <c r="J229">
        <f t="shared" si="26"/>
        <v>24552429.667519245</v>
      </c>
      <c r="K229">
        <f t="shared" si="27"/>
        <v>8065.3090601297163</v>
      </c>
      <c r="L229">
        <f t="shared" si="28"/>
        <v>20627.388900587561</v>
      </c>
      <c r="N229">
        <v>20000000185</v>
      </c>
      <c r="O229" s="2">
        <f t="shared" si="29"/>
        <v>0.47513005934765568</v>
      </c>
      <c r="P229" s="2">
        <f t="shared" si="30"/>
        <v>9.5801769309915427E-4</v>
      </c>
      <c r="Q229" s="2">
        <f t="shared" si="31"/>
        <v>2.0163272650324288E-3</v>
      </c>
    </row>
    <row r="230" spans="5:17" x14ac:dyDescent="0.15">
      <c r="E230" s="1">
        <v>43517</v>
      </c>
      <c r="F230">
        <f t="shared" si="24"/>
        <v>9527153704.5196934</v>
      </c>
      <c r="G230">
        <f t="shared" si="25"/>
        <v>19180981.428116947</v>
      </c>
      <c r="H230">
        <v>4000000</v>
      </c>
      <c r="I230">
        <v>0.39099999999999902</v>
      </c>
      <c r="J230">
        <f t="shared" si="26"/>
        <v>24552429.667519245</v>
      </c>
      <c r="K230">
        <f t="shared" si="27"/>
        <v>8053.1844128923703</v>
      </c>
      <c r="L230">
        <f t="shared" si="28"/>
        <v>20596.379572614809</v>
      </c>
      <c r="N230">
        <v>20000000186</v>
      </c>
      <c r="O230" s="2">
        <f t="shared" si="29"/>
        <v>0.47635768079585822</v>
      </c>
      <c r="P230" s="2">
        <f t="shared" si="30"/>
        <v>9.5904906248669107E-4</v>
      </c>
      <c r="Q230" s="2">
        <f t="shared" si="31"/>
        <v>2.0132961032230923E-3</v>
      </c>
    </row>
    <row r="231" spans="5:17" x14ac:dyDescent="0.15">
      <c r="E231" s="1">
        <v>43518</v>
      </c>
      <c r="F231">
        <f t="shared" si="24"/>
        <v>9551706134.187212</v>
      </c>
      <c r="G231">
        <f t="shared" si="25"/>
        <v>19201577.807689562</v>
      </c>
      <c r="H231">
        <v>4000000</v>
      </c>
      <c r="I231">
        <v>0.39099999999999902</v>
      </c>
      <c r="J231">
        <f t="shared" si="26"/>
        <v>24552429.667519245</v>
      </c>
      <c r="K231">
        <f t="shared" si="27"/>
        <v>8041.1091119999128</v>
      </c>
      <c r="L231">
        <f t="shared" si="28"/>
        <v>20565.496450127706</v>
      </c>
      <c r="N231">
        <v>20000000187</v>
      </c>
      <c r="O231" s="2">
        <f t="shared" si="29"/>
        <v>0.47758530224393803</v>
      </c>
      <c r="P231" s="2">
        <f t="shared" si="30"/>
        <v>9.6007888140774058E-4</v>
      </c>
      <c r="Q231" s="2">
        <f t="shared" si="31"/>
        <v>2.0102772779999781E-3</v>
      </c>
    </row>
    <row r="232" spans="5:17" x14ac:dyDescent="0.15">
      <c r="E232" s="1">
        <v>43519</v>
      </c>
      <c r="F232">
        <f t="shared" ref="F232:F295" si="32">F231+J231</f>
        <v>9576258563.8547306</v>
      </c>
      <c r="G232">
        <f t="shared" ref="G232:G295" si="33">G231+L231</f>
        <v>19222143.304139689</v>
      </c>
      <c r="H232">
        <v>4000000</v>
      </c>
      <c r="I232">
        <v>0.39099999999999902</v>
      </c>
      <c r="J232">
        <f t="shared" ref="J232:J295" si="34">H232*2.4/I232</f>
        <v>24552429.667519245</v>
      </c>
      <c r="K232">
        <f t="shared" ref="K232:K295" si="35">H232*G232/F232</f>
        <v>8029.0828306132116</v>
      </c>
      <c r="L232">
        <f t="shared" ref="L232:L295" si="36">K232/I232</f>
        <v>20534.738697220542</v>
      </c>
      <c r="N232">
        <v>20000000188</v>
      </c>
      <c r="O232" s="2">
        <f t="shared" ref="O232:O295" si="37">F232/N232</f>
        <v>0.47881292369189504</v>
      </c>
      <c r="P232" s="2">
        <f t="shared" ref="P232:P295" si="38">G232/N232</f>
        <v>9.6110715617257715E-4</v>
      </c>
      <c r="Q232" s="2">
        <f t="shared" ref="Q232:Q295" si="39">G232/F232</f>
        <v>2.0072707076533029E-3</v>
      </c>
    </row>
    <row r="233" spans="5:17" x14ac:dyDescent="0.15">
      <c r="E233" s="1">
        <v>43520</v>
      </c>
      <c r="F233">
        <f t="shared" si="32"/>
        <v>9600810993.5222492</v>
      </c>
      <c r="G233">
        <f t="shared" si="33"/>
        <v>19242678.042836908</v>
      </c>
      <c r="H233">
        <v>4000000</v>
      </c>
      <c r="I233">
        <v>0.39099999999999902</v>
      </c>
      <c r="J233">
        <f t="shared" si="34"/>
        <v>24552429.667519245</v>
      </c>
      <c r="K233">
        <f t="shared" si="35"/>
        <v>8017.1052448882128</v>
      </c>
      <c r="L233">
        <f t="shared" si="36"/>
        <v>20504.105485647655</v>
      </c>
      <c r="N233">
        <v>20000000189</v>
      </c>
      <c r="O233" s="2">
        <f t="shared" si="37"/>
        <v>0.48004054513972932</v>
      </c>
      <c r="P233" s="2">
        <f t="shared" si="38"/>
        <v>9.621338930496801E-4</v>
      </c>
      <c r="Q233" s="2">
        <f t="shared" si="39"/>
        <v>2.0042763112220531E-3</v>
      </c>
    </row>
    <row r="234" spans="5:17" x14ac:dyDescent="0.15">
      <c r="E234" s="1">
        <v>43521</v>
      </c>
      <c r="F234">
        <f t="shared" si="32"/>
        <v>9625363423.1897678</v>
      </c>
      <c r="G234">
        <f t="shared" si="33"/>
        <v>19263182.148322556</v>
      </c>
      <c r="H234">
        <v>4000000</v>
      </c>
      <c r="I234">
        <v>0.39099999999999902</v>
      </c>
      <c r="J234">
        <f t="shared" si="34"/>
        <v>24552429.667519245</v>
      </c>
      <c r="K234">
        <f t="shared" si="35"/>
        <v>8005.1760339409157</v>
      </c>
      <c r="L234">
        <f t="shared" si="36"/>
        <v>20473.595994733852</v>
      </c>
      <c r="N234">
        <v>20000000190</v>
      </c>
      <c r="O234" s="2">
        <f t="shared" si="37"/>
        <v>0.48126816658744082</v>
      </c>
      <c r="P234" s="2">
        <f t="shared" si="38"/>
        <v>9.6315909826611638E-4</v>
      </c>
      <c r="Q234" s="2">
        <f t="shared" si="39"/>
        <v>2.0012940084852288E-3</v>
      </c>
    </row>
    <row r="235" spans="5:17" x14ac:dyDescent="0.15">
      <c r="E235" s="1">
        <v>43522</v>
      </c>
      <c r="F235">
        <f t="shared" si="32"/>
        <v>9649915852.8572865</v>
      </c>
      <c r="G235">
        <f t="shared" si="33"/>
        <v>19283655.744317289</v>
      </c>
      <c r="H235">
        <v>4000000</v>
      </c>
      <c r="I235">
        <v>0.39099999999999902</v>
      </c>
      <c r="J235">
        <f t="shared" si="34"/>
        <v>24552429.667519245</v>
      </c>
      <c r="K235">
        <f t="shared" si="35"/>
        <v>7993.2948798128664</v>
      </c>
      <c r="L235">
        <f t="shared" si="36"/>
        <v>20443.209411286156</v>
      </c>
      <c r="N235">
        <v>20000000191</v>
      </c>
      <c r="O235" s="2">
        <f t="shared" si="37"/>
        <v>0.48249578803502957</v>
      </c>
      <c r="P235" s="2">
        <f t="shared" si="38"/>
        <v>9.6418277800791889E-4</v>
      </c>
      <c r="Q235" s="2">
        <f t="shared" si="39"/>
        <v>1.9983237199532166E-3</v>
      </c>
    </row>
    <row r="236" spans="5:17" x14ac:dyDescent="0.15">
      <c r="E236" s="1">
        <v>43523</v>
      </c>
      <c r="F236">
        <f t="shared" si="32"/>
        <v>9674468282.5248051</v>
      </c>
      <c r="G236">
        <f t="shared" si="33"/>
        <v>19304098.953728575</v>
      </c>
      <c r="H236">
        <v>4000000</v>
      </c>
      <c r="I236">
        <v>0.39099999999999902</v>
      </c>
      <c r="J236">
        <f t="shared" si="34"/>
        <v>24552429.667519245</v>
      </c>
      <c r="K236">
        <f t="shared" si="35"/>
        <v>7981.4614674371196</v>
      </c>
      <c r="L236">
        <f t="shared" si="36"/>
        <v>20412.94492950675</v>
      </c>
      <c r="N236">
        <v>20000000192</v>
      </c>
      <c r="O236" s="2">
        <f t="shared" si="37"/>
        <v>0.48372340948249554</v>
      </c>
      <c r="P236" s="2">
        <f t="shared" si="38"/>
        <v>9.6520493842046134E-4</v>
      </c>
      <c r="Q236" s="2">
        <f t="shared" si="39"/>
        <v>1.9953653668592797E-3</v>
      </c>
    </row>
    <row r="237" spans="5:17" x14ac:dyDescent="0.15">
      <c r="E237" s="1">
        <v>43524</v>
      </c>
      <c r="F237">
        <f t="shared" si="32"/>
        <v>9699020712.1923237</v>
      </c>
      <c r="G237">
        <f t="shared" si="33"/>
        <v>19324511.898658082</v>
      </c>
      <c r="H237">
        <v>4000000</v>
      </c>
      <c r="I237">
        <v>0.39099999999999902</v>
      </c>
      <c r="J237">
        <f t="shared" si="34"/>
        <v>24552429.667519245</v>
      </c>
      <c r="K237">
        <f t="shared" si="35"/>
        <v>7969.6754846046942</v>
      </c>
      <c r="L237">
        <f t="shared" si="36"/>
        <v>20382.801750907198</v>
      </c>
      <c r="N237">
        <v>20000000193</v>
      </c>
      <c r="O237" s="2">
        <f t="shared" si="37"/>
        <v>0.48495103092983871</v>
      </c>
      <c r="P237" s="2">
        <f t="shared" si="38"/>
        <v>9.6622558560882719E-4</v>
      </c>
      <c r="Q237" s="2">
        <f t="shared" si="39"/>
        <v>1.9924188711511735E-3</v>
      </c>
    </row>
    <row r="238" spans="5:17" x14ac:dyDescent="0.15">
      <c r="E238" s="1">
        <v>43525</v>
      </c>
      <c r="F238">
        <f t="shared" si="32"/>
        <v>9723573141.8598423</v>
      </c>
      <c r="G238">
        <f t="shared" si="33"/>
        <v>19344894.700408988</v>
      </c>
      <c r="H238">
        <v>4000000</v>
      </c>
      <c r="I238">
        <v>0.39099999999999902</v>
      </c>
      <c r="J238">
        <f t="shared" si="34"/>
        <v>24552429.667519245</v>
      </c>
      <c r="K238">
        <f t="shared" si="35"/>
        <v>7957.9366219314979</v>
      </c>
      <c r="L238">
        <f t="shared" si="36"/>
        <v>20352.779084223832</v>
      </c>
      <c r="N238">
        <v>20000000194</v>
      </c>
      <c r="O238" s="2">
        <f t="shared" si="37"/>
        <v>0.48617865237705921</v>
      </c>
      <c r="P238" s="2">
        <f t="shared" si="38"/>
        <v>9.6724472563817555E-4</v>
      </c>
      <c r="Q238" s="2">
        <f t="shared" si="39"/>
        <v>1.9894841554828745E-3</v>
      </c>
    </row>
    <row r="239" spans="5:17" x14ac:dyDescent="0.15">
      <c r="E239" s="1">
        <v>43526</v>
      </c>
      <c r="F239">
        <f t="shared" si="32"/>
        <v>9748125571.5273609</v>
      </c>
      <c r="G239">
        <f t="shared" si="33"/>
        <v>19365247.479493212</v>
      </c>
      <c r="H239">
        <v>4000000</v>
      </c>
      <c r="I239">
        <v>0.39099999999999902</v>
      </c>
      <c r="J239">
        <f t="shared" si="34"/>
        <v>24552429.667519245</v>
      </c>
      <c r="K239">
        <f t="shared" si="35"/>
        <v>7946.2445728257135</v>
      </c>
      <c r="L239">
        <f t="shared" si="36"/>
        <v>20322.876145334358</v>
      </c>
      <c r="N239">
        <v>20000000195</v>
      </c>
      <c r="O239" s="2">
        <f t="shared" si="37"/>
        <v>0.48740627382415685</v>
      </c>
      <c r="P239" s="2">
        <f t="shared" si="38"/>
        <v>9.6826236453410256E-4</v>
      </c>
      <c r="Q239" s="2">
        <f t="shared" si="39"/>
        <v>1.9865611432064285E-3</v>
      </c>
    </row>
    <row r="240" spans="5:17" x14ac:dyDescent="0.15">
      <c r="E240" s="1">
        <v>43527</v>
      </c>
      <c r="F240">
        <f t="shared" si="32"/>
        <v>9772678001.1948795</v>
      </c>
      <c r="G240">
        <f t="shared" si="33"/>
        <v>19385570.355638545</v>
      </c>
      <c r="H240">
        <v>4000000</v>
      </c>
      <c r="I240">
        <v>0.39099999999999902</v>
      </c>
      <c r="J240">
        <f t="shared" si="34"/>
        <v>24552429.667519245</v>
      </c>
      <c r="K240">
        <f t="shared" si="35"/>
        <v>7934.59903345565</v>
      </c>
      <c r="L240">
        <f t="shared" si="36"/>
        <v>20293.092157175626</v>
      </c>
      <c r="N240">
        <v>20000000196</v>
      </c>
      <c r="O240" s="2">
        <f t="shared" si="37"/>
        <v>0.48863389527113182</v>
      </c>
      <c r="P240" s="2">
        <f t="shared" si="38"/>
        <v>9.692785082829979E-4</v>
      </c>
      <c r="Q240" s="2">
        <f t="shared" si="39"/>
        <v>1.9836497583639126E-3</v>
      </c>
    </row>
    <row r="241" spans="5:17" x14ac:dyDescent="0.15">
      <c r="E241" s="1">
        <v>43528</v>
      </c>
      <c r="F241">
        <f t="shared" si="32"/>
        <v>9797230430.8623981</v>
      </c>
      <c r="G241">
        <f t="shared" si="33"/>
        <v>19405863.447795719</v>
      </c>
      <c r="H241">
        <v>4000000</v>
      </c>
      <c r="I241">
        <v>0.39099999999999902</v>
      </c>
      <c r="J241">
        <f t="shared" si="34"/>
        <v>24552429.667519245</v>
      </c>
      <c r="K241">
        <f t="shared" si="35"/>
        <v>7922.9997027180361</v>
      </c>
      <c r="L241">
        <f t="shared" si="36"/>
        <v>20263.426349662546</v>
      </c>
      <c r="N241">
        <v>20000000197</v>
      </c>
      <c r="O241" s="2">
        <f t="shared" si="37"/>
        <v>0.48986151671798395</v>
      </c>
      <c r="P241" s="2">
        <f t="shared" si="38"/>
        <v>9.7029316283239828E-4</v>
      </c>
      <c r="Q241" s="2">
        <f t="shared" si="39"/>
        <v>1.9807499256795091E-3</v>
      </c>
    </row>
    <row r="242" spans="5:17" x14ac:dyDescent="0.15">
      <c r="E242" s="1">
        <v>43529</v>
      </c>
      <c r="F242">
        <f t="shared" si="32"/>
        <v>9821782860.5299168</v>
      </c>
      <c r="G242">
        <f t="shared" si="33"/>
        <v>19426126.874145381</v>
      </c>
      <c r="H242">
        <v>4000000</v>
      </c>
      <c r="I242">
        <v>0.39099999999999902</v>
      </c>
      <c r="J242">
        <f t="shared" si="34"/>
        <v>24552429.667519245</v>
      </c>
      <c r="K242">
        <f t="shared" si="35"/>
        <v>7911.4462822067644</v>
      </c>
      <c r="L242">
        <f t="shared" si="36"/>
        <v>20233.877959608144</v>
      </c>
      <c r="N242">
        <v>20000000198</v>
      </c>
      <c r="O242" s="2">
        <f t="shared" si="37"/>
        <v>0.49108913816471339</v>
      </c>
      <c r="P242" s="2">
        <f t="shared" si="38"/>
        <v>9.7130633409133632E-4</v>
      </c>
      <c r="Q242" s="2">
        <f t="shared" si="39"/>
        <v>1.977861570551691E-3</v>
      </c>
    </row>
    <row r="243" spans="5:17" x14ac:dyDescent="0.15">
      <c r="E243" s="1">
        <v>43530</v>
      </c>
      <c r="F243">
        <f t="shared" si="32"/>
        <v>9846335290.1974354</v>
      </c>
      <c r="G243">
        <f t="shared" si="33"/>
        <v>19446360.75210499</v>
      </c>
      <c r="H243">
        <v>4000000</v>
      </c>
      <c r="I243">
        <v>0.39099999999999902</v>
      </c>
      <c r="J243">
        <f t="shared" si="34"/>
        <v>24552429.667519245</v>
      </c>
      <c r="K243">
        <f t="shared" si="35"/>
        <v>7899.9384761820584</v>
      </c>
      <c r="L243">
        <f t="shared" si="36"/>
        <v>20204.446230644702</v>
      </c>
      <c r="N243">
        <v>20000000199</v>
      </c>
      <c r="O243" s="2">
        <f t="shared" si="37"/>
        <v>0.49231675961131999</v>
      </c>
      <c r="P243" s="2">
        <f t="shared" si="38"/>
        <v>9.7231802793068512E-4</v>
      </c>
      <c r="Q243" s="2">
        <f t="shared" si="39"/>
        <v>1.9749846190455149E-3</v>
      </c>
    </row>
    <row r="244" spans="5:17" x14ac:dyDescent="0.15">
      <c r="E244" s="1">
        <v>43531</v>
      </c>
      <c r="F244">
        <f t="shared" si="32"/>
        <v>9870887719.864954</v>
      </c>
      <c r="G244">
        <f t="shared" si="33"/>
        <v>19466565.198335636</v>
      </c>
      <c r="H244">
        <v>4000000</v>
      </c>
      <c r="I244">
        <v>0.39099999999999902</v>
      </c>
      <c r="J244">
        <f t="shared" si="34"/>
        <v>24552429.667519245</v>
      </c>
      <c r="K244">
        <f t="shared" si="35"/>
        <v>7888.4759915400855</v>
      </c>
      <c r="L244">
        <f t="shared" si="36"/>
        <v>20175.130413146049</v>
      </c>
      <c r="N244">
        <v>20000000200</v>
      </c>
      <c r="O244" s="2">
        <f t="shared" si="37"/>
        <v>0.4935443810578039</v>
      </c>
      <c r="P244" s="2">
        <f t="shared" si="38"/>
        <v>9.7332825018349933E-4</v>
      </c>
      <c r="Q244" s="2">
        <f t="shared" si="39"/>
        <v>1.9721189978850213E-3</v>
      </c>
    </row>
    <row r="245" spans="5:17" x14ac:dyDescent="0.15">
      <c r="E245" s="1">
        <v>43532</v>
      </c>
      <c r="F245">
        <f t="shared" si="32"/>
        <v>9895440149.5324726</v>
      </c>
      <c r="G245">
        <f t="shared" si="33"/>
        <v>19486740.328748781</v>
      </c>
      <c r="H245">
        <v>4000000</v>
      </c>
      <c r="I245">
        <v>0.39099999999999902</v>
      </c>
      <c r="J245">
        <f t="shared" si="34"/>
        <v>24552429.667519245</v>
      </c>
      <c r="K245">
        <f t="shared" si="35"/>
        <v>7877.0585377829675</v>
      </c>
      <c r="L245">
        <f t="shared" si="36"/>
        <v>20145.929764150864</v>
      </c>
      <c r="N245">
        <v>20000000201</v>
      </c>
      <c r="O245" s="2">
        <f t="shared" si="37"/>
        <v>0.49477200250416503</v>
      </c>
      <c r="P245" s="2">
        <f t="shared" si="38"/>
        <v>9.7433700664535216E-4</v>
      </c>
      <c r="Q245" s="2">
        <f t="shared" si="39"/>
        <v>1.9692646344457417E-3</v>
      </c>
    </row>
    <row r="246" spans="5:17" x14ac:dyDescent="0.15">
      <c r="E246" s="1">
        <v>43533</v>
      </c>
      <c r="F246">
        <f t="shared" si="32"/>
        <v>9919992579.1999912</v>
      </c>
      <c r="G246">
        <f t="shared" si="33"/>
        <v>19506886.258512933</v>
      </c>
      <c r="H246">
        <v>4000000</v>
      </c>
      <c r="I246">
        <v>0.39099999999999902</v>
      </c>
      <c r="J246">
        <f t="shared" si="34"/>
        <v>24552429.667519245</v>
      </c>
      <c r="K246">
        <f t="shared" si="35"/>
        <v>7865.6858269892327</v>
      </c>
      <c r="L246">
        <f t="shared" si="36"/>
        <v>20116.843547287091</v>
      </c>
      <c r="N246">
        <v>20000000202</v>
      </c>
      <c r="O246" s="2">
        <f t="shared" si="37"/>
        <v>0.49599962395040337</v>
      </c>
      <c r="P246" s="2">
        <f t="shared" si="38"/>
        <v>9.7534430307466915E-4</v>
      </c>
      <c r="Q246" s="2">
        <f t="shared" si="39"/>
        <v>1.9664214567473083E-3</v>
      </c>
    </row>
    <row r="247" spans="5:17" x14ac:dyDescent="0.15">
      <c r="E247" s="1">
        <v>43534</v>
      </c>
      <c r="F247">
        <f t="shared" si="32"/>
        <v>9944545008.8675098</v>
      </c>
      <c r="G247">
        <f t="shared" si="33"/>
        <v>19527003.102060221</v>
      </c>
      <c r="H247">
        <v>4000000</v>
      </c>
      <c r="I247">
        <v>0.39099999999999902</v>
      </c>
      <c r="J247">
        <f t="shared" si="34"/>
        <v>24552429.667519245</v>
      </c>
      <c r="K247">
        <f t="shared" si="35"/>
        <v>7854.3575737846522</v>
      </c>
      <c r="L247">
        <f t="shared" si="36"/>
        <v>20087.871032697371</v>
      </c>
      <c r="N247">
        <v>20000000203</v>
      </c>
      <c r="O247" s="2">
        <f t="shared" si="37"/>
        <v>0.49722724539651897</v>
      </c>
      <c r="P247" s="2">
        <f t="shared" si="38"/>
        <v>9.7635014519305708E-4</v>
      </c>
      <c r="Q247" s="2">
        <f t="shared" si="39"/>
        <v>1.9635893934461632E-3</v>
      </c>
    </row>
    <row r="248" spans="5:17" x14ac:dyDescent="0.15">
      <c r="E248" s="1">
        <v>43535</v>
      </c>
      <c r="F248">
        <f t="shared" si="32"/>
        <v>9969097438.5350285</v>
      </c>
      <c r="G248">
        <f t="shared" si="33"/>
        <v>19547090.973092917</v>
      </c>
      <c r="H248">
        <v>4000000</v>
      </c>
      <c r="I248">
        <v>0.39099999999999902</v>
      </c>
      <c r="J248">
        <f t="shared" si="34"/>
        <v>24552429.667519245</v>
      </c>
      <c r="K248">
        <f t="shared" si="35"/>
        <v>7843.0734953134888</v>
      </c>
      <c r="L248">
        <f t="shared" si="36"/>
        <v>20059.011496965493</v>
      </c>
      <c r="N248">
        <v>20000000204</v>
      </c>
      <c r="O248" s="2">
        <f t="shared" si="37"/>
        <v>0.49845486684251178</v>
      </c>
      <c r="P248" s="2">
        <f t="shared" si="38"/>
        <v>9.7735453868562968E-4</v>
      </c>
      <c r="Q248" s="2">
        <f t="shared" si="39"/>
        <v>1.9607683738283722E-3</v>
      </c>
    </row>
    <row r="249" spans="5:17" x14ac:dyDescent="0.15">
      <c r="E249" s="1">
        <v>43536</v>
      </c>
      <c r="F249">
        <f t="shared" si="32"/>
        <v>9993649868.2025471</v>
      </c>
      <c r="G249">
        <f t="shared" si="33"/>
        <v>19567149.984589882</v>
      </c>
      <c r="H249">
        <v>4000000</v>
      </c>
      <c r="I249">
        <v>0.39099999999999902</v>
      </c>
      <c r="J249">
        <f t="shared" si="34"/>
        <v>24552429.667519245</v>
      </c>
      <c r="K249">
        <f t="shared" si="35"/>
        <v>7831.83331121014</v>
      </c>
      <c r="L249">
        <f t="shared" si="36"/>
        <v>20030.264223043887</v>
      </c>
      <c r="N249">
        <v>20000000205</v>
      </c>
      <c r="O249" s="2">
        <f t="shared" si="37"/>
        <v>0.49968248828838185</v>
      </c>
      <c r="P249" s="2">
        <f t="shared" si="38"/>
        <v>9.7835748920132985E-4</v>
      </c>
      <c r="Q249" s="2">
        <f t="shared" si="39"/>
        <v>1.9579583278025348E-3</v>
      </c>
    </row>
    <row r="250" spans="5:17" x14ac:dyDescent="0.15">
      <c r="E250" s="1">
        <v>43537</v>
      </c>
      <c r="F250">
        <f t="shared" si="32"/>
        <v>10018202297.870066</v>
      </c>
      <c r="G250">
        <f t="shared" si="33"/>
        <v>19587180.248812925</v>
      </c>
      <c r="H250">
        <v>4000000</v>
      </c>
      <c r="I250">
        <v>0.39099999999999902</v>
      </c>
      <c r="J250">
        <f t="shared" si="34"/>
        <v>24552429.667519245</v>
      </c>
      <c r="K250">
        <f t="shared" si="35"/>
        <v>7820.6367435711636</v>
      </c>
      <c r="L250">
        <f t="shared" si="36"/>
        <v>20001.628500182054</v>
      </c>
      <c r="N250">
        <v>20000000206</v>
      </c>
      <c r="O250" s="2">
        <f t="shared" si="37"/>
        <v>0.50091010973412919</v>
      </c>
      <c r="P250" s="2">
        <f t="shared" si="38"/>
        <v>9.7935900235324863E-4</v>
      </c>
      <c r="Q250" s="2">
        <f t="shared" si="39"/>
        <v>1.9551591858927909E-3</v>
      </c>
    </row>
    <row r="251" spans="5:17" x14ac:dyDescent="0.15">
      <c r="E251" s="1">
        <v>43538</v>
      </c>
      <c r="F251">
        <f t="shared" si="32"/>
        <v>10042754727.537584</v>
      </c>
      <c r="G251">
        <f t="shared" si="33"/>
        <v>19607181.877313107</v>
      </c>
      <c r="H251">
        <v>4000000</v>
      </c>
      <c r="I251">
        <v>0.39099999999999902</v>
      </c>
      <c r="J251">
        <f t="shared" si="34"/>
        <v>24552429.667519245</v>
      </c>
      <c r="K251">
        <f t="shared" si="35"/>
        <v>7809.4835169276921</v>
      </c>
      <c r="L251">
        <f t="shared" si="36"/>
        <v>19973.103623856041</v>
      </c>
      <c r="N251">
        <v>20000000207</v>
      </c>
      <c r="O251" s="2">
        <f t="shared" si="37"/>
        <v>0.50213773117975369</v>
      </c>
      <c r="P251" s="2">
        <f t="shared" si="38"/>
        <v>9.8035908371893877E-4</v>
      </c>
      <c r="Q251" s="2">
        <f t="shared" si="39"/>
        <v>1.9523708792319233E-3</v>
      </c>
    </row>
    <row r="252" spans="5:17" x14ac:dyDescent="0.15">
      <c r="E252" s="1">
        <v>43539</v>
      </c>
      <c r="F252">
        <f t="shared" si="32"/>
        <v>10067307157.205103</v>
      </c>
      <c r="G252">
        <f t="shared" si="33"/>
        <v>19627154.980936963</v>
      </c>
      <c r="H252">
        <v>4000000</v>
      </c>
      <c r="I252">
        <v>0.39099999999999902</v>
      </c>
      <c r="J252">
        <f t="shared" si="34"/>
        <v>24552429.667519245</v>
      </c>
      <c r="K252">
        <f t="shared" si="35"/>
        <v>7798.3733582182176</v>
      </c>
      <c r="L252">
        <f t="shared" si="36"/>
        <v>19944.688895698815</v>
      </c>
      <c r="N252">
        <v>20000000208</v>
      </c>
      <c r="O252" s="2">
        <f t="shared" si="37"/>
        <v>0.5033653526252555</v>
      </c>
      <c r="P252" s="2">
        <f t="shared" si="38"/>
        <v>9.8135773884072772E-4</v>
      </c>
      <c r="Q252" s="2">
        <f t="shared" si="39"/>
        <v>1.9495933395545543E-3</v>
      </c>
    </row>
    <row r="253" spans="5:17" x14ac:dyDescent="0.15">
      <c r="E253" s="1">
        <v>43540</v>
      </c>
      <c r="F253">
        <f t="shared" si="32"/>
        <v>10091859586.872622</v>
      </c>
      <c r="G253">
        <f t="shared" si="33"/>
        <v>19647099.669832662</v>
      </c>
      <c r="H253">
        <v>4000000</v>
      </c>
      <c r="I253">
        <v>0.39099999999999902</v>
      </c>
      <c r="J253">
        <f t="shared" si="34"/>
        <v>24552429.667519245</v>
      </c>
      <c r="K253">
        <f t="shared" si="35"/>
        <v>7787.3059967617419</v>
      </c>
      <c r="L253">
        <f t="shared" si="36"/>
        <v>19916.383623431615</v>
      </c>
      <c r="N253">
        <v>20000000209</v>
      </c>
      <c r="O253" s="2">
        <f t="shared" si="37"/>
        <v>0.50459297407063453</v>
      </c>
      <c r="P253" s="2">
        <f t="shared" si="38"/>
        <v>9.823549732260236E-4</v>
      </c>
      <c r="Q253" s="2">
        <f t="shared" si="39"/>
        <v>1.9468264991904355E-3</v>
      </c>
    </row>
    <row r="254" spans="5:17" x14ac:dyDescent="0.15">
      <c r="E254" s="1">
        <v>43541</v>
      </c>
      <c r="F254">
        <f t="shared" si="32"/>
        <v>10116412016.54014</v>
      </c>
      <c r="G254">
        <f t="shared" si="33"/>
        <v>19667016.053456094</v>
      </c>
      <c r="H254">
        <v>4000000</v>
      </c>
      <c r="I254">
        <v>0.39099999999999902</v>
      </c>
      <c r="J254">
        <f t="shared" si="34"/>
        <v>24552429.667519245</v>
      </c>
      <c r="K254">
        <f t="shared" si="35"/>
        <v>7776.28116423131</v>
      </c>
      <c r="L254">
        <f t="shared" si="36"/>
        <v>19888.187120796239</v>
      </c>
      <c r="N254">
        <v>20000000210</v>
      </c>
      <c r="O254" s="2">
        <f t="shared" si="37"/>
        <v>0.50582059551589076</v>
      </c>
      <c r="P254" s="2">
        <f t="shared" si="38"/>
        <v>9.8335079234762135E-4</v>
      </c>
      <c r="Q254" s="2">
        <f t="shared" si="39"/>
        <v>1.9440702910578276E-3</v>
      </c>
    </row>
    <row r="255" spans="5:17" x14ac:dyDescent="0.15">
      <c r="E255" s="1">
        <v>43542</v>
      </c>
      <c r="F255">
        <f t="shared" si="32"/>
        <v>10140964446.207659</v>
      </c>
      <c r="G255">
        <f t="shared" si="33"/>
        <v>19686904.240576889</v>
      </c>
      <c r="H255">
        <v>4000000</v>
      </c>
      <c r="I255">
        <v>0.39099999999999902</v>
      </c>
      <c r="J255">
        <f t="shared" si="34"/>
        <v>24552429.667519245</v>
      </c>
      <c r="K255">
        <f t="shared" si="35"/>
        <v>7765.2985946278732</v>
      </c>
      <c r="L255">
        <f t="shared" si="36"/>
        <v>19860.098707488218</v>
      </c>
      <c r="N255">
        <v>20000000211</v>
      </c>
      <c r="O255" s="2">
        <f t="shared" si="37"/>
        <v>0.5070482169610242</v>
      </c>
      <c r="P255" s="2">
        <f t="shared" si="38"/>
        <v>9.8434520164400268E-4</v>
      </c>
      <c r="Q255" s="2">
        <f t="shared" si="39"/>
        <v>1.9413246486569681E-3</v>
      </c>
    </row>
    <row r="256" spans="5:17" x14ac:dyDescent="0.15">
      <c r="E256" s="1">
        <v>43543</v>
      </c>
      <c r="F256">
        <f t="shared" si="32"/>
        <v>10165516875.875177</v>
      </c>
      <c r="G256">
        <f t="shared" si="33"/>
        <v>19706764.339284379</v>
      </c>
      <c r="H256">
        <v>4000000</v>
      </c>
      <c r="I256">
        <v>0.39099999999999902</v>
      </c>
      <c r="J256">
        <f t="shared" si="34"/>
        <v>24552429.667519245</v>
      </c>
      <c r="K256">
        <f t="shared" si="35"/>
        <v>7754.3580242545295</v>
      </c>
      <c r="L256">
        <f t="shared" si="36"/>
        <v>19832.117709090919</v>
      </c>
      <c r="N256">
        <v>20000000212</v>
      </c>
      <c r="O256" s="2">
        <f t="shared" si="37"/>
        <v>0.50827583840603496</v>
      </c>
      <c r="P256" s="2">
        <f t="shared" si="38"/>
        <v>9.8533820651963396E-4</v>
      </c>
      <c r="Q256" s="2">
        <f t="shared" si="39"/>
        <v>1.9385895060636323E-3</v>
      </c>
    </row>
    <row r="257" spans="5:17" x14ac:dyDescent="0.15">
      <c r="E257" s="1">
        <v>43544</v>
      </c>
      <c r="F257">
        <f t="shared" si="32"/>
        <v>10190069305.542696</v>
      </c>
      <c r="G257">
        <f t="shared" si="33"/>
        <v>19726596.456993468</v>
      </c>
      <c r="H257">
        <v>4000000</v>
      </c>
      <c r="I257">
        <v>0.39099999999999902</v>
      </c>
      <c r="J257">
        <f t="shared" si="34"/>
        <v>24552429.667519245</v>
      </c>
      <c r="K257">
        <f t="shared" si="35"/>
        <v>7743.459191691094</v>
      </c>
      <c r="L257">
        <f t="shared" si="36"/>
        <v>19804.243457010522</v>
      </c>
      <c r="N257">
        <v>20000000213</v>
      </c>
      <c r="O257" s="2">
        <f t="shared" si="37"/>
        <v>0.50950345985092294</v>
      </c>
      <c r="P257" s="2">
        <f t="shared" si="38"/>
        <v>9.8632981234526092E-4</v>
      </c>
      <c r="Q257" s="2">
        <f t="shared" si="39"/>
        <v>1.9358647979227735E-3</v>
      </c>
    </row>
    <row r="258" spans="5:17" x14ac:dyDescent="0.15">
      <c r="E258" s="1">
        <v>43545</v>
      </c>
      <c r="F258">
        <f t="shared" si="32"/>
        <v>10214621735.210215</v>
      </c>
      <c r="G258">
        <f t="shared" si="33"/>
        <v>19746400.70045048</v>
      </c>
      <c r="H258">
        <v>4000000</v>
      </c>
      <c r="I258">
        <v>0.39099999999999902</v>
      </c>
      <c r="J258">
        <f t="shared" si="34"/>
        <v>24552429.667519245</v>
      </c>
      <c r="K258">
        <f t="shared" si="35"/>
        <v>7732.6018377690243</v>
      </c>
      <c r="L258">
        <f t="shared" si="36"/>
        <v>19776.475288411875</v>
      </c>
      <c r="N258">
        <v>20000000214</v>
      </c>
      <c r="O258" s="2">
        <f t="shared" si="37"/>
        <v>0.51073108129568812</v>
      </c>
      <c r="P258" s="2">
        <f t="shared" si="38"/>
        <v>9.8732002445819965E-4</v>
      </c>
      <c r="Q258" s="2">
        <f t="shared" si="39"/>
        <v>1.933150459442256E-3</v>
      </c>
    </row>
    <row r="259" spans="5:17" x14ac:dyDescent="0.15">
      <c r="E259" s="1">
        <v>43546</v>
      </c>
      <c r="F259">
        <f t="shared" si="32"/>
        <v>10239174164.877733</v>
      </c>
      <c r="G259">
        <f t="shared" si="33"/>
        <v>19766177.175738893</v>
      </c>
      <c r="H259">
        <v>4000000</v>
      </c>
      <c r="I259">
        <v>0.39099999999999902</v>
      </c>
      <c r="J259">
        <f t="shared" si="34"/>
        <v>24552429.667519245</v>
      </c>
      <c r="K259">
        <f t="shared" si="35"/>
        <v>7721.7857055466638</v>
      </c>
      <c r="L259">
        <f t="shared" si="36"/>
        <v>19748.812546155201</v>
      </c>
      <c r="N259">
        <v>20000000215</v>
      </c>
      <c r="O259" s="2">
        <f t="shared" si="37"/>
        <v>0.51195870274033062</v>
      </c>
      <c r="P259" s="2">
        <f t="shared" si="38"/>
        <v>9.8830884816262458E-4</v>
      </c>
      <c r="Q259" s="2">
        <f t="shared" si="39"/>
        <v>1.9304464263866657E-3</v>
      </c>
    </row>
    <row r="260" spans="5:17" x14ac:dyDescent="0.15">
      <c r="E260" s="1">
        <v>43547</v>
      </c>
      <c r="F260">
        <f t="shared" si="32"/>
        <v>10263726594.545252</v>
      </c>
      <c r="G260">
        <f t="shared" si="33"/>
        <v>19785925.98828505</v>
      </c>
      <c r="H260">
        <v>4000000</v>
      </c>
      <c r="I260">
        <v>0.39099999999999902</v>
      </c>
      <c r="J260">
        <f t="shared" si="34"/>
        <v>24552429.667519245</v>
      </c>
      <c r="K260">
        <f t="shared" si="35"/>
        <v>7711.010540284834</v>
      </c>
      <c r="L260">
        <f t="shared" si="36"/>
        <v>19721.254578733642</v>
      </c>
      <c r="N260">
        <v>20000000216</v>
      </c>
      <c r="O260" s="2">
        <f t="shared" si="37"/>
        <v>0.51318632418485033</v>
      </c>
      <c r="P260" s="2">
        <f t="shared" si="38"/>
        <v>9.892962887298525E-4</v>
      </c>
      <c r="Q260" s="2">
        <f t="shared" si="39"/>
        <v>1.9277526350712085E-3</v>
      </c>
    </row>
    <row r="261" spans="5:17" x14ac:dyDescent="0.15">
      <c r="E261" s="1">
        <v>43548</v>
      </c>
      <c r="F261">
        <f t="shared" si="32"/>
        <v>10288279024.21277</v>
      </c>
      <c r="G261">
        <f t="shared" si="33"/>
        <v>19805647.242863782</v>
      </c>
      <c r="H261">
        <v>4000000</v>
      </c>
      <c r="I261">
        <v>0.39099999999999902</v>
      </c>
      <c r="J261">
        <f t="shared" si="34"/>
        <v>24552429.667519245</v>
      </c>
      <c r="K261">
        <f t="shared" si="35"/>
        <v>7700.2760894227413</v>
      </c>
      <c r="L261">
        <f t="shared" si="36"/>
        <v>19693.800740211664</v>
      </c>
      <c r="N261">
        <v>20000000217</v>
      </c>
      <c r="O261" s="2">
        <f t="shared" si="37"/>
        <v>0.51441394562924725</v>
      </c>
      <c r="P261" s="2">
        <f t="shared" si="38"/>
        <v>9.9028235139862557E-4</v>
      </c>
      <c r="Q261" s="2">
        <f t="shared" si="39"/>
        <v>1.9250690223556852E-3</v>
      </c>
    </row>
    <row r="262" spans="5:17" x14ac:dyDescent="0.15">
      <c r="E262" s="1">
        <v>43549</v>
      </c>
      <c r="F262">
        <f t="shared" si="32"/>
        <v>10312831453.880289</v>
      </c>
      <c r="G262">
        <f t="shared" si="33"/>
        <v>19825341.043603994</v>
      </c>
      <c r="H262">
        <v>4000000</v>
      </c>
      <c r="I262">
        <v>0.39099999999999902</v>
      </c>
      <c r="J262">
        <f t="shared" si="34"/>
        <v>24552429.667519245</v>
      </c>
      <c r="K262">
        <f t="shared" si="35"/>
        <v>7689.5821025542082</v>
      </c>
      <c r="L262">
        <f t="shared" si="36"/>
        <v>19666.450390164264</v>
      </c>
      <c r="N262">
        <v>20000000218</v>
      </c>
      <c r="O262" s="2">
        <f t="shared" si="37"/>
        <v>0.51564156707352138</v>
      </c>
      <c r="P262" s="2">
        <f t="shared" si="38"/>
        <v>9.912670413753889E-4</v>
      </c>
      <c r="Q262" s="2">
        <f t="shared" si="39"/>
        <v>1.9223955256385524E-3</v>
      </c>
    </row>
    <row r="263" spans="5:17" x14ac:dyDescent="0.15">
      <c r="E263" s="1">
        <v>43550</v>
      </c>
      <c r="F263">
        <f t="shared" si="32"/>
        <v>10337383883.547808</v>
      </c>
      <c r="G263">
        <f t="shared" si="33"/>
        <v>19845007.493994158</v>
      </c>
      <c r="H263">
        <v>4000000</v>
      </c>
      <c r="I263">
        <v>0.39099999999999902</v>
      </c>
      <c r="J263">
        <f t="shared" si="34"/>
        <v>24552429.667519245</v>
      </c>
      <c r="K263">
        <f t="shared" si="35"/>
        <v>7678.9283314042186</v>
      </c>
      <c r="L263">
        <f t="shared" si="36"/>
        <v>19639.202893616977</v>
      </c>
      <c r="N263">
        <v>20000000219</v>
      </c>
      <c r="O263" s="2">
        <f t="shared" si="37"/>
        <v>0.51686918851767272</v>
      </c>
      <c r="P263" s="2">
        <f t="shared" si="38"/>
        <v>9.922503638345665E-4</v>
      </c>
      <c r="Q263" s="2">
        <f t="shared" si="39"/>
        <v>1.9197320828510547E-3</v>
      </c>
    </row>
    <row r="264" spans="5:17" x14ac:dyDescent="0.15">
      <c r="E264" s="1">
        <v>43551</v>
      </c>
      <c r="F264">
        <f t="shared" si="32"/>
        <v>10361936313.215326</v>
      </c>
      <c r="G264">
        <f t="shared" si="33"/>
        <v>19864646.696887776</v>
      </c>
      <c r="H264">
        <v>4000000</v>
      </c>
      <c r="I264">
        <v>0.39099999999999902</v>
      </c>
      <c r="J264">
        <f t="shared" si="34"/>
        <v>24552429.667519245</v>
      </c>
      <c r="K264">
        <f t="shared" si="35"/>
        <v>7668.3145298057689</v>
      </c>
      <c r="L264">
        <f t="shared" si="36"/>
        <v>19612.05762098667</v>
      </c>
      <c r="N264">
        <v>20000000220</v>
      </c>
      <c r="O264" s="2">
        <f t="shared" si="37"/>
        <v>0.51809680996170138</v>
      </c>
      <c r="P264" s="2">
        <f t="shared" si="38"/>
        <v>9.932323239188333E-4</v>
      </c>
      <c r="Q264" s="2">
        <f t="shared" si="39"/>
        <v>1.9170786324514421E-3</v>
      </c>
    </row>
    <row r="265" spans="5:17" x14ac:dyDescent="0.15">
      <c r="E265" s="1">
        <v>43552</v>
      </c>
      <c r="F265">
        <f t="shared" si="32"/>
        <v>10386488742.882845</v>
      </c>
      <c r="G265">
        <f t="shared" si="33"/>
        <v>19884258.754508764</v>
      </c>
      <c r="H265">
        <v>4000000</v>
      </c>
      <c r="I265">
        <v>0.39099999999999902</v>
      </c>
      <c r="J265">
        <f t="shared" si="34"/>
        <v>24552429.667519245</v>
      </c>
      <c r="K265">
        <f t="shared" si="35"/>
        <v>7657.7404536770309</v>
      </c>
      <c r="L265">
        <f t="shared" si="36"/>
        <v>19585.013948023145</v>
      </c>
      <c r="N265">
        <v>20000000221</v>
      </c>
      <c r="O265" s="2">
        <f t="shared" si="37"/>
        <v>0.51932443140560725</v>
      </c>
      <c r="P265" s="2">
        <f t="shared" si="38"/>
        <v>9.9421292673938528E-4</v>
      </c>
      <c r="Q265" s="2">
        <f t="shared" si="39"/>
        <v>1.9144351134192578E-3</v>
      </c>
    </row>
    <row r="266" spans="5:17" x14ac:dyDescent="0.15">
      <c r="E266" s="1">
        <v>43553</v>
      </c>
      <c r="F266">
        <f t="shared" si="32"/>
        <v>10411041172.550364</v>
      </c>
      <c r="G266">
        <f t="shared" si="33"/>
        <v>19903843.768456787</v>
      </c>
      <c r="H266">
        <v>4000000</v>
      </c>
      <c r="I266">
        <v>0.39099999999999902</v>
      </c>
      <c r="J266">
        <f t="shared" si="34"/>
        <v>24552429.667519245</v>
      </c>
      <c r="K266">
        <f t="shared" si="35"/>
        <v>7647.2058609988171</v>
      </c>
      <c r="L266">
        <f t="shared" si="36"/>
        <v>19558.0712557515</v>
      </c>
      <c r="N266">
        <v>20000000222</v>
      </c>
      <c r="O266" s="2">
        <f t="shared" si="37"/>
        <v>0.52055205284939043</v>
      </c>
      <c r="P266" s="2">
        <f t="shared" si="38"/>
        <v>9.9519217737620617E-4</v>
      </c>
      <c r="Q266" s="2">
        <f t="shared" si="39"/>
        <v>1.9118014652497045E-3</v>
      </c>
    </row>
    <row r="267" spans="5:17" x14ac:dyDescent="0.15">
      <c r="E267" s="1">
        <v>43554</v>
      </c>
      <c r="F267">
        <f t="shared" si="32"/>
        <v>10435593602.217882</v>
      </c>
      <c r="G267">
        <f t="shared" si="33"/>
        <v>19923401.839712538</v>
      </c>
      <c r="H267">
        <v>4000000</v>
      </c>
      <c r="I267">
        <v>0.39099999999999902</v>
      </c>
      <c r="J267">
        <f t="shared" si="34"/>
        <v>24552429.667519245</v>
      </c>
      <c r="K267">
        <f t="shared" si="35"/>
        <v>7636.7105117923365</v>
      </c>
      <c r="L267">
        <f t="shared" si="36"/>
        <v>19531.228930415233</v>
      </c>
      <c r="N267">
        <v>20000000223</v>
      </c>
      <c r="O267" s="2">
        <f t="shared" si="37"/>
        <v>0.52177967429305072</v>
      </c>
      <c r="P267" s="2">
        <f t="shared" si="38"/>
        <v>9.9617008087833051E-4</v>
      </c>
      <c r="Q267" s="2">
        <f t="shared" si="39"/>
        <v>1.9091776279480841E-3</v>
      </c>
    </row>
    <row r="268" spans="5:17" x14ac:dyDescent="0.15">
      <c r="E268" s="1">
        <v>43555</v>
      </c>
      <c r="F268">
        <f t="shared" si="32"/>
        <v>10460146031.885401</v>
      </c>
      <c r="G268">
        <f t="shared" si="33"/>
        <v>19942933.068642952</v>
      </c>
      <c r="H268">
        <v>4000000</v>
      </c>
      <c r="I268">
        <v>0.39099999999999902</v>
      </c>
      <c r="J268">
        <f t="shared" si="34"/>
        <v>24552429.667519245</v>
      </c>
      <c r="K268">
        <f t="shared" si="35"/>
        <v>7626.2541680972372</v>
      </c>
      <c r="L268">
        <f t="shared" si="36"/>
        <v>19504.486363420092</v>
      </c>
      <c r="N268">
        <v>20000000224</v>
      </c>
      <c r="O268" s="2">
        <f t="shared" si="37"/>
        <v>0.52300729573658833</v>
      </c>
      <c r="P268" s="2">
        <f t="shared" si="38"/>
        <v>9.9714664226410515E-4</v>
      </c>
      <c r="Q268" s="2">
        <f t="shared" si="39"/>
        <v>1.9065635420243091E-3</v>
      </c>
    </row>
    <row r="269" spans="5:17" x14ac:dyDescent="0.15">
      <c r="E269" s="1">
        <v>43556</v>
      </c>
      <c r="F269">
        <f t="shared" si="32"/>
        <v>10484698461.552919</v>
      </c>
      <c r="G269">
        <f t="shared" si="33"/>
        <v>19962437.55500637</v>
      </c>
      <c r="H269">
        <v>4000000</v>
      </c>
      <c r="I269">
        <v>0.39099999999999902</v>
      </c>
      <c r="J269">
        <f t="shared" si="34"/>
        <v>24552429.667519245</v>
      </c>
      <c r="K269">
        <f t="shared" si="35"/>
        <v>7615.8365939499517</v>
      </c>
      <c r="L269">
        <f t="shared" si="36"/>
        <v>19477.842951278697</v>
      </c>
      <c r="N269">
        <v>20000000225</v>
      </c>
      <c r="O269" s="2">
        <f t="shared" si="37"/>
        <v>0.52423491718000315</v>
      </c>
      <c r="P269" s="2">
        <f t="shared" si="38"/>
        <v>9.9812186652144751E-4</v>
      </c>
      <c r="Q269" s="2">
        <f t="shared" si="39"/>
        <v>1.9039591484874879E-3</v>
      </c>
    </row>
    <row r="270" spans="5:17" x14ac:dyDescent="0.15">
      <c r="E270" s="1">
        <v>43557</v>
      </c>
      <c r="F270">
        <f t="shared" si="32"/>
        <v>10509250891.220438</v>
      </c>
      <c r="G270">
        <f t="shared" si="33"/>
        <v>19981915.397957649</v>
      </c>
      <c r="H270">
        <v>4000000</v>
      </c>
      <c r="I270">
        <v>0.39099999999999902</v>
      </c>
      <c r="J270">
        <f t="shared" si="34"/>
        <v>24552429.667519245</v>
      </c>
      <c r="K270">
        <f t="shared" si="35"/>
        <v>7605.4575553623126</v>
      </c>
      <c r="L270">
        <f t="shared" si="36"/>
        <v>19451.298095555834</v>
      </c>
      <c r="N270">
        <v>20000000226</v>
      </c>
      <c r="O270" s="2">
        <f t="shared" si="37"/>
        <v>0.52546253862329517</v>
      </c>
      <c r="P270" s="2">
        <f t="shared" si="38"/>
        <v>9.9909575860810036E-4</v>
      </c>
      <c r="Q270" s="2">
        <f t="shared" si="39"/>
        <v>1.9013643888405782E-3</v>
      </c>
    </row>
    <row r="271" spans="5:17" x14ac:dyDescent="0.15">
      <c r="E271" s="1">
        <v>43558</v>
      </c>
      <c r="F271">
        <f t="shared" si="32"/>
        <v>10533803320.887957</v>
      </c>
      <c r="G271">
        <f t="shared" si="33"/>
        <v>20001366.696053203</v>
      </c>
      <c r="H271">
        <v>4000000</v>
      </c>
      <c r="I271">
        <v>0.39099999999999902</v>
      </c>
      <c r="J271">
        <f t="shared" si="34"/>
        <v>24552429.667519245</v>
      </c>
      <c r="K271">
        <f t="shared" si="35"/>
        <v>7595.1168203004454</v>
      </c>
      <c r="L271">
        <f t="shared" si="36"/>
        <v>19424.851202814487</v>
      </c>
      <c r="N271">
        <v>20000000227</v>
      </c>
      <c r="O271" s="2">
        <f t="shared" si="37"/>
        <v>0.52669016006646452</v>
      </c>
      <c r="P271" s="2">
        <f t="shared" si="38"/>
        <v>1.0000683234518846E-3</v>
      </c>
      <c r="Q271" s="2">
        <f t="shared" si="39"/>
        <v>1.8987792050751114E-3</v>
      </c>
    </row>
    <row r="272" spans="5:17" x14ac:dyDescent="0.15">
      <c r="E272" s="1">
        <v>43559</v>
      </c>
      <c r="F272">
        <f t="shared" si="32"/>
        <v>10558355750.555475</v>
      </c>
      <c r="G272">
        <f t="shared" si="33"/>
        <v>20020791.547256019</v>
      </c>
      <c r="H272">
        <v>4000000</v>
      </c>
      <c r="I272">
        <v>0.39099999999999902</v>
      </c>
      <c r="J272">
        <f t="shared" si="34"/>
        <v>24552429.667519245</v>
      </c>
      <c r="K272">
        <f t="shared" si="35"/>
        <v>7584.8141586639476</v>
      </c>
      <c r="L272">
        <f t="shared" si="36"/>
        <v>19398.501684562576</v>
      </c>
      <c r="N272">
        <v>20000000228</v>
      </c>
      <c r="O272" s="2">
        <f t="shared" si="37"/>
        <v>0.52791778150951107</v>
      </c>
      <c r="P272" s="2">
        <f t="shared" si="38"/>
        <v>1.00103956595095E-3</v>
      </c>
      <c r="Q272" s="2">
        <f t="shared" si="39"/>
        <v>1.8962035396659868E-3</v>
      </c>
    </row>
    <row r="273" spans="5:17" x14ac:dyDescent="0.15">
      <c r="E273" s="1">
        <v>43560</v>
      </c>
      <c r="F273">
        <f t="shared" si="32"/>
        <v>10582908180.222994</v>
      </c>
      <c r="G273">
        <f t="shared" si="33"/>
        <v>20040190.04894058</v>
      </c>
      <c r="H273">
        <v>4000000</v>
      </c>
      <c r="I273">
        <v>0.39099999999999902</v>
      </c>
      <c r="J273">
        <f t="shared" si="34"/>
        <v>24552429.667519245</v>
      </c>
      <c r="K273">
        <f t="shared" si="35"/>
        <v>7574.549342265318</v>
      </c>
      <c r="L273">
        <f t="shared" si="36"/>
        <v>19372.248957200351</v>
      </c>
      <c r="N273">
        <v>20000000229</v>
      </c>
      <c r="O273" s="2">
        <f t="shared" si="37"/>
        <v>0.52914540295243484</v>
      </c>
      <c r="P273" s="2">
        <f t="shared" si="38"/>
        <v>1.0020094909740204E-3</v>
      </c>
      <c r="Q273" s="2">
        <f t="shared" si="39"/>
        <v>1.8936373355663292E-3</v>
      </c>
    </row>
    <row r="274" spans="5:17" x14ac:dyDescent="0.15">
      <c r="E274" s="1">
        <v>43561</v>
      </c>
      <c r="F274">
        <f t="shared" si="32"/>
        <v>10607460609.890512</v>
      </c>
      <c r="G274">
        <f t="shared" si="33"/>
        <v>20059562.297897782</v>
      </c>
      <c r="H274">
        <v>4000000</v>
      </c>
      <c r="I274">
        <v>0.39099999999999902</v>
      </c>
      <c r="J274">
        <f t="shared" si="34"/>
        <v>24552429.667519245</v>
      </c>
      <c r="K274">
        <f t="shared" si="35"/>
        <v>7564.3221448096729</v>
      </c>
      <c r="L274">
        <f t="shared" si="36"/>
        <v>19346.092441968522</v>
      </c>
      <c r="N274">
        <v>20000000230</v>
      </c>
      <c r="O274" s="2">
        <f t="shared" si="37"/>
        <v>0.53037302439523581</v>
      </c>
      <c r="P274" s="2">
        <f t="shared" si="38"/>
        <v>1.0029781033606409E-3</v>
      </c>
      <c r="Q274" s="2">
        <f t="shared" si="39"/>
        <v>1.8910805362024185E-3</v>
      </c>
    </row>
    <row r="275" spans="5:17" x14ac:dyDescent="0.15">
      <c r="E275" s="1">
        <v>43562</v>
      </c>
      <c r="F275">
        <f t="shared" si="32"/>
        <v>10632013039.558031</v>
      </c>
      <c r="G275">
        <f t="shared" si="33"/>
        <v>20078908.390339751</v>
      </c>
      <c r="H275">
        <v>4000000</v>
      </c>
      <c r="I275">
        <v>0.39099999999999902</v>
      </c>
      <c r="J275">
        <f t="shared" si="34"/>
        <v>24552429.667519245</v>
      </c>
      <c r="K275">
        <f t="shared" si="35"/>
        <v>7554.1323418747133</v>
      </c>
      <c r="L275">
        <f t="shared" si="36"/>
        <v>19320.031564897014</v>
      </c>
      <c r="N275">
        <v>20000000231</v>
      </c>
      <c r="O275" s="2">
        <f t="shared" si="37"/>
        <v>0.53160064583791411</v>
      </c>
      <c r="P275" s="2">
        <f t="shared" si="38"/>
        <v>1.003945407921418E-3</v>
      </c>
      <c r="Q275" s="2">
        <f t="shared" si="39"/>
        <v>1.8885330854686785E-3</v>
      </c>
    </row>
    <row r="276" spans="5:17" x14ac:dyDescent="0.15">
      <c r="E276" s="1">
        <v>43563</v>
      </c>
      <c r="F276">
        <f t="shared" si="32"/>
        <v>10656565469.22555</v>
      </c>
      <c r="G276">
        <f t="shared" si="33"/>
        <v>20098228.42190465</v>
      </c>
      <c r="H276">
        <v>4000000</v>
      </c>
      <c r="I276">
        <v>0.39099999999999902</v>
      </c>
      <c r="J276">
        <f t="shared" si="34"/>
        <v>24552429.667519245</v>
      </c>
      <c r="K276">
        <f t="shared" si="35"/>
        <v>7543.9797108909452</v>
      </c>
      <c r="L276">
        <f t="shared" si="36"/>
        <v>19294.065756754386</v>
      </c>
      <c r="N276">
        <v>20000000232</v>
      </c>
      <c r="O276" s="2">
        <f t="shared" si="37"/>
        <v>0.53282826728046961</v>
      </c>
      <c r="P276" s="2">
        <f t="shared" si="38"/>
        <v>1.00491140943826E-3</v>
      </c>
      <c r="Q276" s="2">
        <f t="shared" si="39"/>
        <v>1.8859949277227365E-3</v>
      </c>
    </row>
    <row r="277" spans="5:17" x14ac:dyDescent="0.15">
      <c r="E277" s="1">
        <v>43564</v>
      </c>
      <c r="F277">
        <f t="shared" si="32"/>
        <v>10681117898.893068</v>
      </c>
      <c r="G277">
        <f t="shared" si="33"/>
        <v>20117522.487661403</v>
      </c>
      <c r="H277">
        <v>4000000</v>
      </c>
      <c r="I277">
        <v>0.39099999999999902</v>
      </c>
      <c r="J277">
        <f t="shared" si="34"/>
        <v>24552429.667519245</v>
      </c>
      <c r="K277">
        <f t="shared" si="35"/>
        <v>7533.8640311221625</v>
      </c>
      <c r="L277">
        <f t="shared" si="36"/>
        <v>19268.194452997908</v>
      </c>
      <c r="N277">
        <v>20000000233</v>
      </c>
      <c r="O277" s="2">
        <f t="shared" si="37"/>
        <v>0.53405588872290233</v>
      </c>
      <c r="P277" s="2">
        <f t="shared" si="38"/>
        <v>1.0058761126646135E-3</v>
      </c>
      <c r="Q277" s="2">
        <f t="shared" si="39"/>
        <v>1.8834660077805406E-3</v>
      </c>
    </row>
    <row r="278" spans="5:17" x14ac:dyDescent="0.15">
      <c r="E278" s="1">
        <v>43565</v>
      </c>
      <c r="F278">
        <f t="shared" si="32"/>
        <v>10705670328.560587</v>
      </c>
      <c r="G278">
        <f t="shared" si="33"/>
        <v>20136790.6821144</v>
      </c>
      <c r="H278">
        <v>4000000</v>
      </c>
      <c r="I278">
        <v>0.39099999999999902</v>
      </c>
      <c r="J278">
        <f t="shared" si="34"/>
        <v>24552429.667519245</v>
      </c>
      <c r="K278">
        <f t="shared" si="35"/>
        <v>7523.7850836461757</v>
      </c>
      <c r="L278">
        <f t="shared" si="36"/>
        <v>19242.417093724282</v>
      </c>
      <c r="N278">
        <v>20000000234</v>
      </c>
      <c r="O278" s="2">
        <f t="shared" si="37"/>
        <v>0.53528351016521225</v>
      </c>
      <c r="P278" s="2">
        <f t="shared" si="38"/>
        <v>1.0068395223256975E-3</v>
      </c>
      <c r="Q278" s="2">
        <f t="shared" si="39"/>
        <v>1.8809462709115439E-3</v>
      </c>
    </row>
    <row r="279" spans="5:17" x14ac:dyDescent="0.15">
      <c r="E279" s="1">
        <v>43566</v>
      </c>
      <c r="F279">
        <f t="shared" si="32"/>
        <v>10730222758.228106</v>
      </c>
      <c r="G279">
        <f t="shared" si="33"/>
        <v>20156033.099208124</v>
      </c>
      <c r="H279">
        <v>4000000</v>
      </c>
      <c r="I279">
        <v>0.39099999999999902</v>
      </c>
      <c r="J279">
        <f t="shared" si="34"/>
        <v>24552429.667519245</v>
      </c>
      <c r="K279">
        <f t="shared" si="35"/>
        <v>7513.7426513357923</v>
      </c>
      <c r="L279">
        <f t="shared" si="36"/>
        <v>19216.733123621001</v>
      </c>
      <c r="N279">
        <v>20000000235</v>
      </c>
      <c r="O279" s="2">
        <f t="shared" si="37"/>
        <v>0.53651113160739949</v>
      </c>
      <c r="P279" s="2">
        <f t="shared" si="38"/>
        <v>1.0078016431187369E-3</v>
      </c>
      <c r="Q279" s="2">
        <f t="shared" si="39"/>
        <v>1.8784356628339478E-3</v>
      </c>
    </row>
    <row r="280" spans="5:17" x14ac:dyDescent="0.15">
      <c r="E280" s="1">
        <v>43567</v>
      </c>
      <c r="F280">
        <f t="shared" si="32"/>
        <v>10754775187.895624</v>
      </c>
      <c r="G280">
        <f t="shared" si="33"/>
        <v>20175249.832331747</v>
      </c>
      <c r="H280">
        <v>4000000</v>
      </c>
      <c r="I280">
        <v>0.39099999999999902</v>
      </c>
      <c r="J280">
        <f t="shared" si="34"/>
        <v>24552429.667519245</v>
      </c>
      <c r="K280">
        <f t="shared" si="35"/>
        <v>7503.7365188400245</v>
      </c>
      <c r="L280">
        <f t="shared" si="36"/>
        <v>19191.14199191827</v>
      </c>
      <c r="N280">
        <v>20000000236</v>
      </c>
      <c r="O280" s="2">
        <f t="shared" si="37"/>
        <v>0.53773875304946395</v>
      </c>
      <c r="P280" s="2">
        <f t="shared" si="38"/>
        <v>1.00876247971319E-3</v>
      </c>
      <c r="Q280" s="2">
        <f t="shared" si="39"/>
        <v>1.8759341297100063E-3</v>
      </c>
    </row>
    <row r="281" spans="5:17" x14ac:dyDescent="0.15">
      <c r="E281" s="1">
        <v>43568</v>
      </c>
      <c r="F281">
        <f t="shared" si="32"/>
        <v>10779327617.563143</v>
      </c>
      <c r="G281">
        <f t="shared" si="33"/>
        <v>20194440.974323664</v>
      </c>
      <c r="H281">
        <v>4000000</v>
      </c>
      <c r="I281">
        <v>0.39099999999999902</v>
      </c>
      <c r="J281">
        <f t="shared" si="34"/>
        <v>24552429.667519245</v>
      </c>
      <c r="K281">
        <f t="shared" si="35"/>
        <v>7493.7664725655586</v>
      </c>
      <c r="L281">
        <f t="shared" si="36"/>
        <v>19165.643152341632</v>
      </c>
      <c r="N281">
        <v>20000000237</v>
      </c>
      <c r="O281" s="2">
        <f t="shared" si="37"/>
        <v>0.53896637449140561</v>
      </c>
      <c r="P281" s="2">
        <f t="shared" si="38"/>
        <v>1.0097220367509771E-3</v>
      </c>
      <c r="Q281" s="2">
        <f t="shared" si="39"/>
        <v>1.8734416181413896E-3</v>
      </c>
    </row>
    <row r="282" spans="5:17" x14ac:dyDescent="0.15">
      <c r="E282" s="1">
        <v>43569</v>
      </c>
      <c r="F282">
        <f t="shared" si="32"/>
        <v>10803880047.230661</v>
      </c>
      <c r="G282">
        <f t="shared" si="33"/>
        <v>20213606.617476005</v>
      </c>
      <c r="H282">
        <v>4000000</v>
      </c>
      <c r="I282">
        <v>0.39099999999999902</v>
      </c>
      <c r="J282">
        <f t="shared" si="34"/>
        <v>24552429.667519245</v>
      </c>
      <c r="K282">
        <f t="shared" si="35"/>
        <v>7483.832300658436</v>
      </c>
      <c r="L282">
        <f t="shared" si="36"/>
        <v>19140.236063065102</v>
      </c>
      <c r="N282">
        <v>20000000238</v>
      </c>
      <c r="O282" s="2">
        <f t="shared" si="37"/>
        <v>0.54019399593322448</v>
      </c>
      <c r="P282" s="2">
        <f t="shared" si="38"/>
        <v>1.0106803188467044E-3</v>
      </c>
      <c r="Q282" s="2">
        <f t="shared" si="39"/>
        <v>1.8709580751646092E-3</v>
      </c>
    </row>
    <row r="283" spans="5:17" x14ac:dyDescent="0.15">
      <c r="E283" s="1">
        <v>43570</v>
      </c>
      <c r="F283">
        <f t="shared" si="32"/>
        <v>10828432476.89818</v>
      </c>
      <c r="G283">
        <f t="shared" si="33"/>
        <v>20232746.853539072</v>
      </c>
      <c r="H283">
        <v>4000000</v>
      </c>
      <c r="I283">
        <v>0.39099999999999902</v>
      </c>
      <c r="J283">
        <f t="shared" si="34"/>
        <v>24552429.667519245</v>
      </c>
      <c r="K283">
        <f t="shared" si="35"/>
        <v>7473.9337929859885</v>
      </c>
      <c r="L283">
        <f t="shared" si="36"/>
        <v>19114.920186664982</v>
      </c>
      <c r="N283">
        <v>20000000239</v>
      </c>
      <c r="O283" s="2">
        <f t="shared" si="37"/>
        <v>0.54142161737492067</v>
      </c>
      <c r="P283" s="2">
        <f t="shared" si="38"/>
        <v>1.0116373305878875E-3</v>
      </c>
      <c r="Q283" s="2">
        <f t="shared" si="39"/>
        <v>1.8684834482464974E-3</v>
      </c>
    </row>
    <row r="284" spans="5:17" x14ac:dyDescent="0.15">
      <c r="E284" s="1">
        <v>43571</v>
      </c>
      <c r="F284">
        <f t="shared" si="32"/>
        <v>10852984906.565699</v>
      </c>
      <c r="G284">
        <f t="shared" si="33"/>
        <v>20251861.773725737</v>
      </c>
      <c r="H284">
        <v>4000000</v>
      </c>
      <c r="I284">
        <v>0.39099999999999902</v>
      </c>
      <c r="J284">
        <f t="shared" si="34"/>
        <v>24552429.667519245</v>
      </c>
      <c r="K284">
        <f t="shared" si="35"/>
        <v>7464.0707411189815</v>
      </c>
      <c r="L284">
        <f t="shared" si="36"/>
        <v>19089.694990074171</v>
      </c>
      <c r="N284">
        <v>20000000240</v>
      </c>
      <c r="O284" s="2">
        <f t="shared" si="37"/>
        <v>0.54264923881649407</v>
      </c>
      <c r="P284" s="2">
        <f t="shared" si="38"/>
        <v>1.0125930765351699E-3</v>
      </c>
      <c r="Q284" s="2">
        <f t="shared" si="39"/>
        <v>1.8660176852797453E-3</v>
      </c>
    </row>
    <row r="285" spans="5:17" x14ac:dyDescent="0.15">
      <c r="E285" s="1">
        <v>43572</v>
      </c>
      <c r="F285">
        <f t="shared" si="32"/>
        <v>10877537336.233217</v>
      </c>
      <c r="G285">
        <f t="shared" si="33"/>
        <v>20270951.468715809</v>
      </c>
      <c r="H285">
        <v>4000000</v>
      </c>
      <c r="I285">
        <v>0.39099999999999902</v>
      </c>
      <c r="J285">
        <f t="shared" si="34"/>
        <v>24552429.667519245</v>
      </c>
      <c r="K285">
        <f t="shared" si="35"/>
        <v>7454.2429383139906</v>
      </c>
      <c r="L285">
        <f t="shared" si="36"/>
        <v>19064.559944537108</v>
      </c>
      <c r="N285">
        <v>20000000241</v>
      </c>
      <c r="O285" s="2">
        <f t="shared" si="37"/>
        <v>0.54387686025794468</v>
      </c>
      <c r="P285" s="2">
        <f t="shared" si="38"/>
        <v>1.0135475612225425E-3</v>
      </c>
      <c r="Q285" s="2">
        <f t="shared" si="39"/>
        <v>1.8635607345784976E-3</v>
      </c>
    </row>
    <row r="286" spans="5:17" x14ac:dyDescent="0.15">
      <c r="E286" s="1">
        <v>43573</v>
      </c>
      <c r="F286">
        <f t="shared" si="32"/>
        <v>10902089765.900736</v>
      </c>
      <c r="G286">
        <f t="shared" si="33"/>
        <v>20290016.028660346</v>
      </c>
      <c r="H286">
        <v>4000000</v>
      </c>
      <c r="I286">
        <v>0.39099999999999902</v>
      </c>
      <c r="J286">
        <f t="shared" si="34"/>
        <v>24552429.667519245</v>
      </c>
      <c r="K286">
        <f t="shared" si="35"/>
        <v>7444.4501794960142</v>
      </c>
      <c r="L286">
        <f t="shared" si="36"/>
        <v>19039.514525565301</v>
      </c>
      <c r="N286">
        <v>20000000242</v>
      </c>
      <c r="O286" s="2">
        <f t="shared" si="37"/>
        <v>0.54510448169927261</v>
      </c>
      <c r="P286" s="2">
        <f t="shared" si="38"/>
        <v>1.0145007891575577E-3</v>
      </c>
      <c r="Q286" s="2">
        <f t="shared" si="39"/>
        <v>1.8611125448740034E-3</v>
      </c>
    </row>
    <row r="287" spans="5:17" x14ac:dyDescent="0.15">
      <c r="E287" s="1">
        <v>43574</v>
      </c>
      <c r="F287">
        <f t="shared" si="32"/>
        <v>10926642195.568254</v>
      </c>
      <c r="G287">
        <f t="shared" si="33"/>
        <v>20309055.543185912</v>
      </c>
      <c r="H287">
        <v>4000000</v>
      </c>
      <c r="I287">
        <v>0.39099999999999902</v>
      </c>
      <c r="J287">
        <f t="shared" si="34"/>
        <v>24552429.667519245</v>
      </c>
      <c r="K287">
        <f t="shared" si="35"/>
        <v>7434.6922612412718</v>
      </c>
      <c r="L287">
        <f t="shared" si="36"/>
        <v>19014.558212893327</v>
      </c>
      <c r="N287">
        <v>20000000243</v>
      </c>
      <c r="O287" s="2">
        <f t="shared" si="37"/>
        <v>0.54633210314047764</v>
      </c>
      <c r="P287" s="2">
        <f t="shared" si="38"/>
        <v>1.0154527648215444E-3</v>
      </c>
      <c r="Q287" s="2">
        <f t="shared" si="39"/>
        <v>1.8586730653103181E-3</v>
      </c>
    </row>
    <row r="288" spans="5:17" x14ac:dyDescent="0.15">
      <c r="E288" s="1">
        <v>43575</v>
      </c>
      <c r="F288">
        <f t="shared" si="32"/>
        <v>10951194625.235773</v>
      </c>
      <c r="G288">
        <f t="shared" si="33"/>
        <v>20328070.101398807</v>
      </c>
      <c r="H288">
        <v>4000000</v>
      </c>
      <c r="I288">
        <v>0.39099999999999902</v>
      </c>
      <c r="J288">
        <f t="shared" si="34"/>
        <v>24552429.667519245</v>
      </c>
      <c r="K288">
        <f t="shared" si="35"/>
        <v>7424.9689817602548</v>
      </c>
      <c r="L288">
        <f t="shared" si="36"/>
        <v>18989.690490435481</v>
      </c>
      <c r="N288">
        <v>20000000244</v>
      </c>
      <c r="O288" s="2">
        <f t="shared" si="37"/>
        <v>0.54755972458155999</v>
      </c>
      <c r="P288" s="2">
        <f t="shared" si="38"/>
        <v>1.0164034926698178E-3</v>
      </c>
      <c r="Q288" s="2">
        <f t="shared" si="39"/>
        <v>1.8562422454400636E-3</v>
      </c>
    </row>
    <row r="289" spans="5:17" x14ac:dyDescent="0.15">
      <c r="E289" s="1">
        <v>43576</v>
      </c>
      <c r="F289">
        <f t="shared" si="32"/>
        <v>10975747054.903292</v>
      </c>
      <c r="G289">
        <f t="shared" si="33"/>
        <v>20347059.791889243</v>
      </c>
      <c r="H289">
        <v>4000000</v>
      </c>
      <c r="I289">
        <v>0.39099999999999902</v>
      </c>
      <c r="J289">
        <f t="shared" si="34"/>
        <v>24552429.667519245</v>
      </c>
      <c r="K289">
        <f t="shared" si="35"/>
        <v>7415.2801408809519</v>
      </c>
      <c r="L289">
        <f t="shared" si="36"/>
        <v>18964.910846242892</v>
      </c>
      <c r="N289">
        <v>20000000245</v>
      </c>
      <c r="O289" s="2">
        <f t="shared" si="37"/>
        <v>0.54878734602251955</v>
      </c>
      <c r="P289" s="2">
        <f t="shared" si="38"/>
        <v>1.0173529771318882E-3</v>
      </c>
      <c r="Q289" s="2">
        <f t="shared" si="39"/>
        <v>1.8538200352202379E-3</v>
      </c>
    </row>
    <row r="290" spans="5:17" x14ac:dyDescent="0.15">
      <c r="E290" s="1">
        <v>43577</v>
      </c>
      <c r="F290">
        <f t="shared" si="32"/>
        <v>11000299484.57081</v>
      </c>
      <c r="G290">
        <f t="shared" si="33"/>
        <v>20366024.702735487</v>
      </c>
      <c r="H290">
        <v>4000000</v>
      </c>
      <c r="I290">
        <v>0.39099999999999902</v>
      </c>
      <c r="J290">
        <f t="shared" si="34"/>
        <v>24552429.667519245</v>
      </c>
      <c r="K290">
        <f t="shared" si="35"/>
        <v>7405.6255400323198</v>
      </c>
      <c r="L290">
        <f t="shared" si="36"/>
        <v>18940.218772461223</v>
      </c>
      <c r="N290">
        <v>20000000246</v>
      </c>
      <c r="O290" s="2">
        <f t="shared" si="37"/>
        <v>0.55001496746335643</v>
      </c>
      <c r="P290" s="2">
        <f t="shared" si="38"/>
        <v>1.0183012226116694E-3</v>
      </c>
      <c r="Q290" s="2">
        <f t="shared" si="39"/>
        <v>1.8514063850080798E-3</v>
      </c>
    </row>
    <row r="291" spans="5:17" x14ac:dyDescent="0.15">
      <c r="E291" s="1">
        <v>43578</v>
      </c>
      <c r="F291">
        <f t="shared" si="32"/>
        <v>11024851914.238329</v>
      </c>
      <c r="G291">
        <f t="shared" si="33"/>
        <v>20384964.921507947</v>
      </c>
      <c r="H291">
        <v>4000000</v>
      </c>
      <c r="I291">
        <v>0.39099999999999902</v>
      </c>
      <c r="J291">
        <f t="shared" si="34"/>
        <v>24552429.667519245</v>
      </c>
      <c r="K291">
        <f t="shared" si="35"/>
        <v>7396.004982227927</v>
      </c>
      <c r="L291">
        <f t="shared" si="36"/>
        <v>18915.613765288865</v>
      </c>
      <c r="N291">
        <v>20000000247</v>
      </c>
      <c r="O291" s="2">
        <f t="shared" si="37"/>
        <v>0.55124258890407052</v>
      </c>
      <c r="P291" s="2">
        <f t="shared" si="38"/>
        <v>1.0192482334876816E-3</v>
      </c>
      <c r="Q291" s="2">
        <f t="shared" si="39"/>
        <v>1.8490012455569819E-3</v>
      </c>
    </row>
    <row r="292" spans="5:17" x14ac:dyDescent="0.15">
      <c r="E292" s="1">
        <v>43579</v>
      </c>
      <c r="F292">
        <f t="shared" si="32"/>
        <v>11049404343.905848</v>
      </c>
      <c r="G292">
        <f t="shared" si="33"/>
        <v>20403880.535273235</v>
      </c>
      <c r="H292">
        <v>4000000</v>
      </c>
      <c r="I292">
        <v>0.39099999999999902</v>
      </c>
      <c r="J292">
        <f t="shared" si="34"/>
        <v>24552429.667519245</v>
      </c>
      <c r="K292">
        <f t="shared" si="35"/>
        <v>7386.418272049832</v>
      </c>
      <c r="L292">
        <f t="shared" si="36"/>
        <v>18891.095324935679</v>
      </c>
      <c r="N292">
        <v>20000000248</v>
      </c>
      <c r="O292" s="2">
        <f t="shared" si="37"/>
        <v>0.55247021034466182</v>
      </c>
      <c r="P292" s="2">
        <f t="shared" si="38"/>
        <v>1.020194014113256E-3</v>
      </c>
      <c r="Q292" s="2">
        <f t="shared" si="39"/>
        <v>1.846604568012458E-3</v>
      </c>
    </row>
    <row r="293" spans="5:17" x14ac:dyDescent="0.15">
      <c r="E293" s="1">
        <v>43580</v>
      </c>
      <c r="F293">
        <f t="shared" si="32"/>
        <v>11073956773.573366</v>
      </c>
      <c r="G293">
        <f t="shared" si="33"/>
        <v>20422771.630598173</v>
      </c>
      <c r="H293">
        <v>4000000</v>
      </c>
      <c r="I293">
        <v>0.39099999999999902</v>
      </c>
      <c r="J293">
        <f t="shared" si="34"/>
        <v>24552429.667519245</v>
      </c>
      <c r="K293">
        <f t="shared" si="35"/>
        <v>7376.865215632628</v>
      </c>
      <c r="L293">
        <f t="shared" si="36"/>
        <v>18866.662955582215</v>
      </c>
      <c r="N293">
        <v>20000000249</v>
      </c>
      <c r="O293" s="2">
        <f t="shared" si="37"/>
        <v>0.55369783178513032</v>
      </c>
      <c r="P293" s="2">
        <f t="shared" si="38"/>
        <v>1.0211385688167335E-3</v>
      </c>
      <c r="Q293" s="2">
        <f t="shared" si="39"/>
        <v>1.844216303908157E-3</v>
      </c>
    </row>
    <row r="294" spans="5:17" x14ac:dyDescent="0.15">
      <c r="E294" s="1">
        <v>43581</v>
      </c>
      <c r="F294">
        <f t="shared" si="32"/>
        <v>11098509203.240885</v>
      </c>
      <c r="G294">
        <f t="shared" si="33"/>
        <v>20441638.293553755</v>
      </c>
      <c r="H294">
        <v>4000000</v>
      </c>
      <c r="I294">
        <v>0.39099999999999902</v>
      </c>
      <c r="J294">
        <f t="shared" si="34"/>
        <v>24552429.667519245</v>
      </c>
      <c r="K294">
        <f t="shared" si="35"/>
        <v>7367.3456206477076</v>
      </c>
      <c r="L294">
        <f t="shared" si="36"/>
        <v>18842.316165339453</v>
      </c>
      <c r="N294">
        <v>20000000250</v>
      </c>
      <c r="O294" s="2">
        <f t="shared" si="37"/>
        <v>0.55492545322547604</v>
      </c>
      <c r="P294" s="2">
        <f t="shared" si="38"/>
        <v>1.022081901901664E-3</v>
      </c>
      <c r="Q294" s="2">
        <f t="shared" si="39"/>
        <v>1.8418364051619271E-3</v>
      </c>
    </row>
    <row r="295" spans="5:17" x14ac:dyDescent="0.15">
      <c r="E295" s="1">
        <v>43582</v>
      </c>
      <c r="F295">
        <f t="shared" si="32"/>
        <v>11123061632.908403</v>
      </c>
      <c r="G295">
        <f t="shared" si="33"/>
        <v>20460480.609719094</v>
      </c>
      <c r="H295">
        <v>4000000</v>
      </c>
      <c r="I295">
        <v>0.39099999999999902</v>
      </c>
      <c r="J295">
        <f t="shared" si="34"/>
        <v>24552429.667519245</v>
      </c>
      <c r="K295">
        <f t="shared" si="35"/>
        <v>7357.859296287721</v>
      </c>
      <c r="L295">
        <f t="shared" si="36"/>
        <v>18818.054466209054</v>
      </c>
      <c r="N295">
        <v>20000000251</v>
      </c>
      <c r="O295" s="2">
        <f t="shared" si="37"/>
        <v>0.55615307466569908</v>
      </c>
      <c r="P295" s="2">
        <f t="shared" si="38"/>
        <v>1.0230240176470032E-3</v>
      </c>
      <c r="Q295" s="2">
        <f t="shared" si="39"/>
        <v>1.8394648240719303E-3</v>
      </c>
    </row>
    <row r="296" spans="5:17" x14ac:dyDescent="0.15">
      <c r="E296" s="1">
        <v>43583</v>
      </c>
      <c r="F296">
        <f t="shared" ref="F296:F359" si="40">F295+J295</f>
        <v>11147614062.575922</v>
      </c>
      <c r="G296">
        <f t="shared" ref="G296:G359" si="41">G295+L295</f>
        <v>20479298.664185304</v>
      </c>
      <c r="H296">
        <v>4000000</v>
      </c>
      <c r="I296">
        <v>0.39099999999999902</v>
      </c>
      <c r="J296">
        <f t="shared" ref="J296:J359" si="42">H296*2.4/I296</f>
        <v>24552429.667519245</v>
      </c>
      <c r="K296">
        <f t="shared" ref="K296:K359" si="43">H296*G296/F296</f>
        <v>7348.4060532512103</v>
      </c>
      <c r="L296">
        <f t="shared" ref="L296:L359" si="44">K296/I296</f>
        <v>18793.877374044063</v>
      </c>
      <c r="N296">
        <v>20000000252</v>
      </c>
      <c r="O296" s="2">
        <f t="shared" ref="O296:O359" si="45">F296/N296</f>
        <v>0.55738069610579932</v>
      </c>
      <c r="P296" s="2">
        <f t="shared" ref="P296:P359" si="46">G296/N296</f>
        <v>1.0239649203073072E-3</v>
      </c>
      <c r="Q296" s="2">
        <f t="shared" ref="Q296:Q359" si="47">G296/F296</f>
        <v>1.8371015133128025E-3</v>
      </c>
    </row>
    <row r="297" spans="5:17" x14ac:dyDescent="0.15">
      <c r="E297" s="1">
        <v>43584</v>
      </c>
      <c r="F297">
        <f t="shared" si="40"/>
        <v>11172166492.243441</v>
      </c>
      <c r="G297">
        <f t="shared" si="41"/>
        <v>20498092.54155935</v>
      </c>
      <c r="H297">
        <v>4000000</v>
      </c>
      <c r="I297">
        <v>0.39099999999999902</v>
      </c>
      <c r="J297">
        <f t="shared" si="42"/>
        <v>24552429.667519245</v>
      </c>
      <c r="K297">
        <f t="shared" si="43"/>
        <v>7338.9857037274451</v>
      </c>
      <c r="L297">
        <f t="shared" si="44"/>
        <v>18769.784408510139</v>
      </c>
      <c r="N297">
        <v>20000000253</v>
      </c>
      <c r="O297" s="2">
        <f t="shared" si="45"/>
        <v>0.55860831754577678</v>
      </c>
      <c r="P297" s="2">
        <f t="shared" si="46"/>
        <v>1.024904614112924E-3</v>
      </c>
      <c r="Q297" s="2">
        <f t="shared" si="47"/>
        <v>1.8347464259318611E-3</v>
      </c>
    </row>
    <row r="298" spans="5:17" x14ac:dyDescent="0.15">
      <c r="E298" s="1">
        <v>43585</v>
      </c>
      <c r="F298">
        <f t="shared" si="40"/>
        <v>11196718921.910959</v>
      </c>
      <c r="G298">
        <f t="shared" si="41"/>
        <v>20516862.325967859</v>
      </c>
      <c r="H298">
        <v>4000000</v>
      </c>
      <c r="I298">
        <v>0.39099999999999902</v>
      </c>
      <c r="J298">
        <f t="shared" si="42"/>
        <v>24552429.667519245</v>
      </c>
      <c r="K298">
        <f t="shared" si="43"/>
        <v>7329.5980613814381</v>
      </c>
      <c r="L298">
        <f t="shared" si="44"/>
        <v>18745.775093047203</v>
      </c>
      <c r="N298">
        <v>20000000254</v>
      </c>
      <c r="O298" s="2">
        <f t="shared" si="45"/>
        <v>0.55983593898563155</v>
      </c>
      <c r="P298" s="2">
        <f t="shared" si="46"/>
        <v>1.0258431032701856E-3</v>
      </c>
      <c r="Q298" s="2">
        <f t="shared" si="47"/>
        <v>1.8323995153453597E-3</v>
      </c>
    </row>
    <row r="299" spans="5:17" x14ac:dyDescent="0.15">
      <c r="E299" s="1">
        <v>43586</v>
      </c>
      <c r="F299">
        <f t="shared" si="40"/>
        <v>11221271351.578478</v>
      </c>
      <c r="G299">
        <f t="shared" si="41"/>
        <v>20535608.101060908</v>
      </c>
      <c r="H299">
        <v>4000000</v>
      </c>
      <c r="I299">
        <v>0.39099999999999902</v>
      </c>
      <c r="J299">
        <f t="shared" si="42"/>
        <v>24552429.667519245</v>
      </c>
      <c r="K299">
        <f t="shared" si="43"/>
        <v>7320.2429413391555</v>
      </c>
      <c r="L299">
        <f t="shared" si="44"/>
        <v>18721.848954831647</v>
      </c>
      <c r="N299">
        <v>20000000255</v>
      </c>
      <c r="O299" s="2">
        <f t="shared" si="45"/>
        <v>0.56106356042536354</v>
      </c>
      <c r="P299" s="2">
        <f t="shared" si="46"/>
        <v>1.0267803919615955E-3</v>
      </c>
      <c r="Q299" s="2">
        <f t="shared" si="47"/>
        <v>1.8300607353347888E-3</v>
      </c>
    </row>
    <row r="300" spans="5:17" x14ac:dyDescent="0.15">
      <c r="E300" s="1">
        <v>43587</v>
      </c>
      <c r="F300">
        <f t="shared" si="40"/>
        <v>11245823781.245996</v>
      </c>
      <c r="G300">
        <f t="shared" si="41"/>
        <v>20554329.950015739</v>
      </c>
      <c r="H300">
        <v>4000000</v>
      </c>
      <c r="I300">
        <v>0.39099999999999902</v>
      </c>
      <c r="J300">
        <f t="shared" si="42"/>
        <v>24552429.667519245</v>
      </c>
      <c r="K300">
        <f t="shared" si="43"/>
        <v>7310.9201601728792</v>
      </c>
      <c r="L300">
        <f t="shared" si="44"/>
        <v>18698.00552473887</v>
      </c>
      <c r="N300">
        <v>20000000256</v>
      </c>
      <c r="O300" s="2">
        <f t="shared" si="45"/>
        <v>0.56229118186497273</v>
      </c>
      <c r="P300" s="2">
        <f t="shared" si="46"/>
        <v>1.0277164843460159E-3</v>
      </c>
      <c r="Q300" s="2">
        <f t="shared" si="47"/>
        <v>1.8277300400432199E-3</v>
      </c>
    </row>
    <row r="301" spans="5:17" x14ac:dyDescent="0.15">
      <c r="E301" s="1">
        <v>43588</v>
      </c>
      <c r="F301">
        <f t="shared" si="40"/>
        <v>11270376210.913515</v>
      </c>
      <c r="G301">
        <f t="shared" si="41"/>
        <v>20573027.955540478</v>
      </c>
      <c r="H301">
        <v>4000000</v>
      </c>
      <c r="I301">
        <v>0.39099999999999902</v>
      </c>
      <c r="J301">
        <f t="shared" si="42"/>
        <v>24552429.667519245</v>
      </c>
      <c r="K301">
        <f t="shared" si="43"/>
        <v>7301.6295358867847</v>
      </c>
      <c r="L301">
        <f t="shared" si="44"/>
        <v>18674.244337306402</v>
      </c>
      <c r="N301">
        <v>20000000257</v>
      </c>
      <c r="O301" s="2">
        <f t="shared" si="45"/>
        <v>0.56351880330445914</v>
      </c>
      <c r="P301" s="2">
        <f t="shared" si="46"/>
        <v>1.0286513845588535E-3</v>
      </c>
      <c r="Q301" s="2">
        <f t="shared" si="47"/>
        <v>1.8254073839716963E-3</v>
      </c>
    </row>
    <row r="302" spans="5:17" x14ac:dyDescent="0.15">
      <c r="E302" s="1">
        <v>43589</v>
      </c>
      <c r="F302">
        <f t="shared" si="40"/>
        <v>11294928640.581034</v>
      </c>
      <c r="G302">
        <f t="shared" si="41"/>
        <v>20591702.199877784</v>
      </c>
      <c r="H302">
        <v>4000000</v>
      </c>
      <c r="I302">
        <v>0.39099999999999902</v>
      </c>
      <c r="J302">
        <f t="shared" si="42"/>
        <v>24552429.667519245</v>
      </c>
      <c r="K302">
        <f t="shared" si="43"/>
        <v>7292.3708879026635</v>
      </c>
      <c r="L302">
        <f t="shared" si="44"/>
        <v>18650.564930697397</v>
      </c>
      <c r="N302">
        <v>20000000258</v>
      </c>
      <c r="O302" s="2">
        <f t="shared" si="45"/>
        <v>0.56474642474382286</v>
      </c>
      <c r="P302" s="2">
        <f t="shared" si="46"/>
        <v>1.0295850967122415E-3</v>
      </c>
      <c r="Q302" s="2">
        <f t="shared" si="47"/>
        <v>1.8230927219756658E-3</v>
      </c>
    </row>
    <row r="303" spans="5:17" x14ac:dyDescent="0.15">
      <c r="E303" s="1">
        <v>43590</v>
      </c>
      <c r="F303">
        <f t="shared" si="40"/>
        <v>11319481070.248552</v>
      </c>
      <c r="G303">
        <f t="shared" si="41"/>
        <v>20610352.76480848</v>
      </c>
      <c r="H303">
        <v>4000000</v>
      </c>
      <c r="I303">
        <v>0.39099999999999902</v>
      </c>
      <c r="J303">
        <f t="shared" si="42"/>
        <v>24552429.667519245</v>
      </c>
      <c r="K303">
        <f t="shared" si="43"/>
        <v>7283.1440370458322</v>
      </c>
      <c r="L303">
        <f t="shared" si="44"/>
        <v>18626.966846664578</v>
      </c>
      <c r="N303">
        <v>20000000259</v>
      </c>
      <c r="O303" s="2">
        <f t="shared" si="45"/>
        <v>0.56597404618306368</v>
      </c>
      <c r="P303" s="2">
        <f t="shared" si="46"/>
        <v>1.0305176248952207E-3</v>
      </c>
      <c r="Q303" s="2">
        <f t="shared" si="47"/>
        <v>1.8207860092614582E-3</v>
      </c>
    </row>
    <row r="304" spans="5:17" x14ac:dyDescent="0.15">
      <c r="E304" s="1">
        <v>43591</v>
      </c>
      <c r="F304">
        <f t="shared" si="40"/>
        <v>11344033499.916071</v>
      </c>
      <c r="G304">
        <f t="shared" si="41"/>
        <v>20628979.731655143</v>
      </c>
      <c r="H304">
        <v>4000000</v>
      </c>
      <c r="I304">
        <v>0.39099999999999902</v>
      </c>
      <c r="J304">
        <f t="shared" si="42"/>
        <v>24552429.667519245</v>
      </c>
      <c r="K304">
        <f t="shared" si="43"/>
        <v>7273.948805531214</v>
      </c>
      <c r="L304">
        <f t="shared" si="44"/>
        <v>18603.44963051466</v>
      </c>
      <c r="N304">
        <v>20000000260</v>
      </c>
      <c r="O304" s="2">
        <f t="shared" si="45"/>
        <v>0.56720166762218183</v>
      </c>
      <c r="P304" s="2">
        <f t="shared" si="46"/>
        <v>1.0314489731739205E-3</v>
      </c>
      <c r="Q304" s="2">
        <f t="shared" si="47"/>
        <v>1.8184872013828034E-3</v>
      </c>
    </row>
    <row r="305" spans="5:17" x14ac:dyDescent="0.15">
      <c r="E305" s="1">
        <v>43592</v>
      </c>
      <c r="F305">
        <f t="shared" si="40"/>
        <v>11368585929.58359</v>
      </c>
      <c r="G305">
        <f t="shared" si="41"/>
        <v>20647583.181285657</v>
      </c>
      <c r="H305">
        <v>4000000</v>
      </c>
      <c r="I305">
        <v>0.39099999999999902</v>
      </c>
      <c r="J305">
        <f t="shared" si="42"/>
        <v>24552429.667519245</v>
      </c>
      <c r="K305">
        <f t="shared" si="43"/>
        <v>7264.7850169495759</v>
      </c>
      <c r="L305">
        <f t="shared" si="44"/>
        <v>18580.012831073131</v>
      </c>
      <c r="N305">
        <v>20000000261</v>
      </c>
      <c r="O305" s="2">
        <f t="shared" si="45"/>
        <v>0.56842928906117729</v>
      </c>
      <c r="P305" s="2">
        <f t="shared" si="46"/>
        <v>1.032379145591735E-3</v>
      </c>
      <c r="Q305" s="2">
        <f t="shared" si="47"/>
        <v>1.8161962542373939E-3</v>
      </c>
    </row>
    <row r="306" spans="5:17" x14ac:dyDescent="0.15">
      <c r="E306" s="1">
        <v>43593</v>
      </c>
      <c r="F306">
        <f t="shared" si="40"/>
        <v>11393138359.251108</v>
      </c>
      <c r="G306">
        <f t="shared" si="41"/>
        <v>20666163.19411673</v>
      </c>
      <c r="H306">
        <v>4000000</v>
      </c>
      <c r="I306">
        <v>0.39099999999999902</v>
      </c>
      <c r="J306">
        <f t="shared" si="42"/>
        <v>24552429.667519245</v>
      </c>
      <c r="K306">
        <f t="shared" si="43"/>
        <v>7255.6524962539488</v>
      </c>
      <c r="L306">
        <f t="shared" si="44"/>
        <v>18556.656000649531</v>
      </c>
      <c r="N306">
        <v>20000000262</v>
      </c>
      <c r="O306" s="2">
        <f t="shared" si="45"/>
        <v>0.56965691050004985</v>
      </c>
      <c r="P306" s="2">
        <f t="shared" si="46"/>
        <v>1.0333081461694998E-3</v>
      </c>
      <c r="Q306" s="2">
        <f t="shared" si="47"/>
        <v>1.8139131240634872E-3</v>
      </c>
    </row>
    <row r="307" spans="5:17" x14ac:dyDescent="0.15">
      <c r="E307" s="1">
        <v>43594</v>
      </c>
      <c r="F307">
        <f t="shared" si="40"/>
        <v>11417690788.918627</v>
      </c>
      <c r="G307">
        <f t="shared" si="41"/>
        <v>20684719.850117378</v>
      </c>
      <c r="H307">
        <v>4000000</v>
      </c>
      <c r="I307">
        <v>0.39099999999999902</v>
      </c>
      <c r="J307">
        <f t="shared" si="42"/>
        <v>24552429.667519245</v>
      </c>
      <c r="K307">
        <f t="shared" si="43"/>
        <v>7246.5510697461914</v>
      </c>
      <c r="L307">
        <f t="shared" si="44"/>
        <v>18533.378695003095</v>
      </c>
      <c r="N307">
        <v>20000000263</v>
      </c>
      <c r="O307" s="2">
        <f t="shared" si="45"/>
        <v>0.57088453193879973</v>
      </c>
      <c r="P307" s="2">
        <f t="shared" si="46"/>
        <v>1.0342359789056658E-3</v>
      </c>
      <c r="Q307" s="2">
        <f t="shared" si="47"/>
        <v>1.811637767436548E-3</v>
      </c>
    </row>
    <row r="308" spans="5:17" x14ac:dyDescent="0.15">
      <c r="E308" s="1">
        <v>43595</v>
      </c>
      <c r="F308">
        <f t="shared" si="40"/>
        <v>11442243218.586145</v>
      </c>
      <c r="G308">
        <f t="shared" si="41"/>
        <v>20703253.228812382</v>
      </c>
      <c r="H308">
        <v>4000000</v>
      </c>
      <c r="I308">
        <v>0.39099999999999902</v>
      </c>
      <c r="J308">
        <f t="shared" si="42"/>
        <v>24552429.667519245</v>
      </c>
      <c r="K308">
        <f t="shared" si="43"/>
        <v>7237.4805650637336</v>
      </c>
      <c r="L308">
        <f t="shared" si="44"/>
        <v>18510.180473308828</v>
      </c>
      <c r="N308">
        <v>20000000264</v>
      </c>
      <c r="O308" s="2">
        <f t="shared" si="45"/>
        <v>0.57211215337742682</v>
      </c>
      <c r="P308" s="2">
        <f t="shared" si="46"/>
        <v>1.0351626477764721E-3</v>
      </c>
      <c r="Q308" s="2">
        <f t="shared" si="47"/>
        <v>1.8093701412659332E-3</v>
      </c>
    </row>
    <row r="309" spans="5:17" x14ac:dyDescent="0.15">
      <c r="E309" s="1">
        <v>43596</v>
      </c>
      <c r="F309">
        <f t="shared" si="40"/>
        <v>11466795648.253664</v>
      </c>
      <c r="G309">
        <f t="shared" si="41"/>
        <v>20721763.409285691</v>
      </c>
      <c r="H309">
        <v>4000000</v>
      </c>
      <c r="I309">
        <v>0.39099999999999902</v>
      </c>
      <c r="J309">
        <f t="shared" si="42"/>
        <v>24552429.667519245</v>
      </c>
      <c r="K309">
        <f t="shared" si="43"/>
        <v>7228.4408111664616</v>
      </c>
      <c r="L309">
        <f t="shared" si="44"/>
        <v>18487.060898123989</v>
      </c>
      <c r="N309">
        <v>20000000265</v>
      </c>
      <c r="O309" s="2">
        <f t="shared" si="45"/>
        <v>0.57333977481593124</v>
      </c>
      <c r="P309" s="2">
        <f t="shared" si="46"/>
        <v>1.0360881567361164E-3</v>
      </c>
      <c r="Q309" s="2">
        <f t="shared" si="47"/>
        <v>1.8071102027916153E-3</v>
      </c>
    </row>
    <row r="310" spans="5:17" x14ac:dyDescent="0.15">
      <c r="E310" s="1">
        <v>43597</v>
      </c>
      <c r="F310">
        <f t="shared" si="40"/>
        <v>11491348077.921183</v>
      </c>
      <c r="G310">
        <f t="shared" si="41"/>
        <v>20740250.470183816</v>
      </c>
      <c r="H310">
        <v>4000000</v>
      </c>
      <c r="I310">
        <v>0.39099999999999902</v>
      </c>
      <c r="J310">
        <f t="shared" si="42"/>
        <v>24552429.667519245</v>
      </c>
      <c r="K310">
        <f t="shared" si="43"/>
        <v>7219.4316383237729</v>
      </c>
      <c r="L310">
        <f t="shared" si="44"/>
        <v>18464.019535354964</v>
      </c>
      <c r="N310">
        <v>20000000266</v>
      </c>
      <c r="O310" s="2">
        <f t="shared" si="45"/>
        <v>0.57456739625431275</v>
      </c>
      <c r="P310" s="2">
        <f t="shared" si="46"/>
        <v>1.0370125097169244E-3</v>
      </c>
      <c r="Q310" s="2">
        <f t="shared" si="47"/>
        <v>1.8048579095809433E-3</v>
      </c>
    </row>
    <row r="311" spans="5:17" x14ac:dyDescent="0.15">
      <c r="E311" s="1">
        <v>43598</v>
      </c>
      <c r="F311">
        <f t="shared" si="40"/>
        <v>11515900507.588701</v>
      </c>
      <c r="G311">
        <f t="shared" si="41"/>
        <v>20758714.489719171</v>
      </c>
      <c r="H311">
        <v>4000000</v>
      </c>
      <c r="I311">
        <v>0.39099999999999902</v>
      </c>
      <c r="J311">
        <f t="shared" si="42"/>
        <v>24552429.667519245</v>
      </c>
      <c r="K311">
        <f t="shared" si="43"/>
        <v>7210.4528781017789</v>
      </c>
      <c r="L311">
        <f t="shared" si="44"/>
        <v>18441.055954224546</v>
      </c>
      <c r="N311">
        <v>20000000267</v>
      </c>
      <c r="O311" s="2">
        <f t="shared" si="45"/>
        <v>0.57579501769257158</v>
      </c>
      <c r="P311" s="2">
        <f t="shared" si="46"/>
        <v>1.0379357106295168E-3</v>
      </c>
      <c r="Q311" s="2">
        <f t="shared" si="47"/>
        <v>1.8026132195254447E-3</v>
      </c>
    </row>
    <row r="312" spans="5:17" x14ac:dyDescent="0.15">
      <c r="E312" s="1">
        <v>43599</v>
      </c>
      <c r="F312">
        <f t="shared" si="40"/>
        <v>11540452937.25622</v>
      </c>
      <c r="G312">
        <f t="shared" si="41"/>
        <v>20777155.545673396</v>
      </c>
      <c r="H312">
        <v>4000000</v>
      </c>
      <c r="I312">
        <v>0.39099999999999902</v>
      </c>
      <c r="J312">
        <f t="shared" si="42"/>
        <v>24552429.667519245</v>
      </c>
      <c r="K312">
        <f t="shared" si="43"/>
        <v>7201.5043633506575</v>
      </c>
      <c r="L312">
        <f t="shared" si="44"/>
        <v>18418.16972723958</v>
      </c>
      <c r="N312">
        <v>20000000268</v>
      </c>
      <c r="O312" s="2">
        <f t="shared" si="45"/>
        <v>0.57702263913070762</v>
      </c>
      <c r="P312" s="2">
        <f t="shared" si="46"/>
        <v>1.0388577633629757E-3</v>
      </c>
      <c r="Q312" s="2">
        <f t="shared" si="47"/>
        <v>1.8003760908376644E-3</v>
      </c>
    </row>
    <row r="313" spans="5:17" x14ac:dyDescent="0.15">
      <c r="E313" s="1">
        <v>43600</v>
      </c>
      <c r="F313">
        <f t="shared" si="40"/>
        <v>11565005366.923738</v>
      </c>
      <c r="G313">
        <f t="shared" si="41"/>
        <v>20795573.715400636</v>
      </c>
      <c r="H313">
        <v>4000000</v>
      </c>
      <c r="I313">
        <v>0.39099999999999902</v>
      </c>
      <c r="J313">
        <f t="shared" si="42"/>
        <v>24552429.667519245</v>
      </c>
      <c r="K313">
        <f t="shared" si="43"/>
        <v>7192.5859281921648</v>
      </c>
      <c r="L313">
        <f t="shared" si="44"/>
        <v>18395.360430159035</v>
      </c>
      <c r="N313">
        <v>20000000269</v>
      </c>
      <c r="O313" s="2">
        <f t="shared" si="45"/>
        <v>0.57825026056872086</v>
      </c>
      <c r="P313" s="2">
        <f t="shared" si="46"/>
        <v>1.0397786717850086E-3</v>
      </c>
      <c r="Q313" s="2">
        <f t="shared" si="47"/>
        <v>1.7981464820480413E-3</v>
      </c>
    </row>
    <row r="314" spans="5:17" x14ac:dyDescent="0.15">
      <c r="E314" s="1">
        <v>43601</v>
      </c>
      <c r="F314">
        <f t="shared" si="40"/>
        <v>11589557796.591257</v>
      </c>
      <c r="G314">
        <f t="shared" si="41"/>
        <v>20813969.075830795</v>
      </c>
      <c r="H314">
        <v>4000000</v>
      </c>
      <c r="I314">
        <v>0.39099999999999902</v>
      </c>
      <c r="J314">
        <f t="shared" si="42"/>
        <v>24552429.667519245</v>
      </c>
      <c r="K314">
        <f t="shared" si="43"/>
        <v>7183.6974080072796</v>
      </c>
      <c r="L314">
        <f t="shared" si="44"/>
        <v>18372.627641962397</v>
      </c>
      <c r="N314">
        <v>20000000270</v>
      </c>
      <c r="O314" s="2">
        <f t="shared" si="45"/>
        <v>0.57947788200661143</v>
      </c>
      <c r="P314" s="2">
        <f t="shared" si="46"/>
        <v>1.0406984397421108E-3</v>
      </c>
      <c r="Q314" s="2">
        <f t="shared" si="47"/>
        <v>1.79592435200182E-3</v>
      </c>
    </row>
    <row r="315" spans="5:17" x14ac:dyDescent="0.15">
      <c r="E315" s="1">
        <v>43602</v>
      </c>
      <c r="F315">
        <f t="shared" si="40"/>
        <v>11614110226.258776</v>
      </c>
      <c r="G315">
        <f t="shared" si="41"/>
        <v>20832341.703472756</v>
      </c>
      <c r="H315">
        <v>4000000</v>
      </c>
      <c r="I315">
        <v>0.39099999999999902</v>
      </c>
      <c r="J315">
        <f t="shared" si="42"/>
        <v>24552429.667519245</v>
      </c>
      <c r="K315">
        <f t="shared" si="43"/>
        <v>7174.8386394240115</v>
      </c>
      <c r="L315">
        <f t="shared" si="44"/>
        <v>18349.970944818491</v>
      </c>
      <c r="N315">
        <v>20000000271</v>
      </c>
      <c r="O315" s="2">
        <f t="shared" si="45"/>
        <v>0.58070550344437921</v>
      </c>
      <c r="P315" s="2">
        <f t="shared" si="46"/>
        <v>1.0416170710597266E-3</v>
      </c>
      <c r="Q315" s="2">
        <f t="shared" si="47"/>
        <v>1.7937096598560031E-3</v>
      </c>
    </row>
    <row r="316" spans="5:17" x14ac:dyDescent="0.15">
      <c r="E316" s="1">
        <v>43603</v>
      </c>
      <c r="F316">
        <f t="shared" si="40"/>
        <v>11638662655.926294</v>
      </c>
      <c r="G316">
        <f t="shared" si="41"/>
        <v>20850691.674417574</v>
      </c>
      <c r="H316">
        <v>4000000</v>
      </c>
      <c r="I316">
        <v>0.39099999999999902</v>
      </c>
      <c r="J316">
        <f t="shared" si="42"/>
        <v>24552429.667519245</v>
      </c>
      <c r="K316">
        <f t="shared" si="43"/>
        <v>7166.0094603053394</v>
      </c>
      <c r="L316">
        <f t="shared" si="44"/>
        <v>18327.389924054623</v>
      </c>
      <c r="N316">
        <v>20000000272</v>
      </c>
      <c r="O316" s="2">
        <f t="shared" si="45"/>
        <v>0.5819331248820242</v>
      </c>
      <c r="P316" s="2">
        <f t="shared" si="46"/>
        <v>1.0425345695424086E-3</v>
      </c>
      <c r="Q316" s="2">
        <f t="shared" si="47"/>
        <v>1.791502365076335E-3</v>
      </c>
    </row>
    <row r="317" spans="5:17" x14ac:dyDescent="0.15">
      <c r="E317" s="1">
        <v>43604</v>
      </c>
      <c r="F317">
        <f t="shared" si="40"/>
        <v>11663215085.593813</v>
      </c>
      <c r="G317">
        <f t="shared" si="41"/>
        <v>20869019.064341627</v>
      </c>
      <c r="H317">
        <v>4000000</v>
      </c>
      <c r="I317">
        <v>0.39099999999999902</v>
      </c>
      <c r="J317">
        <f t="shared" si="42"/>
        <v>24552429.667519245</v>
      </c>
      <c r="K317">
        <f t="shared" si="43"/>
        <v>7157.2097097372935</v>
      </c>
      <c r="L317">
        <f t="shared" si="44"/>
        <v>18304.884168126115</v>
      </c>
      <c r="N317">
        <v>20000000273</v>
      </c>
      <c r="O317" s="2">
        <f t="shared" si="45"/>
        <v>0.58316074631954651</v>
      </c>
      <c r="P317" s="2">
        <f t="shared" si="46"/>
        <v>1.0434509389739761E-3</v>
      </c>
      <c r="Q317" s="2">
        <f t="shared" si="47"/>
        <v>1.7893024274343232E-3</v>
      </c>
    </row>
    <row r="318" spans="5:17" x14ac:dyDescent="0.15">
      <c r="E318" s="1">
        <v>43605</v>
      </c>
      <c r="F318">
        <f t="shared" si="40"/>
        <v>11687767515.261332</v>
      </c>
      <c r="G318">
        <f t="shared" si="41"/>
        <v>20887323.948509753</v>
      </c>
      <c r="H318">
        <v>4000000</v>
      </c>
      <c r="I318">
        <v>0.39099999999999902</v>
      </c>
      <c r="J318">
        <f t="shared" si="42"/>
        <v>24552429.667519245</v>
      </c>
      <c r="K318">
        <f t="shared" si="43"/>
        <v>7148.4392280171824</v>
      </c>
      <c r="L318">
        <f t="shared" si="44"/>
        <v>18282.453268586189</v>
      </c>
      <c r="N318">
        <v>20000000274</v>
      </c>
      <c r="O318" s="2">
        <f t="shared" si="45"/>
        <v>0.58438836775694591</v>
      </c>
      <c r="P318" s="2">
        <f t="shared" si="46"/>
        <v>1.0443661831176709E-3</v>
      </c>
      <c r="Q318" s="2">
        <f t="shared" si="47"/>
        <v>1.7871098070042955E-3</v>
      </c>
    </row>
    <row r="319" spans="5:17" x14ac:dyDescent="0.15">
      <c r="E319" s="1">
        <v>43606</v>
      </c>
      <c r="F319">
        <f t="shared" si="40"/>
        <v>11712319944.92885</v>
      </c>
      <c r="G319">
        <f t="shared" si="41"/>
        <v>20905606.40177834</v>
      </c>
      <c r="H319">
        <v>4000000</v>
      </c>
      <c r="I319">
        <v>0.39099999999999902</v>
      </c>
      <c r="J319">
        <f t="shared" si="42"/>
        <v>24552429.667519245</v>
      </c>
      <c r="K319">
        <f t="shared" si="43"/>
        <v>7139.6978566419575</v>
      </c>
      <c r="L319">
        <f t="shared" si="44"/>
        <v>18260.096820056202</v>
      </c>
      <c r="N319">
        <v>20000000275</v>
      </c>
      <c r="O319" s="2">
        <f t="shared" si="45"/>
        <v>0.58561598919422264</v>
      </c>
      <c r="P319" s="2">
        <f t="shared" si="46"/>
        <v>1.0452803057163127E-3</v>
      </c>
      <c r="Q319" s="2">
        <f t="shared" si="47"/>
        <v>1.7849244641604894E-3</v>
      </c>
    </row>
    <row r="320" spans="5:17" x14ac:dyDescent="0.15">
      <c r="E320" s="1">
        <v>43607</v>
      </c>
      <c r="F320">
        <f t="shared" si="40"/>
        <v>11736872374.596369</v>
      </c>
      <c r="G320">
        <f t="shared" si="41"/>
        <v>20923866.498598397</v>
      </c>
      <c r="H320">
        <v>4000000</v>
      </c>
      <c r="I320">
        <v>0.39099999999999902</v>
      </c>
      <c r="J320">
        <f t="shared" si="42"/>
        <v>24552429.667519245</v>
      </c>
      <c r="K320">
        <f t="shared" si="43"/>
        <v>7130.9854382967069</v>
      </c>
      <c r="L320">
        <f t="shared" si="44"/>
        <v>18237.814420196228</v>
      </c>
      <c r="N320">
        <v>20000000276</v>
      </c>
      <c r="O320" s="2">
        <f t="shared" si="45"/>
        <v>0.58684361063137658</v>
      </c>
      <c r="P320" s="2">
        <f t="shared" si="46"/>
        <v>1.0461933104924522E-3</v>
      </c>
      <c r="Q320" s="2">
        <f t="shared" si="47"/>
        <v>1.7827463595741764E-3</v>
      </c>
    </row>
    <row r="321" spans="5:17" x14ac:dyDescent="0.15">
      <c r="E321" s="1">
        <v>43608</v>
      </c>
      <c r="F321">
        <f t="shared" si="40"/>
        <v>11761424804.263887</v>
      </c>
      <c r="G321">
        <f t="shared" si="41"/>
        <v>20942104.313018594</v>
      </c>
      <c r="H321">
        <v>4000000</v>
      </c>
      <c r="I321">
        <v>0.39099999999999902</v>
      </c>
      <c r="J321">
        <f t="shared" si="42"/>
        <v>24552429.667519245</v>
      </c>
      <c r="K321">
        <f t="shared" si="43"/>
        <v>7122.3018168432864</v>
      </c>
      <c r="L321">
        <f t="shared" si="44"/>
        <v>18215.60566967597</v>
      </c>
      <c r="N321">
        <v>20000000277</v>
      </c>
      <c r="O321" s="2">
        <f t="shared" si="45"/>
        <v>0.58807123206840783</v>
      </c>
      <c r="P321" s="2">
        <f t="shared" si="46"/>
        <v>1.0471052011485227E-3</v>
      </c>
      <c r="Q321" s="2">
        <f t="shared" si="47"/>
        <v>1.7805754542108215E-3</v>
      </c>
    </row>
    <row r="322" spans="5:17" x14ac:dyDescent="0.15">
      <c r="E322" s="1">
        <v>43609</v>
      </c>
      <c r="F322">
        <f t="shared" si="40"/>
        <v>11785977233.931406</v>
      </c>
      <c r="G322">
        <f t="shared" si="41"/>
        <v>20960319.918688271</v>
      </c>
      <c r="H322">
        <v>4000000</v>
      </c>
      <c r="I322">
        <v>0.39099999999999902</v>
      </c>
      <c r="J322">
        <f t="shared" si="42"/>
        <v>24552429.667519245</v>
      </c>
      <c r="K322">
        <f t="shared" si="43"/>
        <v>7113.6468373090893</v>
      </c>
      <c r="L322">
        <f t="shared" si="44"/>
        <v>18193.470172146055</v>
      </c>
      <c r="N322">
        <v>20000000278</v>
      </c>
      <c r="O322" s="2">
        <f t="shared" si="45"/>
        <v>0.58929885350531619</v>
      </c>
      <c r="P322" s="2">
        <f t="shared" si="46"/>
        <v>1.0480159813669914E-3</v>
      </c>
      <c r="Q322" s="2">
        <f t="shared" si="47"/>
        <v>1.7784117093272726E-3</v>
      </c>
    </row>
    <row r="323" spans="5:17" x14ac:dyDescent="0.15">
      <c r="E323" s="1">
        <v>43610</v>
      </c>
      <c r="F323">
        <f t="shared" si="40"/>
        <v>11810529663.598925</v>
      </c>
      <c r="G323">
        <f t="shared" si="41"/>
        <v>20978513.388860416</v>
      </c>
      <c r="H323">
        <v>4000000</v>
      </c>
      <c r="I323">
        <v>0.39099999999999902</v>
      </c>
      <c r="J323">
        <f t="shared" si="42"/>
        <v>24552429.667519245</v>
      </c>
      <c r="K323">
        <f t="shared" si="43"/>
        <v>7105.0203458759379</v>
      </c>
      <c r="L323">
        <f t="shared" si="44"/>
        <v>18171.407534209604</v>
      </c>
      <c r="N323">
        <v>20000000279</v>
      </c>
      <c r="O323" s="2">
        <f t="shared" si="45"/>
        <v>0.59052647494210186</v>
      </c>
      <c r="P323" s="2">
        <f t="shared" si="46"/>
        <v>1.0489256548105079E-3</v>
      </c>
      <c r="Q323" s="2">
        <f t="shared" si="47"/>
        <v>1.7762550864689846E-3</v>
      </c>
    </row>
    <row r="324" spans="5:17" x14ac:dyDescent="0.15">
      <c r="E324" s="1">
        <v>43611</v>
      </c>
      <c r="F324">
        <f t="shared" si="40"/>
        <v>11835082093.266443</v>
      </c>
      <c r="G324">
        <f t="shared" si="41"/>
        <v>20996684.796394624</v>
      </c>
      <c r="H324">
        <v>4000000</v>
      </c>
      <c r="I324">
        <v>0.39099999999999902</v>
      </c>
      <c r="J324">
        <f t="shared" si="42"/>
        <v>24552429.667519245</v>
      </c>
      <c r="K324">
        <f t="shared" si="43"/>
        <v>7096.4221898691067</v>
      </c>
      <c r="L324">
        <f t="shared" si="44"/>
        <v>18149.41736539418</v>
      </c>
      <c r="N324">
        <v>20000000280</v>
      </c>
      <c r="O324" s="2">
        <f t="shared" si="45"/>
        <v>0.59175409637876486</v>
      </c>
      <c r="P324" s="2">
        <f t="shared" si="46"/>
        <v>1.049834225122052E-3</v>
      </c>
      <c r="Q324" s="2">
        <f t="shared" si="47"/>
        <v>1.7741055474672766E-3</v>
      </c>
    </row>
    <row r="325" spans="5:17" x14ac:dyDescent="0.15">
      <c r="E325" s="1">
        <v>43612</v>
      </c>
      <c r="F325">
        <f t="shared" si="40"/>
        <v>11859634522.933962</v>
      </c>
      <c r="G325">
        <f t="shared" si="41"/>
        <v>21014834.213760018</v>
      </c>
      <c r="H325">
        <v>4000000</v>
      </c>
      <c r="I325">
        <v>0.39099999999999902</v>
      </c>
      <c r="J325">
        <f t="shared" si="42"/>
        <v>24552429.667519245</v>
      </c>
      <c r="K325">
        <f t="shared" si="43"/>
        <v>7087.8522177464702</v>
      </c>
      <c r="L325">
        <f t="shared" si="44"/>
        <v>18127.499278124011</v>
      </c>
      <c r="N325">
        <v>20000000281</v>
      </c>
      <c r="O325" s="2">
        <f t="shared" si="45"/>
        <v>0.59298171781530495</v>
      </c>
      <c r="P325" s="2">
        <f t="shared" si="46"/>
        <v>1.0507416959250802E-3</v>
      </c>
      <c r="Q325" s="2">
        <f t="shared" si="47"/>
        <v>1.7719630544366174E-3</v>
      </c>
    </row>
    <row r="326" spans="5:17" x14ac:dyDescent="0.15">
      <c r="E326" s="1">
        <v>43613</v>
      </c>
      <c r="F326">
        <f t="shared" si="40"/>
        <v>11884186952.60148</v>
      </c>
      <c r="G326">
        <f t="shared" si="41"/>
        <v>21032961.713038143</v>
      </c>
      <c r="H326">
        <v>4000000</v>
      </c>
      <c r="I326">
        <v>0.39099999999999902</v>
      </c>
      <c r="J326">
        <f t="shared" si="42"/>
        <v>24552429.667519245</v>
      </c>
      <c r="K326">
        <f t="shared" si="43"/>
        <v>7079.3102790877829</v>
      </c>
      <c r="L326">
        <f t="shared" si="44"/>
        <v>18105.652887692584</v>
      </c>
      <c r="N326">
        <v>20000000282</v>
      </c>
      <c r="O326" s="2">
        <f t="shared" si="45"/>
        <v>0.59420933925172237</v>
      </c>
      <c r="P326" s="2">
        <f t="shared" si="46"/>
        <v>1.0516480708236693E-3</v>
      </c>
      <c r="Q326" s="2">
        <f t="shared" si="47"/>
        <v>1.7698275697719456E-3</v>
      </c>
    </row>
    <row r="327" spans="5:17" x14ac:dyDescent="0.15">
      <c r="E327" s="1">
        <v>43614</v>
      </c>
      <c r="F327">
        <f t="shared" si="40"/>
        <v>11908739382.268999</v>
      </c>
      <c r="G327">
        <f t="shared" si="41"/>
        <v>21051067.365925834</v>
      </c>
      <c r="H327">
        <v>4000000</v>
      </c>
      <c r="I327">
        <v>0.39099999999999902</v>
      </c>
      <c r="J327">
        <f t="shared" si="42"/>
        <v>24552429.667519245</v>
      </c>
      <c r="K327">
        <f t="shared" si="43"/>
        <v>7070.7962245840754</v>
      </c>
      <c r="L327">
        <f t="shared" si="44"/>
        <v>18083.877812235532</v>
      </c>
      <c r="N327">
        <v>20000000283</v>
      </c>
      <c r="O327" s="2">
        <f t="shared" si="45"/>
        <v>0.59543696068801699</v>
      </c>
      <c r="P327" s="2">
        <f t="shared" si="46"/>
        <v>1.0525533534026616E-3</v>
      </c>
      <c r="Q327" s="2">
        <f t="shared" si="47"/>
        <v>1.7676990561460188E-3</v>
      </c>
    </row>
    <row r="328" spans="5:17" x14ac:dyDescent="0.15">
      <c r="E328" s="1">
        <v>43615</v>
      </c>
      <c r="F328">
        <f t="shared" si="40"/>
        <v>11933291811.936518</v>
      </c>
      <c r="G328">
        <f t="shared" si="41"/>
        <v>21069151.24373807</v>
      </c>
      <c r="H328">
        <v>4000000</v>
      </c>
      <c r="I328">
        <v>0.39099999999999902</v>
      </c>
      <c r="J328">
        <f t="shared" si="42"/>
        <v>24552429.667519245</v>
      </c>
      <c r="K328">
        <f t="shared" si="43"/>
        <v>7062.3099060271779</v>
      </c>
      <c r="L328">
        <f t="shared" si="44"/>
        <v>18062.173672703826</v>
      </c>
      <c r="N328">
        <v>20000000284</v>
      </c>
      <c r="O328" s="2">
        <f t="shared" si="45"/>
        <v>0.59666458212418882</v>
      </c>
      <c r="P328" s="2">
        <f t="shared" si="46"/>
        <v>1.0534575472278063E-3</v>
      </c>
      <c r="Q328" s="2">
        <f t="shared" si="47"/>
        <v>1.7655774765067945E-3</v>
      </c>
    </row>
    <row r="329" spans="5:17" x14ac:dyDescent="0.15">
      <c r="E329" s="1">
        <v>43616</v>
      </c>
      <c r="F329">
        <f t="shared" si="40"/>
        <v>11957844241.604036</v>
      </c>
      <c r="G329">
        <f t="shared" si="41"/>
        <v>21087213.417410772</v>
      </c>
      <c r="H329">
        <v>4000000</v>
      </c>
      <c r="I329">
        <v>0.39099999999999902</v>
      </c>
      <c r="J329">
        <f t="shared" si="42"/>
        <v>24552429.667519245</v>
      </c>
      <c r="K329">
        <f t="shared" si="43"/>
        <v>7053.8511762993548</v>
      </c>
      <c r="L329">
        <f t="shared" si="44"/>
        <v>18040.540092837269</v>
      </c>
      <c r="N329">
        <v>20000000285</v>
      </c>
      <c r="O329" s="2">
        <f t="shared" si="45"/>
        <v>0.59789220356023787</v>
      </c>
      <c r="P329" s="2">
        <f t="shared" si="46"/>
        <v>1.0543606558458994E-3</v>
      </c>
      <c r="Q329" s="2">
        <f t="shared" si="47"/>
        <v>1.7634627940748386E-3</v>
      </c>
    </row>
    <row r="330" spans="5:17" x14ac:dyDescent="0.15">
      <c r="E330" s="1">
        <v>43617</v>
      </c>
      <c r="F330">
        <f t="shared" si="40"/>
        <v>11982396671.271555</v>
      </c>
      <c r="G330">
        <f t="shared" si="41"/>
        <v>21105253.957503609</v>
      </c>
      <c r="H330">
        <v>4000000</v>
      </c>
      <c r="I330">
        <v>0.39099999999999902</v>
      </c>
      <c r="J330">
        <f t="shared" si="42"/>
        <v>24552429.667519245</v>
      </c>
      <c r="K330">
        <f t="shared" si="43"/>
        <v>7045.4198893630683</v>
      </c>
      <c r="L330">
        <f t="shared" si="44"/>
        <v>18018.976699138326</v>
      </c>
      <c r="N330">
        <v>20000000286</v>
      </c>
      <c r="O330" s="2">
        <f t="shared" si="45"/>
        <v>0.59911982499616423</v>
      </c>
      <c r="P330" s="2">
        <f t="shared" si="46"/>
        <v>1.055262682784924E-3</v>
      </c>
      <c r="Q330" s="2">
        <f t="shared" si="47"/>
        <v>1.7613549723407671E-3</v>
      </c>
    </row>
    <row r="331" spans="5:17" x14ac:dyDescent="0.15">
      <c r="E331" s="1">
        <v>43618</v>
      </c>
      <c r="F331">
        <f t="shared" si="40"/>
        <v>12006949100.939074</v>
      </c>
      <c r="G331">
        <f t="shared" si="41"/>
        <v>21123272.934202749</v>
      </c>
      <c r="H331">
        <v>4000000</v>
      </c>
      <c r="I331">
        <v>0.39099999999999902</v>
      </c>
      <c r="J331">
        <f t="shared" si="42"/>
        <v>24552429.667519245</v>
      </c>
      <c r="K331">
        <f t="shared" si="43"/>
        <v>7037.0159002508572</v>
      </c>
      <c r="L331">
        <f t="shared" si="44"/>
        <v>17997.483120846227</v>
      </c>
      <c r="N331">
        <v>20000000287</v>
      </c>
      <c r="O331" s="2">
        <f t="shared" si="45"/>
        <v>0.6003474464319678</v>
      </c>
      <c r="P331" s="2">
        <f t="shared" si="46"/>
        <v>1.0561636315541893E-3</v>
      </c>
      <c r="Q331" s="2">
        <f t="shared" si="47"/>
        <v>1.7592539750627143E-3</v>
      </c>
    </row>
    <row r="332" spans="5:17" x14ac:dyDescent="0.15">
      <c r="E332" s="1">
        <v>43619</v>
      </c>
      <c r="F332">
        <f t="shared" si="40"/>
        <v>12031501530.606592</v>
      </c>
      <c r="G332">
        <f t="shared" si="41"/>
        <v>21141270.417323597</v>
      </c>
      <c r="H332">
        <v>4000000</v>
      </c>
      <c r="I332">
        <v>0.39099999999999902</v>
      </c>
      <c r="J332">
        <f t="shared" si="42"/>
        <v>24552429.667519245</v>
      </c>
      <c r="K332">
        <f t="shared" si="43"/>
        <v>7028.6390650553221</v>
      </c>
      <c r="L332">
        <f t="shared" si="44"/>
        <v>17976.058989911355</v>
      </c>
      <c r="N332">
        <v>20000000288</v>
      </c>
      <c r="O332" s="2">
        <f t="shared" si="45"/>
        <v>0.60157506786764858</v>
      </c>
      <c r="P332" s="2">
        <f t="shared" si="46"/>
        <v>1.0570635056444653E-3</v>
      </c>
      <c r="Q332" s="2">
        <f t="shared" si="47"/>
        <v>1.7571597662638303E-3</v>
      </c>
    </row>
    <row r="333" spans="5:17" x14ac:dyDescent="0.15">
      <c r="E333" s="1">
        <v>43620</v>
      </c>
      <c r="F333">
        <f t="shared" si="40"/>
        <v>12056053960.274111</v>
      </c>
      <c r="G333">
        <f t="shared" si="41"/>
        <v>21159246.476313509</v>
      </c>
      <c r="H333">
        <v>4000000</v>
      </c>
      <c r="I333">
        <v>0.39099999999999902</v>
      </c>
      <c r="J333">
        <f t="shared" si="42"/>
        <v>24552429.667519245</v>
      </c>
      <c r="K333">
        <f t="shared" si="43"/>
        <v>7020.2892409192318</v>
      </c>
      <c r="L333">
        <f t="shared" si="44"/>
        <v>17954.703940969946</v>
      </c>
      <c r="N333">
        <v>20000000289</v>
      </c>
      <c r="O333" s="2">
        <f t="shared" si="45"/>
        <v>0.60280268930320668</v>
      </c>
      <c r="P333" s="2">
        <f t="shared" si="46"/>
        <v>1.0579623085281201E-3</v>
      </c>
      <c r="Q333" s="2">
        <f t="shared" si="47"/>
        <v>1.7550723102298079E-3</v>
      </c>
    </row>
    <row r="334" spans="5:17" x14ac:dyDescent="0.15">
      <c r="E334" s="1">
        <v>43621</v>
      </c>
      <c r="F334">
        <f t="shared" si="40"/>
        <v>12080606389.941629</v>
      </c>
      <c r="G334">
        <f t="shared" si="41"/>
        <v>21177201.180254478</v>
      </c>
      <c r="H334">
        <v>4000000</v>
      </c>
      <c r="I334">
        <v>0.39099999999999902</v>
      </c>
      <c r="J334">
        <f t="shared" si="42"/>
        <v>24552429.667519245</v>
      </c>
      <c r="K334">
        <f t="shared" si="43"/>
        <v>7011.9662860257467</v>
      </c>
      <c r="L334">
        <f t="shared" si="44"/>
        <v>17933.417611319092</v>
      </c>
      <c r="N334">
        <v>20000000290</v>
      </c>
      <c r="O334" s="2">
        <f t="shared" si="45"/>
        <v>0.604030310738642</v>
      </c>
      <c r="P334" s="2">
        <f t="shared" si="46"/>
        <v>1.0588600436592533E-3</v>
      </c>
      <c r="Q334" s="2">
        <f t="shared" si="47"/>
        <v>1.7529915715064368E-3</v>
      </c>
    </row>
    <row r="335" spans="5:17" x14ac:dyDescent="0.15">
      <c r="E335" s="1">
        <v>43622</v>
      </c>
      <c r="F335">
        <f t="shared" si="40"/>
        <v>12105158819.609148</v>
      </c>
      <c r="G335">
        <f t="shared" si="41"/>
        <v>21195134.597865798</v>
      </c>
      <c r="H335">
        <v>4000000</v>
      </c>
      <c r="I335">
        <v>0.39099999999999902</v>
      </c>
      <c r="J335">
        <f t="shared" si="42"/>
        <v>24552429.667519245</v>
      </c>
      <c r="K335">
        <f t="shared" si="43"/>
        <v>7003.6700595887423</v>
      </c>
      <c r="L335">
        <f t="shared" si="44"/>
        <v>17912.199640891969</v>
      </c>
      <c r="N335">
        <v>20000000291</v>
      </c>
      <c r="O335" s="2">
        <f t="shared" si="45"/>
        <v>0.60525793217395452</v>
      </c>
      <c r="P335" s="2">
        <f t="shared" si="46"/>
        <v>1.0597567144738297E-3</v>
      </c>
      <c r="Q335" s="2">
        <f t="shared" si="47"/>
        <v>1.7509175148971855E-3</v>
      </c>
    </row>
    <row r="336" spans="5:17" x14ac:dyDescent="0.15">
      <c r="E336" s="1">
        <v>43623</v>
      </c>
      <c r="F336">
        <f t="shared" si="40"/>
        <v>12129711249.276667</v>
      </c>
      <c r="G336">
        <f t="shared" si="41"/>
        <v>21213046.79750669</v>
      </c>
      <c r="H336">
        <v>4000000</v>
      </c>
      <c r="I336">
        <v>0.39099999999999902</v>
      </c>
      <c r="J336">
        <f t="shared" si="42"/>
        <v>24552429.667519245</v>
      </c>
      <c r="K336">
        <f t="shared" si="43"/>
        <v>6995.4004218432465</v>
      </c>
      <c r="L336">
        <f t="shared" si="44"/>
        <v>17891.049672233414</v>
      </c>
      <c r="N336">
        <v>20000000292</v>
      </c>
      <c r="O336" s="2">
        <f t="shared" si="45"/>
        <v>0.60648555360914425</v>
      </c>
      <c r="P336" s="2">
        <f t="shared" si="46"/>
        <v>1.0606523243898106E-3</v>
      </c>
      <c r="Q336" s="2">
        <f t="shared" si="47"/>
        <v>1.7488501054608115E-3</v>
      </c>
    </row>
    <row r="337" spans="5:17" x14ac:dyDescent="0.15">
      <c r="E337" s="1">
        <v>43624</v>
      </c>
      <c r="F337">
        <f t="shared" si="40"/>
        <v>12154263678.944185</v>
      </c>
      <c r="G337">
        <f t="shared" si="41"/>
        <v>21230937.847178925</v>
      </c>
      <c r="H337">
        <v>4000000</v>
      </c>
      <c r="I337">
        <v>0.39099999999999902</v>
      </c>
      <c r="J337">
        <f t="shared" si="42"/>
        <v>24552429.667519245</v>
      </c>
      <c r="K337">
        <f t="shared" si="43"/>
        <v>6987.1572340359862</v>
      </c>
      <c r="L337">
        <f t="shared" si="44"/>
        <v>17869.967350475712</v>
      </c>
      <c r="N337">
        <v>20000000293</v>
      </c>
      <c r="O337" s="2">
        <f t="shared" si="45"/>
        <v>0.6077131750442113</v>
      </c>
      <c r="P337" s="2">
        <f t="shared" si="46"/>
        <v>1.0615468768072846E-3</v>
      </c>
      <c r="Q337" s="2">
        <f t="shared" si="47"/>
        <v>1.7467893085089965E-3</v>
      </c>
    </row>
    <row r="338" spans="5:17" x14ac:dyDescent="0.15">
      <c r="E338" s="1">
        <v>43625</v>
      </c>
      <c r="F338">
        <f t="shared" si="40"/>
        <v>12178816108.611704</v>
      </c>
      <c r="G338">
        <f t="shared" si="41"/>
        <v>21248807.8145294</v>
      </c>
      <c r="H338">
        <v>4000000</v>
      </c>
      <c r="I338">
        <v>0.39099999999999902</v>
      </c>
      <c r="J338">
        <f t="shared" si="42"/>
        <v>24552429.667519245</v>
      </c>
      <c r="K338">
        <f t="shared" si="43"/>
        <v>6978.9403584160391</v>
      </c>
      <c r="L338">
        <f t="shared" si="44"/>
        <v>17848.952323314723</v>
      </c>
      <c r="N338">
        <v>20000000294</v>
      </c>
      <c r="O338" s="2">
        <f t="shared" si="45"/>
        <v>0.60894079647915544</v>
      </c>
      <c r="P338" s="2">
        <f t="shared" si="46"/>
        <v>1.0624403751085965E-3</v>
      </c>
      <c r="Q338" s="2">
        <f t="shared" si="47"/>
        <v>1.7447350896040098E-3</v>
      </c>
    </row>
    <row r="339" spans="5:17" x14ac:dyDescent="0.15">
      <c r="E339" s="1">
        <v>43626</v>
      </c>
      <c r="F339">
        <f t="shared" si="40"/>
        <v>12203368538.279222</v>
      </c>
      <c r="G339">
        <f t="shared" si="41"/>
        <v>21266656.766852714</v>
      </c>
      <c r="H339">
        <v>4000000</v>
      </c>
      <c r="I339">
        <v>0.39099999999999902</v>
      </c>
      <c r="J339">
        <f t="shared" si="42"/>
        <v>24552429.667519245</v>
      </c>
      <c r="K339">
        <f t="shared" si="43"/>
        <v>6970.7496582255944</v>
      </c>
      <c r="L339">
        <f t="shared" si="44"/>
        <v>17828.004240986222</v>
      </c>
      <c r="N339">
        <v>20000000295</v>
      </c>
      <c r="O339" s="2">
        <f t="shared" si="45"/>
        <v>0.61016841791397691</v>
      </c>
      <c r="P339" s="2">
        <f t="shared" si="46"/>
        <v>1.0633328226584767E-3</v>
      </c>
      <c r="Q339" s="2">
        <f t="shared" si="47"/>
        <v>1.7426874145563985E-3</v>
      </c>
    </row>
    <row r="340" spans="5:17" x14ac:dyDescent="0.15">
      <c r="E340" s="1">
        <v>43627</v>
      </c>
      <c r="F340">
        <f t="shared" si="40"/>
        <v>12227920967.946741</v>
      </c>
      <c r="G340">
        <f t="shared" si="41"/>
        <v>21284484.7710937</v>
      </c>
      <c r="H340">
        <v>4000000</v>
      </c>
      <c r="I340">
        <v>0.39099999999999902</v>
      </c>
      <c r="J340">
        <f t="shared" si="42"/>
        <v>24552429.667519245</v>
      </c>
      <c r="K340">
        <f t="shared" si="43"/>
        <v>6962.5849976908039</v>
      </c>
      <c r="L340">
        <f t="shared" si="44"/>
        <v>17807.122756242508</v>
      </c>
      <c r="N340">
        <v>20000000296</v>
      </c>
      <c r="O340" s="2">
        <f t="shared" si="45"/>
        <v>0.6113960393486757</v>
      </c>
      <c r="P340" s="2">
        <f t="shared" si="46"/>
        <v>1.0642242228041665E-3</v>
      </c>
      <c r="Q340" s="2">
        <f t="shared" si="47"/>
        <v>1.7406462494227012E-3</v>
      </c>
    </row>
    <row r="341" spans="5:17" x14ac:dyDescent="0.15">
      <c r="E341" s="1">
        <v>43628</v>
      </c>
      <c r="F341">
        <f t="shared" si="40"/>
        <v>12252473397.61426</v>
      </c>
      <c r="G341">
        <f t="shared" si="41"/>
        <v>21302291.893849943</v>
      </c>
      <c r="H341">
        <v>4000000</v>
      </c>
      <c r="I341">
        <v>0.39099999999999902</v>
      </c>
      <c r="J341">
        <f t="shared" si="42"/>
        <v>24552429.667519245</v>
      </c>
      <c r="K341">
        <f t="shared" si="43"/>
        <v>6954.4462420127575</v>
      </c>
      <c r="L341">
        <f t="shared" si="44"/>
        <v>17786.307524329346</v>
      </c>
      <c r="N341">
        <v>20000000297</v>
      </c>
      <c r="O341" s="2">
        <f t="shared" si="45"/>
        <v>0.61262366078325159</v>
      </c>
      <c r="P341" s="2">
        <f t="shared" si="46"/>
        <v>1.0651145788755456E-3</v>
      </c>
      <c r="Q341" s="2">
        <f t="shared" si="47"/>
        <v>1.7386115605031894E-3</v>
      </c>
    </row>
    <row r="342" spans="5:17" x14ac:dyDescent="0.15">
      <c r="E342" s="1">
        <v>43629</v>
      </c>
      <c r="F342">
        <f t="shared" si="40"/>
        <v>12277025827.281778</v>
      </c>
      <c r="G342">
        <f t="shared" si="41"/>
        <v>21320078.201374274</v>
      </c>
      <c r="H342">
        <v>4000000</v>
      </c>
      <c r="I342">
        <v>0.39099999999999902</v>
      </c>
      <c r="J342">
        <f t="shared" si="42"/>
        <v>24552429.667519245</v>
      </c>
      <c r="K342">
        <f t="shared" si="43"/>
        <v>6946.3332573585349</v>
      </c>
      <c r="L342">
        <f t="shared" si="44"/>
        <v>17765.55820296305</v>
      </c>
      <c r="N342">
        <v>20000000298</v>
      </c>
      <c r="O342" s="2">
        <f t="shared" si="45"/>
        <v>0.6138512822177048</v>
      </c>
      <c r="P342" s="2">
        <f t="shared" si="46"/>
        <v>1.0660038941852556E-3</v>
      </c>
      <c r="Q342" s="2">
        <f t="shared" si="47"/>
        <v>1.7365833143396336E-3</v>
      </c>
    </row>
    <row r="343" spans="5:17" x14ac:dyDescent="0.15">
      <c r="E343" s="1">
        <v>43630</v>
      </c>
      <c r="F343">
        <f t="shared" si="40"/>
        <v>12301578256.949297</v>
      </c>
      <c r="G343">
        <f t="shared" si="41"/>
        <v>21337843.759577237</v>
      </c>
      <c r="H343">
        <v>4000000</v>
      </c>
      <c r="I343">
        <v>0.39099999999999902</v>
      </c>
      <c r="J343">
        <f t="shared" si="42"/>
        <v>24552429.667519245</v>
      </c>
      <c r="K343">
        <f t="shared" si="43"/>
        <v>6938.2459108523753</v>
      </c>
      <c r="L343">
        <f t="shared" si="44"/>
        <v>17744.874452307911</v>
      </c>
      <c r="N343">
        <v>20000000299</v>
      </c>
      <c r="O343" s="2">
        <f t="shared" si="45"/>
        <v>0.61507890365203521</v>
      </c>
      <c r="P343" s="2">
        <f t="shared" si="46"/>
        <v>1.066892172028824E-3</v>
      </c>
      <c r="Q343" s="2">
        <f t="shared" si="47"/>
        <v>1.7345614777130938E-3</v>
      </c>
    </row>
    <row r="344" spans="5:17" x14ac:dyDescent="0.15">
      <c r="E344" s="1">
        <v>43631</v>
      </c>
      <c r="F344">
        <f t="shared" si="40"/>
        <v>12326130686.616816</v>
      </c>
      <c r="G344">
        <f t="shared" si="41"/>
        <v>21355588.634029545</v>
      </c>
      <c r="H344">
        <v>4000000</v>
      </c>
      <c r="I344">
        <v>0.39099999999999902</v>
      </c>
      <c r="J344">
        <f t="shared" si="42"/>
        <v>24552429.667519245</v>
      </c>
      <c r="K344">
        <f t="shared" si="43"/>
        <v>6930.1840705669383</v>
      </c>
      <c r="L344">
        <f t="shared" si="44"/>
        <v>17724.25593495385</v>
      </c>
      <c r="N344">
        <v>20000000300</v>
      </c>
      <c r="O344" s="2">
        <f t="shared" si="45"/>
        <v>0.61630652508624295</v>
      </c>
      <c r="P344" s="2">
        <f t="shared" si="46"/>
        <v>1.0677794156847861E-3</v>
      </c>
      <c r="Q344" s="2">
        <f t="shared" si="47"/>
        <v>1.7325460176417346E-3</v>
      </c>
    </row>
    <row r="345" spans="5:17" x14ac:dyDescent="0.15">
      <c r="E345" s="1">
        <v>43632</v>
      </c>
      <c r="F345">
        <f t="shared" si="40"/>
        <v>12350683116.284334</v>
      </c>
      <c r="G345">
        <f t="shared" si="41"/>
        <v>21373312.889964499</v>
      </c>
      <c r="H345">
        <v>4000000</v>
      </c>
      <c r="I345">
        <v>0.39099999999999902</v>
      </c>
      <c r="J345">
        <f t="shared" si="42"/>
        <v>24552429.667519245</v>
      </c>
      <c r="K345">
        <f t="shared" si="43"/>
        <v>6922.147605514665</v>
      </c>
      <c r="L345">
        <f t="shared" si="44"/>
        <v>17703.702315894327</v>
      </c>
      <c r="N345">
        <v>20000000301</v>
      </c>
      <c r="O345" s="2">
        <f t="shared" si="45"/>
        <v>0.61753414652032779</v>
      </c>
      <c r="P345" s="2">
        <f t="shared" si="46"/>
        <v>1.0686656284148073E-3</v>
      </c>
      <c r="Q345" s="2">
        <f t="shared" si="47"/>
        <v>1.7305369013786661E-3</v>
      </c>
    </row>
    <row r="346" spans="5:17" x14ac:dyDescent="0.15">
      <c r="E346" s="1">
        <v>43633</v>
      </c>
      <c r="F346">
        <f t="shared" si="40"/>
        <v>12375235545.951853</v>
      </c>
      <c r="G346">
        <f t="shared" si="41"/>
        <v>21391016.592280392</v>
      </c>
      <c r="H346">
        <v>4000000</v>
      </c>
      <c r="I346">
        <v>0.39099999999999902</v>
      </c>
      <c r="J346">
        <f t="shared" si="42"/>
        <v>24552429.667519245</v>
      </c>
      <c r="K346">
        <f t="shared" si="43"/>
        <v>6914.1363856392218</v>
      </c>
      <c r="L346">
        <f t="shared" si="44"/>
        <v>17683.213262504447</v>
      </c>
      <c r="N346">
        <v>20000000302</v>
      </c>
      <c r="O346" s="2">
        <f t="shared" si="45"/>
        <v>0.61876176795428994</v>
      </c>
      <c r="P346" s="2">
        <f t="shared" si="46"/>
        <v>1.0695508134638022E-3</v>
      </c>
      <c r="Q346" s="2">
        <f t="shared" si="47"/>
        <v>1.7285340964098054E-3</v>
      </c>
    </row>
    <row r="347" spans="5:17" x14ac:dyDescent="0.15">
      <c r="E347" s="1">
        <v>43634</v>
      </c>
      <c r="F347">
        <f t="shared" si="40"/>
        <v>12399787975.619371</v>
      </c>
      <c r="G347">
        <f t="shared" si="41"/>
        <v>21408699.805542897</v>
      </c>
      <c r="H347">
        <v>4000000</v>
      </c>
      <c r="I347">
        <v>0.39099999999999902</v>
      </c>
      <c r="J347">
        <f t="shared" si="42"/>
        <v>24552429.667519245</v>
      </c>
      <c r="K347">
        <f t="shared" si="43"/>
        <v>6906.1502818070667</v>
      </c>
      <c r="L347">
        <f t="shared" si="44"/>
        <v>17662.788444519396</v>
      </c>
      <c r="N347">
        <v>20000000303</v>
      </c>
      <c r="O347" s="2">
        <f t="shared" si="45"/>
        <v>0.61998938938812931</v>
      </c>
      <c r="P347" s="2">
        <f t="shared" si="46"/>
        <v>1.0704349740600549E-3</v>
      </c>
      <c r="Q347" s="2">
        <f t="shared" si="47"/>
        <v>1.7265375704517665E-3</v>
      </c>
    </row>
    <row r="348" spans="5:17" x14ac:dyDescent="0.15">
      <c r="E348" s="1">
        <v>43635</v>
      </c>
      <c r="F348">
        <f t="shared" si="40"/>
        <v>12424340405.28689</v>
      </c>
      <c r="G348">
        <f t="shared" si="41"/>
        <v>21426362.593987416</v>
      </c>
      <c r="H348">
        <v>4000000</v>
      </c>
      <c r="I348">
        <v>0.39099999999999902</v>
      </c>
      <c r="J348">
        <f t="shared" si="42"/>
        <v>24552429.667519245</v>
      </c>
      <c r="K348">
        <f t="shared" si="43"/>
        <v>6898.1891657990718</v>
      </c>
      <c r="L348">
        <f t="shared" si="44"/>
        <v>17642.427534013015</v>
      </c>
      <c r="N348">
        <v>20000000304</v>
      </c>
      <c r="O348" s="2">
        <f t="shared" si="45"/>
        <v>0.62121701082184588</v>
      </c>
      <c r="P348" s="2">
        <f t="shared" si="46"/>
        <v>1.0713181134153354E-3</v>
      </c>
      <c r="Q348" s="2">
        <f t="shared" si="47"/>
        <v>1.7245472914497679E-3</v>
      </c>
    </row>
    <row r="349" spans="5:17" x14ac:dyDescent="0.15">
      <c r="E349" s="1">
        <v>43636</v>
      </c>
      <c r="F349">
        <f t="shared" si="40"/>
        <v>12448892834.954409</v>
      </c>
      <c r="G349">
        <f t="shared" si="41"/>
        <v>21444005.02152143</v>
      </c>
      <c r="H349">
        <v>4000000</v>
      </c>
      <c r="I349">
        <v>0.39099999999999902</v>
      </c>
      <c r="J349">
        <f t="shared" si="42"/>
        <v>24552429.667519245</v>
      </c>
      <c r="K349">
        <f t="shared" si="43"/>
        <v>6890.2529103022725</v>
      </c>
      <c r="L349">
        <f t="shared" si="44"/>
        <v>17622.130205376699</v>
      </c>
      <c r="N349">
        <v>20000000305</v>
      </c>
      <c r="O349" s="2">
        <f t="shared" si="45"/>
        <v>0.62244463225543978</v>
      </c>
      <c r="P349" s="2">
        <f t="shared" si="46"/>
        <v>1.072200234725018E-3</v>
      </c>
      <c r="Q349" s="2">
        <f t="shared" si="47"/>
        <v>1.7225632275755681E-3</v>
      </c>
    </row>
    <row r="350" spans="5:17" x14ac:dyDescent="0.15">
      <c r="E350" s="1">
        <v>43637</v>
      </c>
      <c r="F350">
        <f t="shared" si="40"/>
        <v>12473445264.621927</v>
      </c>
      <c r="G350">
        <f t="shared" si="41"/>
        <v>21461627.151726808</v>
      </c>
      <c r="H350">
        <v>4000000</v>
      </c>
      <c r="I350">
        <v>0.39099999999999902</v>
      </c>
      <c r="J350">
        <f t="shared" si="42"/>
        <v>24552429.667519245</v>
      </c>
      <c r="K350">
        <f t="shared" si="43"/>
        <v>6882.3413889016865</v>
      </c>
      <c r="L350">
        <f t="shared" si="44"/>
        <v>17601.896135298477</v>
      </c>
      <c r="N350">
        <v>20000000306</v>
      </c>
      <c r="O350" s="2">
        <f t="shared" si="45"/>
        <v>0.62367225368891088</v>
      </c>
      <c r="P350" s="2">
        <f t="shared" si="46"/>
        <v>1.0730813411681959E-3</v>
      </c>
      <c r="Q350" s="2">
        <f t="shared" si="47"/>
        <v>1.7205853472254215E-3</v>
      </c>
    </row>
    <row r="351" spans="5:17" x14ac:dyDescent="0.15">
      <c r="E351" s="1">
        <v>43638</v>
      </c>
      <c r="F351">
        <f t="shared" si="40"/>
        <v>12497997694.289446</v>
      </c>
      <c r="G351">
        <f t="shared" si="41"/>
        <v>21479229.047862105</v>
      </c>
      <c r="H351">
        <v>4000000</v>
      </c>
      <c r="I351">
        <v>0.39099999999999902</v>
      </c>
      <c r="J351">
        <f t="shared" si="42"/>
        <v>24552429.667519245</v>
      </c>
      <c r="K351">
        <f t="shared" si="43"/>
        <v>6874.4544760722247</v>
      </c>
      <c r="L351">
        <f t="shared" si="44"/>
        <v>17581.725002742307</v>
      </c>
      <c r="N351">
        <v>20000000307</v>
      </c>
      <c r="O351" s="2">
        <f t="shared" si="45"/>
        <v>0.6248998751222592</v>
      </c>
      <c r="P351" s="2">
        <f t="shared" si="46"/>
        <v>1.0739614359077973E-3</v>
      </c>
      <c r="Q351" s="2">
        <f t="shared" si="47"/>
        <v>1.7186136190180561E-3</v>
      </c>
    </row>
    <row r="352" spans="5:17" x14ac:dyDescent="0.15">
      <c r="E352" s="1">
        <v>43639</v>
      </c>
      <c r="F352">
        <f t="shared" si="40"/>
        <v>12522550123.956964</v>
      </c>
      <c r="G352">
        <f t="shared" si="41"/>
        <v>21496810.772864848</v>
      </c>
      <c r="H352">
        <v>4000000</v>
      </c>
      <c r="I352">
        <v>0.39099999999999902</v>
      </c>
      <c r="J352">
        <f t="shared" si="42"/>
        <v>24552429.667519245</v>
      </c>
      <c r="K352">
        <f t="shared" si="43"/>
        <v>6866.5920471707032</v>
      </c>
      <c r="L352">
        <f t="shared" si="44"/>
        <v>17561.616488927673</v>
      </c>
      <c r="N352">
        <v>20000000308</v>
      </c>
      <c r="O352" s="2">
        <f t="shared" si="45"/>
        <v>0.62612749655548483</v>
      </c>
      <c r="P352" s="2">
        <f t="shared" si="46"/>
        <v>1.0748405220906984E-3</v>
      </c>
      <c r="Q352" s="2">
        <f t="shared" si="47"/>
        <v>1.7166480117926756E-3</v>
      </c>
    </row>
    <row r="353" spans="5:17" x14ac:dyDescent="0.15">
      <c r="E353" s="1">
        <v>43640</v>
      </c>
      <c r="F353">
        <f t="shared" si="40"/>
        <v>12547102553.624483</v>
      </c>
      <c r="G353">
        <f t="shared" si="41"/>
        <v>21514372.389353774</v>
      </c>
      <c r="H353">
        <v>4000000</v>
      </c>
      <c r="I353">
        <v>0.39099999999999902</v>
      </c>
      <c r="J353">
        <f t="shared" si="42"/>
        <v>24552429.667519245</v>
      </c>
      <c r="K353">
        <f t="shared" si="43"/>
        <v>6858.7539784279243</v>
      </c>
      <c r="L353">
        <f t="shared" si="44"/>
        <v>17541.570277309314</v>
      </c>
      <c r="N353">
        <v>20000000309</v>
      </c>
      <c r="O353" s="2">
        <f t="shared" si="45"/>
        <v>0.62735511798858756</v>
      </c>
      <c r="P353" s="2">
        <f t="shared" si="46"/>
        <v>1.0757186028478364E-3</v>
      </c>
      <c r="Q353" s="2">
        <f t="shared" si="47"/>
        <v>1.7146884946069813E-3</v>
      </c>
    </row>
    <row r="354" spans="5:17" x14ac:dyDescent="0.15">
      <c r="E354" s="1">
        <v>43641</v>
      </c>
      <c r="F354">
        <f t="shared" si="40"/>
        <v>12571654983.292002</v>
      </c>
      <c r="G354">
        <f t="shared" si="41"/>
        <v>21531913.959631085</v>
      </c>
      <c r="H354">
        <v>4000000</v>
      </c>
      <c r="I354">
        <v>0.39099999999999902</v>
      </c>
      <c r="J354">
        <f t="shared" si="42"/>
        <v>24552429.667519245</v>
      </c>
      <c r="K354">
        <f t="shared" si="43"/>
        <v>6850.9401469408631</v>
      </c>
      <c r="L354">
        <f t="shared" si="44"/>
        <v>17521.586053557239</v>
      </c>
      <c r="N354">
        <v>20000000310</v>
      </c>
      <c r="O354" s="2">
        <f t="shared" si="45"/>
        <v>0.62858273942156762</v>
      </c>
      <c r="P354" s="2">
        <f t="shared" si="46"/>
        <v>1.0765956812943212E-3</v>
      </c>
      <c r="Q354" s="2">
        <f t="shared" si="47"/>
        <v>1.7127350367352157E-3</v>
      </c>
    </row>
    <row r="355" spans="5:17" x14ac:dyDescent="0.15">
      <c r="E355" s="1">
        <v>43642</v>
      </c>
      <c r="F355">
        <f t="shared" si="40"/>
        <v>12596207412.95952</v>
      </c>
      <c r="G355">
        <f t="shared" si="41"/>
        <v>21549435.545684643</v>
      </c>
      <c r="H355">
        <v>4000000</v>
      </c>
      <c r="I355">
        <v>0.39099999999999902</v>
      </c>
      <c r="J355">
        <f t="shared" si="42"/>
        <v>24552429.667519245</v>
      </c>
      <c r="K355">
        <f t="shared" si="43"/>
        <v>6843.1504306649185</v>
      </c>
      <c r="L355">
        <f t="shared" si="44"/>
        <v>17501.663505536919</v>
      </c>
      <c r="N355">
        <v>20000000311</v>
      </c>
      <c r="O355" s="2">
        <f t="shared" si="45"/>
        <v>0.62981036085442488</v>
      </c>
      <c r="P355" s="2">
        <f t="shared" si="46"/>
        <v>1.0774717605295462E-3</v>
      </c>
      <c r="Q355" s="2">
        <f t="shared" si="47"/>
        <v>1.7107876076662295E-3</v>
      </c>
    </row>
    <row r="356" spans="5:17" x14ac:dyDescent="0.15">
      <c r="E356" s="1">
        <v>43643</v>
      </c>
      <c r="F356">
        <f t="shared" si="40"/>
        <v>12620759842.627039</v>
      </c>
      <c r="G356">
        <f t="shared" si="41"/>
        <v>21566937.209190179</v>
      </c>
      <c r="H356">
        <v>4000000</v>
      </c>
      <c r="I356">
        <v>0.39099999999999902</v>
      </c>
      <c r="J356">
        <f t="shared" si="42"/>
        <v>24552429.667519245</v>
      </c>
      <c r="K356">
        <f t="shared" si="43"/>
        <v>6835.3847084062645</v>
      </c>
      <c r="L356">
        <f t="shared" si="44"/>
        <v>17481.802323289725</v>
      </c>
      <c r="N356">
        <v>20000000312</v>
      </c>
      <c r="O356" s="2">
        <f t="shared" si="45"/>
        <v>0.63103798228715946</v>
      </c>
      <c r="P356" s="2">
        <f t="shared" si="46"/>
        <v>1.0783468436372982E-3</v>
      </c>
      <c r="Q356" s="2">
        <f t="shared" si="47"/>
        <v>1.708846177101566E-3</v>
      </c>
    </row>
    <row r="357" spans="5:17" x14ac:dyDescent="0.15">
      <c r="E357" s="1">
        <v>43644</v>
      </c>
      <c r="F357">
        <f t="shared" si="40"/>
        <v>12645312272.294558</v>
      </c>
      <c r="G357">
        <f t="shared" si="41"/>
        <v>21584419.011513468</v>
      </c>
      <c r="H357">
        <v>4000000</v>
      </c>
      <c r="I357">
        <v>0.39099999999999902</v>
      </c>
      <c r="J357">
        <f t="shared" si="42"/>
        <v>24552429.667519245</v>
      </c>
      <c r="K357">
        <f t="shared" si="43"/>
        <v>6827.6428598142838</v>
      </c>
      <c r="L357">
        <f t="shared" si="44"/>
        <v>17462.002199013557</v>
      </c>
      <c r="N357">
        <v>20000000313</v>
      </c>
      <c r="O357" s="2">
        <f t="shared" si="45"/>
        <v>0.63226560371977114</v>
      </c>
      <c r="P357" s="2">
        <f t="shared" si="46"/>
        <v>1.0792209336858657E-3</v>
      </c>
      <c r="Q357" s="2">
        <f t="shared" si="47"/>
        <v>1.706910714953571E-3</v>
      </c>
    </row>
    <row r="358" spans="5:17" x14ac:dyDescent="0.15">
      <c r="E358" s="1">
        <v>43645</v>
      </c>
      <c r="F358">
        <f t="shared" si="40"/>
        <v>12669864701.962076</v>
      </c>
      <c r="G358">
        <f t="shared" si="41"/>
        <v>21601881.013712481</v>
      </c>
      <c r="H358">
        <v>4000000</v>
      </c>
      <c r="I358">
        <v>0.39099999999999902</v>
      </c>
      <c r="J358">
        <f t="shared" si="42"/>
        <v>24552429.667519245</v>
      </c>
      <c r="K358">
        <f t="shared" si="43"/>
        <v>6819.9247653740695</v>
      </c>
      <c r="L358">
        <f t="shared" si="44"/>
        <v>17442.262827043698</v>
      </c>
      <c r="N358">
        <v>20000000314</v>
      </c>
      <c r="O358" s="2">
        <f t="shared" si="45"/>
        <v>0.63349322515226014</v>
      </c>
      <c r="P358" s="2">
        <f t="shared" si="46"/>
        <v>1.0800940337281476E-3</v>
      </c>
      <c r="Q358" s="2">
        <f t="shared" si="47"/>
        <v>1.7049811913435176E-3</v>
      </c>
    </row>
    <row r="359" spans="5:17" x14ac:dyDescent="0.15">
      <c r="E359" s="1">
        <v>43646</v>
      </c>
      <c r="F359">
        <f t="shared" si="40"/>
        <v>12694417131.629595</v>
      </c>
      <c r="G359">
        <f t="shared" si="41"/>
        <v>21619323.276539523</v>
      </c>
      <c r="H359">
        <v>4000000</v>
      </c>
      <c r="I359">
        <v>0.39099999999999902</v>
      </c>
      <c r="J359">
        <f t="shared" si="42"/>
        <v>24552429.667519245</v>
      </c>
      <c r="K359">
        <f t="shared" si="43"/>
        <v>6812.2303063990239</v>
      </c>
      <c r="L359">
        <f t="shared" si="44"/>
        <v>17422.583903833864</v>
      </c>
      <c r="N359">
        <v>20000000315</v>
      </c>
      <c r="O359" s="2">
        <f t="shared" si="45"/>
        <v>0.63472084658462635</v>
      </c>
      <c r="P359" s="2">
        <f t="shared" si="46"/>
        <v>1.0809661468017594E-3</v>
      </c>
      <c r="Q359" s="2">
        <f t="shared" si="47"/>
        <v>1.703057576599756E-3</v>
      </c>
    </row>
    <row r="360" spans="5:17" x14ac:dyDescent="0.15">
      <c r="E360" s="1">
        <v>43647</v>
      </c>
      <c r="F360">
        <f t="shared" ref="F360:F423" si="48">F359+J359</f>
        <v>12718969561.297113</v>
      </c>
      <c r="G360">
        <f t="shared" ref="G360:G423" si="49">G359+L359</f>
        <v>21636745.860443357</v>
      </c>
      <c r="H360">
        <v>4000000</v>
      </c>
      <c r="I360">
        <v>0.39099999999999902</v>
      </c>
      <c r="J360">
        <f t="shared" ref="J360:J423" si="50">H360*2.4/I360</f>
        <v>24552429.667519245</v>
      </c>
      <c r="K360">
        <f t="shared" ref="K360:K423" si="51">H360*G360/F360</f>
        <v>6804.5593650235242</v>
      </c>
      <c r="L360">
        <f t="shared" ref="L360:L423" si="52">K360/I360</f>
        <v>17402.965127937445</v>
      </c>
      <c r="N360">
        <v>20000000316</v>
      </c>
      <c r="O360" s="2">
        <f t="shared" ref="O360:O423" si="53">F360/N360</f>
        <v>0.63594846801686988</v>
      </c>
      <c r="P360" s="2">
        <f t="shared" ref="P360:P423" si="54">G360/N360</f>
        <v>1.0818372759291389E-3</v>
      </c>
      <c r="Q360" s="2">
        <f t="shared" ref="Q360:Q423" si="55">G360/F360</f>
        <v>1.7011398412558813E-3</v>
      </c>
    </row>
    <row r="361" spans="5:17" x14ac:dyDescent="0.15">
      <c r="E361" s="1">
        <v>43648</v>
      </c>
      <c r="F361">
        <f t="shared" si="48"/>
        <v>12743521990.964632</v>
      </c>
      <c r="G361">
        <f t="shared" si="49"/>
        <v>21654148.825571295</v>
      </c>
      <c r="H361">
        <v>4000000</v>
      </c>
      <c r="I361">
        <v>0.39099999999999902</v>
      </c>
      <c r="J361">
        <f t="shared" si="50"/>
        <v>24552429.667519245</v>
      </c>
      <c r="K361">
        <f t="shared" si="51"/>
        <v>6796.9118241956794</v>
      </c>
      <c r="L361">
        <f t="shared" si="52"/>
        <v>17383.406199988993</v>
      </c>
      <c r="N361">
        <v>20000000317</v>
      </c>
      <c r="O361" s="2">
        <f t="shared" si="53"/>
        <v>0.63717608944899062</v>
      </c>
      <c r="P361" s="2">
        <f t="shared" si="54"/>
        <v>1.082707424117652E-3</v>
      </c>
      <c r="Q361" s="2">
        <f t="shared" si="55"/>
        <v>1.6992279560489199E-3</v>
      </c>
    </row>
    <row r="362" spans="5:17" x14ac:dyDescent="0.15">
      <c r="E362" s="1">
        <v>43649</v>
      </c>
      <c r="F362">
        <f t="shared" si="48"/>
        <v>12768074420.632151</v>
      </c>
      <c r="G362">
        <f t="shared" si="49"/>
        <v>21671532.231771283</v>
      </c>
      <c r="H362">
        <v>4000000</v>
      </c>
      <c r="I362">
        <v>0.39099999999999902</v>
      </c>
      <c r="J362">
        <f t="shared" si="50"/>
        <v>24552429.667519245</v>
      </c>
      <c r="K362">
        <f t="shared" si="51"/>
        <v>6789.2875676701506</v>
      </c>
      <c r="L362">
        <f t="shared" si="52"/>
        <v>17363.906822685851</v>
      </c>
      <c r="N362">
        <v>20000000318</v>
      </c>
      <c r="O362" s="2">
        <f t="shared" si="53"/>
        <v>0.63840371088098857</v>
      </c>
      <c r="P362" s="2">
        <f t="shared" si="54"/>
        <v>1.0835765943596964E-3</v>
      </c>
      <c r="Q362" s="2">
        <f t="shared" si="55"/>
        <v>1.6973218919175378E-3</v>
      </c>
    </row>
    <row r="363" spans="5:17" x14ac:dyDescent="0.15">
      <c r="E363" s="1">
        <v>43650</v>
      </c>
      <c r="F363">
        <f t="shared" si="48"/>
        <v>12792626850.299669</v>
      </c>
      <c r="G363">
        <f t="shared" si="49"/>
        <v>21688896.138593968</v>
      </c>
      <c r="H363">
        <v>4000000</v>
      </c>
      <c r="I363">
        <v>0.39099999999999902</v>
      </c>
      <c r="J363">
        <f t="shared" si="50"/>
        <v>24552429.667519245</v>
      </c>
      <c r="K363">
        <f t="shared" si="51"/>
        <v>6781.6864800010653</v>
      </c>
      <c r="L363">
        <f t="shared" si="52"/>
        <v>17344.46670077003</v>
      </c>
      <c r="N363">
        <v>20000000319</v>
      </c>
      <c r="O363" s="2">
        <f t="shared" si="53"/>
        <v>0.63963133231286373</v>
      </c>
      <c r="P363" s="2">
        <f t="shared" si="54"/>
        <v>1.084444789632804E-3</v>
      </c>
      <c r="Q363" s="2">
        <f t="shared" si="55"/>
        <v>1.6954216200002661E-3</v>
      </c>
    </row>
    <row r="364" spans="5:17" x14ac:dyDescent="0.15">
      <c r="E364" s="1">
        <v>43651</v>
      </c>
      <c r="F364">
        <f t="shared" si="48"/>
        <v>12817179279.967188</v>
      </c>
      <c r="G364">
        <f t="shared" si="49"/>
        <v>21706240.605294738</v>
      </c>
      <c r="H364">
        <v>4000000</v>
      </c>
      <c r="I364">
        <v>0.39099999999999902</v>
      </c>
      <c r="J364">
        <f t="shared" si="50"/>
        <v>24552429.667519245</v>
      </c>
      <c r="K364">
        <f t="shared" si="51"/>
        <v>6774.1084465349868</v>
      </c>
      <c r="L364">
        <f t="shared" si="52"/>
        <v>17325.085541010241</v>
      </c>
      <c r="N364">
        <v>20000000320</v>
      </c>
      <c r="O364" s="2">
        <f t="shared" si="53"/>
        <v>0.6408589537446161</v>
      </c>
      <c r="P364" s="2">
        <f t="shared" si="54"/>
        <v>1.0853120128997446E-3</v>
      </c>
      <c r="Q364" s="2">
        <f t="shared" si="55"/>
        <v>1.6935271116337467E-3</v>
      </c>
    </row>
    <row r="365" spans="5:17" x14ac:dyDescent="0.15">
      <c r="E365" s="1">
        <v>43652</v>
      </c>
      <c r="F365">
        <f t="shared" si="48"/>
        <v>12841731709.634706</v>
      </c>
      <c r="G365">
        <f t="shared" si="49"/>
        <v>21723565.690835748</v>
      </c>
      <c r="H365">
        <v>4000000</v>
      </c>
      <c r="I365">
        <v>0.39099999999999902</v>
      </c>
      <c r="J365">
        <f t="shared" si="50"/>
        <v>24552429.667519245</v>
      </c>
      <c r="K365">
        <f t="shared" si="51"/>
        <v>6766.5533534039832</v>
      </c>
      <c r="L365">
        <f t="shared" si="52"/>
        <v>17305.763052184146</v>
      </c>
      <c r="N365">
        <v>20000000321</v>
      </c>
      <c r="O365" s="2">
        <f t="shared" si="53"/>
        <v>0.64208657517624579</v>
      </c>
      <c r="P365" s="2">
        <f t="shared" si="54"/>
        <v>1.0861782671086262E-3</v>
      </c>
      <c r="Q365" s="2">
        <f t="shared" si="55"/>
        <v>1.6916383383509957E-3</v>
      </c>
    </row>
    <row r="366" spans="5:17" x14ac:dyDescent="0.15">
      <c r="E366" s="1">
        <v>43653</v>
      </c>
      <c r="F366">
        <f t="shared" si="48"/>
        <v>12866284139.302225</v>
      </c>
      <c r="G366">
        <f t="shared" si="49"/>
        <v>21740871.453887932</v>
      </c>
      <c r="H366">
        <v>4000000</v>
      </c>
      <c r="I366">
        <v>0.39099999999999902</v>
      </c>
      <c r="J366">
        <f t="shared" si="50"/>
        <v>24552429.667519245</v>
      </c>
      <c r="K366">
        <f t="shared" si="51"/>
        <v>6759.0210875187477</v>
      </c>
      <c r="L366">
        <f t="shared" si="52"/>
        <v>17286.498945060779</v>
      </c>
      <c r="N366">
        <v>20000000322</v>
      </c>
      <c r="O366" s="2">
        <f t="shared" si="53"/>
        <v>0.64331419660775269</v>
      </c>
      <c r="P366" s="2">
        <f t="shared" si="54"/>
        <v>1.0870435551929953E-3</v>
      </c>
      <c r="Q366" s="2">
        <f t="shared" si="55"/>
        <v>1.6897552718796868E-3</v>
      </c>
    </row>
    <row r="367" spans="5:17" x14ac:dyDescent="0.15">
      <c r="E367" s="1">
        <v>43654</v>
      </c>
      <c r="F367">
        <f t="shared" si="48"/>
        <v>12890836568.969744</v>
      </c>
      <c r="G367">
        <f t="shared" si="49"/>
        <v>21758157.952832993</v>
      </c>
      <c r="H367">
        <v>4000000</v>
      </c>
      <c r="I367">
        <v>0.39099999999999902</v>
      </c>
      <c r="J367">
        <f t="shared" si="50"/>
        <v>24552429.667519245</v>
      </c>
      <c r="K367">
        <f t="shared" si="51"/>
        <v>6751.5115365618012</v>
      </c>
      <c r="L367">
        <f t="shared" si="52"/>
        <v>17267.292932383167</v>
      </c>
      <c r="N367">
        <v>20000000323</v>
      </c>
      <c r="O367" s="2">
        <f t="shared" si="53"/>
        <v>0.64454181803913679</v>
      </c>
      <c r="P367" s="2">
        <f t="shared" si="54"/>
        <v>1.0879078800719374E-3</v>
      </c>
      <c r="Q367" s="2">
        <f t="shared" si="55"/>
        <v>1.6878778841404503E-3</v>
      </c>
    </row>
    <row r="368" spans="5:17" x14ac:dyDescent="0.15">
      <c r="E368" s="1">
        <v>43655</v>
      </c>
      <c r="F368">
        <f t="shared" si="48"/>
        <v>12915388998.637262</v>
      </c>
      <c r="G368">
        <f t="shared" si="49"/>
        <v>21775425.245765377</v>
      </c>
      <c r="H368">
        <v>4000000</v>
      </c>
      <c r="I368">
        <v>0.39099999999999902</v>
      </c>
      <c r="J368">
        <f t="shared" si="50"/>
        <v>24552429.667519245</v>
      </c>
      <c r="K368">
        <f t="shared" si="51"/>
        <v>6744.0245889807757</v>
      </c>
      <c r="L368">
        <f t="shared" si="52"/>
        <v>17248.144728851134</v>
      </c>
      <c r="N368">
        <v>20000000324</v>
      </c>
      <c r="O368" s="2">
        <f t="shared" si="53"/>
        <v>0.64576943947039822</v>
      </c>
      <c r="P368" s="2">
        <f t="shared" si="54"/>
        <v>1.0887712446501748E-3</v>
      </c>
      <c r="Q368" s="2">
        <f t="shared" si="55"/>
        <v>1.6860061472451942E-3</v>
      </c>
    </row>
    <row r="369" spans="5:17" x14ac:dyDescent="0.15">
      <c r="E369" s="1">
        <v>43656</v>
      </c>
      <c r="F369">
        <f t="shared" si="48"/>
        <v>12939941428.304781</v>
      </c>
      <c r="G369">
        <f t="shared" si="49"/>
        <v>21792673.390494227</v>
      </c>
      <c r="H369">
        <v>4000000</v>
      </c>
      <c r="I369">
        <v>0.39099999999999902</v>
      </c>
      <c r="J369">
        <f t="shared" si="50"/>
        <v>24552429.667519245</v>
      </c>
      <c r="K369">
        <f t="shared" si="51"/>
        <v>6736.560133981754</v>
      </c>
      <c r="L369">
        <f t="shared" si="52"/>
        <v>17229.054051104275</v>
      </c>
      <c r="N369">
        <v>20000000325</v>
      </c>
      <c r="O369" s="2">
        <f t="shared" si="53"/>
        <v>0.64699706090153686</v>
      </c>
      <c r="P369" s="2">
        <f t="shared" si="54"/>
        <v>1.0896336518181646E-3</v>
      </c>
      <c r="Q369" s="2">
        <f t="shared" si="55"/>
        <v>1.6841400334954386E-3</v>
      </c>
    </row>
    <row r="370" spans="5:17" x14ac:dyDescent="0.15">
      <c r="E370" s="1">
        <v>43657</v>
      </c>
      <c r="F370">
        <f t="shared" si="48"/>
        <v>12964493857.9723</v>
      </c>
      <c r="G370">
        <f t="shared" si="49"/>
        <v>21809902.444545332</v>
      </c>
      <c r="H370">
        <v>4000000</v>
      </c>
      <c r="I370">
        <v>0.39099999999999902</v>
      </c>
      <c r="J370">
        <f t="shared" si="50"/>
        <v>24552429.667519245</v>
      </c>
      <c r="K370">
        <f t="shared" si="51"/>
        <v>6729.1180615226858</v>
      </c>
      <c r="L370">
        <f t="shared" si="52"/>
        <v>17210.020617705122</v>
      </c>
      <c r="N370">
        <v>20000000326</v>
      </c>
      <c r="O370" s="2">
        <f t="shared" si="53"/>
        <v>0.6482246823325527</v>
      </c>
      <c r="P370" s="2">
        <f t="shared" si="54"/>
        <v>1.0904951044521964E-3</v>
      </c>
      <c r="Q370" s="2">
        <f t="shared" si="55"/>
        <v>1.6822795153806716E-3</v>
      </c>
    </row>
    <row r="371" spans="5:17" x14ac:dyDescent="0.15">
      <c r="E371" s="1">
        <v>43658</v>
      </c>
      <c r="F371">
        <f t="shared" si="48"/>
        <v>12989046287.639818</v>
      </c>
      <c r="G371">
        <f t="shared" si="49"/>
        <v>21827112.465163037</v>
      </c>
      <c r="H371">
        <v>4000000</v>
      </c>
      <c r="I371">
        <v>0.39099999999999902</v>
      </c>
      <c r="J371">
        <f t="shared" si="50"/>
        <v>24552429.667519245</v>
      </c>
      <c r="K371">
        <f t="shared" si="51"/>
        <v>6721.698262306877</v>
      </c>
      <c r="L371">
        <f t="shared" si="52"/>
        <v>17191.044149122492</v>
      </c>
      <c r="N371">
        <v>20000000327</v>
      </c>
      <c r="O371" s="2">
        <f t="shared" si="53"/>
        <v>0.64945230376344576</v>
      </c>
      <c r="P371" s="2">
        <f t="shared" si="54"/>
        <v>1.0913556054144877E-3</v>
      </c>
      <c r="Q371" s="2">
        <f t="shared" si="55"/>
        <v>1.6804245655767192E-3</v>
      </c>
    </row>
    <row r="372" spans="5:17" x14ac:dyDescent="0.15">
      <c r="E372" s="1">
        <v>43659</v>
      </c>
      <c r="F372">
        <f t="shared" si="48"/>
        <v>13013598717.307337</v>
      </c>
      <c r="G372">
        <f t="shared" si="49"/>
        <v>21844303.50931216</v>
      </c>
      <c r="H372">
        <v>4000000</v>
      </c>
      <c r="I372">
        <v>0.39099999999999902</v>
      </c>
      <c r="J372">
        <f t="shared" si="50"/>
        <v>24552429.667519245</v>
      </c>
      <c r="K372">
        <f t="shared" si="51"/>
        <v>6714.3006277765408</v>
      </c>
      <c r="L372">
        <f t="shared" si="52"/>
        <v>17172.12436771498</v>
      </c>
      <c r="N372">
        <v>20000000328</v>
      </c>
      <c r="O372" s="2">
        <f t="shared" si="53"/>
        <v>0.65067992519421602</v>
      </c>
      <c r="P372" s="2">
        <f t="shared" si="54"/>
        <v>1.0922151575532793E-3</v>
      </c>
      <c r="Q372" s="2">
        <f t="shared" si="55"/>
        <v>1.6785751569441353E-3</v>
      </c>
    </row>
    <row r="373" spans="5:17" x14ac:dyDescent="0.15">
      <c r="E373" s="1">
        <v>43660</v>
      </c>
      <c r="F373">
        <f t="shared" si="48"/>
        <v>13038151146.974855</v>
      </c>
      <c r="G373">
        <f t="shared" si="49"/>
        <v>21861475.633679874</v>
      </c>
      <c r="H373">
        <v>4000000</v>
      </c>
      <c r="I373">
        <v>0.39099999999999902</v>
      </c>
      <c r="J373">
        <f t="shared" si="50"/>
        <v>24552429.667519245</v>
      </c>
      <c r="K373">
        <f t="shared" si="51"/>
        <v>6706.9250501064271</v>
      </c>
      <c r="L373">
        <f t="shared" si="52"/>
        <v>17153.260997714689</v>
      </c>
      <c r="N373">
        <v>20000000329</v>
      </c>
      <c r="O373" s="2">
        <f t="shared" si="53"/>
        <v>0.65190754662486361</v>
      </c>
      <c r="P373" s="2">
        <f t="shared" si="54"/>
        <v>1.0930737637029303E-3</v>
      </c>
      <c r="Q373" s="2">
        <f t="shared" si="55"/>
        <v>1.6767312625266067E-3</v>
      </c>
    </row>
    <row r="374" spans="5:17" x14ac:dyDescent="0.15">
      <c r="E374" s="1">
        <v>43661</v>
      </c>
      <c r="F374">
        <f t="shared" si="48"/>
        <v>13062703576.642374</v>
      </c>
      <c r="G374">
        <f t="shared" si="49"/>
        <v>21878628.894677591</v>
      </c>
      <c r="H374">
        <v>4000000</v>
      </c>
      <c r="I374">
        <v>0.39099999999999902</v>
      </c>
      <c r="J374">
        <f t="shared" si="50"/>
        <v>24552429.667519245</v>
      </c>
      <c r="K374">
        <f t="shared" si="51"/>
        <v>6699.5714221975031</v>
      </c>
      <c r="L374">
        <f t="shared" si="52"/>
        <v>17134.453765211048</v>
      </c>
      <c r="N374">
        <v>20000000330</v>
      </c>
      <c r="O374" s="2">
        <f t="shared" si="53"/>
        <v>0.6531351680553884</v>
      </c>
      <c r="P374" s="2">
        <f t="shared" si="54"/>
        <v>1.0939314266840111E-3</v>
      </c>
      <c r="Q374" s="2">
        <f t="shared" si="55"/>
        <v>1.6748928555493758E-3</v>
      </c>
    </row>
    <row r="375" spans="5:17" x14ac:dyDescent="0.15">
      <c r="E375" s="1">
        <v>43662</v>
      </c>
      <c r="F375">
        <f t="shared" si="48"/>
        <v>13087256006.309893</v>
      </c>
      <c r="G375">
        <f t="shared" si="49"/>
        <v>21895763.3484428</v>
      </c>
      <c r="H375">
        <v>4000000</v>
      </c>
      <c r="I375">
        <v>0.39099999999999902</v>
      </c>
      <c r="J375">
        <f t="shared" si="50"/>
        <v>24552429.667519245</v>
      </c>
      <c r="K375">
        <f t="shared" si="51"/>
        <v>6692.2396376707147</v>
      </c>
      <c r="L375">
        <f t="shared" si="52"/>
        <v>17115.702398134865</v>
      </c>
      <c r="N375">
        <v>20000000331</v>
      </c>
      <c r="O375" s="2">
        <f t="shared" si="53"/>
        <v>0.65436278948579052</v>
      </c>
      <c r="P375" s="2">
        <f t="shared" si="54"/>
        <v>1.0947881493033962E-3</v>
      </c>
      <c r="Q375" s="2">
        <f t="shared" si="55"/>
        <v>1.6730599094176787E-3</v>
      </c>
    </row>
    <row r="376" spans="5:17" x14ac:dyDescent="0.15">
      <c r="E376" s="1">
        <v>43663</v>
      </c>
      <c r="F376">
        <f t="shared" si="48"/>
        <v>13111808435.977411</v>
      </c>
      <c r="G376">
        <f t="shared" si="49"/>
        <v>21912879.050840937</v>
      </c>
      <c r="H376">
        <v>4000000</v>
      </c>
      <c r="I376">
        <v>0.39099999999999902</v>
      </c>
      <c r="J376">
        <f t="shared" si="50"/>
        <v>24552429.667519245</v>
      </c>
      <c r="K376">
        <f t="shared" si="51"/>
        <v>6684.9295908608065</v>
      </c>
      <c r="L376">
        <f t="shared" si="52"/>
        <v>17097.006626242513</v>
      </c>
      <c r="N376">
        <v>20000000332</v>
      </c>
      <c r="O376" s="2">
        <f t="shared" si="53"/>
        <v>0.65559041091606973</v>
      </c>
      <c r="P376" s="2">
        <f t="shared" si="54"/>
        <v>1.0956439343543574E-3</v>
      </c>
      <c r="Q376" s="2">
        <f t="shared" si="55"/>
        <v>1.6712323977152016E-3</v>
      </c>
    </row>
    <row r="377" spans="5:17" x14ac:dyDescent="0.15">
      <c r="E377" s="1">
        <v>43664</v>
      </c>
      <c r="F377">
        <f t="shared" si="48"/>
        <v>13136360865.64493</v>
      </c>
      <c r="G377">
        <f t="shared" si="49"/>
        <v>21929976.057467178</v>
      </c>
      <c r="H377">
        <v>4000000</v>
      </c>
      <c r="I377">
        <v>0.39099999999999902</v>
      </c>
      <c r="J377">
        <f t="shared" si="50"/>
        <v>24552429.667519245</v>
      </c>
      <c r="K377">
        <f t="shared" si="51"/>
        <v>6677.6411768102025</v>
      </c>
      <c r="L377">
        <f t="shared" si="52"/>
        <v>17078.366181100304</v>
      </c>
      <c r="N377">
        <v>20000000333</v>
      </c>
      <c r="O377" s="2">
        <f t="shared" si="53"/>
        <v>0.65681803234622627</v>
      </c>
      <c r="P377" s="2">
        <f t="shared" si="54"/>
        <v>1.0964987846166542E-3</v>
      </c>
      <c r="Q377" s="2">
        <f t="shared" si="55"/>
        <v>1.6694102942025509E-3</v>
      </c>
    </row>
    <row r="378" spans="5:17" x14ac:dyDescent="0.15">
      <c r="E378" s="1">
        <v>43665</v>
      </c>
      <c r="F378">
        <f t="shared" si="48"/>
        <v>13160913295.312449</v>
      </c>
      <c r="G378">
        <f t="shared" si="49"/>
        <v>21947054.423648279</v>
      </c>
      <c r="H378">
        <v>4000000</v>
      </c>
      <c r="I378">
        <v>0.39099999999999902</v>
      </c>
      <c r="J378">
        <f t="shared" si="50"/>
        <v>24552429.667519245</v>
      </c>
      <c r="K378">
        <f t="shared" si="51"/>
        <v>6670.374291262965</v>
      </c>
      <c r="L378">
        <f t="shared" si="52"/>
        <v>17059.780796069008</v>
      </c>
      <c r="N378">
        <v>20000000334</v>
      </c>
      <c r="O378" s="2">
        <f t="shared" si="53"/>
        <v>0.65804565377626001</v>
      </c>
      <c r="P378" s="2">
        <f t="shared" si="54"/>
        <v>1.0973527028566238E-3</v>
      </c>
      <c r="Q378" s="2">
        <f t="shared" si="55"/>
        <v>1.6675935728157414E-3</v>
      </c>
    </row>
    <row r="379" spans="5:17" x14ac:dyDescent="0.15">
      <c r="E379" s="1">
        <v>43666</v>
      </c>
      <c r="F379">
        <f t="shared" si="48"/>
        <v>13185465724.979967</v>
      </c>
      <c r="G379">
        <f t="shared" si="49"/>
        <v>21964114.204444349</v>
      </c>
      <c r="H379">
        <v>4000000</v>
      </c>
      <c r="I379">
        <v>0.39099999999999902</v>
      </c>
      <c r="J379">
        <f t="shared" si="50"/>
        <v>24552429.667519245</v>
      </c>
      <c r="K379">
        <f t="shared" si="51"/>
        <v>6663.1288306587949</v>
      </c>
      <c r="L379">
        <f t="shared" si="52"/>
        <v>17041.250206288521</v>
      </c>
      <c r="N379">
        <v>20000000335</v>
      </c>
      <c r="O379" s="2">
        <f t="shared" si="53"/>
        <v>0.65927327520617096</v>
      </c>
      <c r="P379" s="2">
        <f t="shared" si="54"/>
        <v>1.098205691827272E-3</v>
      </c>
      <c r="Q379" s="2">
        <f t="shared" si="55"/>
        <v>1.6657822076646988E-3</v>
      </c>
    </row>
    <row r="380" spans="5:17" x14ac:dyDescent="0.15">
      <c r="E380" s="1">
        <v>43667</v>
      </c>
      <c r="F380">
        <f t="shared" si="48"/>
        <v>13210018154.647486</v>
      </c>
      <c r="G380">
        <f t="shared" si="49"/>
        <v>21981155.454650637</v>
      </c>
      <c r="H380">
        <v>4000000</v>
      </c>
      <c r="I380">
        <v>0.39099999999999902</v>
      </c>
      <c r="J380">
        <f t="shared" si="50"/>
        <v>24552429.667519245</v>
      </c>
      <c r="K380">
        <f t="shared" si="51"/>
        <v>6655.9046921271129</v>
      </c>
      <c r="L380">
        <f t="shared" si="52"/>
        <v>17022.774148662735</v>
      </c>
      <c r="N380">
        <v>20000000336</v>
      </c>
      <c r="O380" s="2">
        <f t="shared" si="53"/>
        <v>0.66050089663595923</v>
      </c>
      <c r="P380" s="2">
        <f t="shared" si="54"/>
        <v>1.0990577542683616E-3</v>
      </c>
      <c r="Q380" s="2">
        <f t="shared" si="55"/>
        <v>1.6639761730317783E-3</v>
      </c>
    </row>
    <row r="381" spans="5:17" x14ac:dyDescent="0.15">
      <c r="E381" s="1">
        <v>43668</v>
      </c>
      <c r="F381">
        <f t="shared" si="48"/>
        <v>13234570584.315004</v>
      </c>
      <c r="G381">
        <f t="shared" si="49"/>
        <v>21998178.228799298</v>
      </c>
      <c r="H381">
        <v>4000000</v>
      </c>
      <c r="I381">
        <v>0.39099999999999902</v>
      </c>
      <c r="J381">
        <f t="shared" si="50"/>
        <v>24552429.667519245</v>
      </c>
      <c r="K381">
        <f t="shared" si="51"/>
        <v>6648.7017734811925</v>
      </c>
      <c r="L381">
        <f t="shared" si="52"/>
        <v>17004.352361844525</v>
      </c>
      <c r="N381">
        <v>20000000337</v>
      </c>
      <c r="O381" s="2">
        <f t="shared" si="53"/>
        <v>0.66172851806562472</v>
      </c>
      <c r="P381" s="2">
        <f t="shared" si="54"/>
        <v>1.0999088929065002E-3</v>
      </c>
      <c r="Q381" s="2">
        <f t="shared" si="55"/>
        <v>1.6621754433702983E-3</v>
      </c>
    </row>
    <row r="382" spans="5:17" x14ac:dyDescent="0.15">
      <c r="E382" s="1">
        <v>43669</v>
      </c>
      <c r="F382">
        <f t="shared" si="48"/>
        <v>13259123013.982523</v>
      </c>
      <c r="G382">
        <f t="shared" si="49"/>
        <v>22015182.581161141</v>
      </c>
      <c r="H382">
        <v>4000000</v>
      </c>
      <c r="I382">
        <v>0.39099999999999902</v>
      </c>
      <c r="J382">
        <f t="shared" si="50"/>
        <v>24552429.667519245</v>
      </c>
      <c r="K382">
        <f t="shared" si="51"/>
        <v>6641.5199732123574</v>
      </c>
      <c r="L382">
        <f t="shared" si="52"/>
        <v>16985.984586220904</v>
      </c>
      <c r="N382">
        <v>20000000338</v>
      </c>
      <c r="O382" s="2">
        <f t="shared" si="53"/>
        <v>0.66295613949516741</v>
      </c>
      <c r="P382" s="2">
        <f t="shared" si="54"/>
        <v>1.1007591104552281E-3</v>
      </c>
      <c r="Q382" s="2">
        <f t="shared" si="55"/>
        <v>1.6603799933030895E-3</v>
      </c>
    </row>
    <row r="383" spans="5:17" x14ac:dyDescent="0.15">
      <c r="E383" s="1">
        <v>43670</v>
      </c>
      <c r="F383">
        <f t="shared" si="48"/>
        <v>13283675443.650042</v>
      </c>
      <c r="G383">
        <f t="shared" si="49"/>
        <v>22032168.565747362</v>
      </c>
      <c r="H383">
        <v>4000000</v>
      </c>
      <c r="I383">
        <v>0.39099999999999902</v>
      </c>
      <c r="J383">
        <f t="shared" si="50"/>
        <v>24552429.667519245</v>
      </c>
      <c r="K383">
        <f t="shared" si="51"/>
        <v>6634.3591904842388</v>
      </c>
      <c r="L383">
        <f t="shared" si="52"/>
        <v>16967.670563898351</v>
      </c>
      <c r="N383">
        <v>20000000339</v>
      </c>
      <c r="O383" s="2">
        <f t="shared" si="53"/>
        <v>0.66418376092458731</v>
      </c>
      <c r="P383" s="2">
        <f t="shared" si="54"/>
        <v>1.1016084096151055E-3</v>
      </c>
      <c r="Q383" s="2">
        <f t="shared" si="55"/>
        <v>1.6585897976210595E-3</v>
      </c>
    </row>
    <row r="384" spans="5:17" x14ac:dyDescent="0.15">
      <c r="E384" s="1">
        <v>43671</v>
      </c>
      <c r="F384">
        <f t="shared" si="48"/>
        <v>13308227873.31756</v>
      </c>
      <c r="G384">
        <f t="shared" si="49"/>
        <v>22049136.236311261</v>
      </c>
      <c r="H384">
        <v>4000000</v>
      </c>
      <c r="I384">
        <v>0.39099999999999902</v>
      </c>
      <c r="J384">
        <f t="shared" si="50"/>
        <v>24552429.667519245</v>
      </c>
      <c r="K384">
        <f t="shared" si="51"/>
        <v>6627.2193251270837</v>
      </c>
      <c r="L384">
        <f t="shared" si="52"/>
        <v>16949.410038688235</v>
      </c>
      <c r="N384">
        <v>20000000340</v>
      </c>
      <c r="O384" s="2">
        <f t="shared" si="53"/>
        <v>0.66541138235388453</v>
      </c>
      <c r="P384" s="2">
        <f t="shared" si="54"/>
        <v>1.1024567930737975E-3</v>
      </c>
      <c r="Q384" s="2">
        <f t="shared" si="55"/>
        <v>1.6568048312817709E-3</v>
      </c>
    </row>
    <row r="385" spans="5:17" x14ac:dyDescent="0.15">
      <c r="E385" s="1">
        <v>43672</v>
      </c>
      <c r="F385">
        <f t="shared" si="48"/>
        <v>13332780302.985079</v>
      </c>
      <c r="G385">
        <f t="shared" si="49"/>
        <v>22066085.646349948</v>
      </c>
      <c r="H385">
        <v>4000000</v>
      </c>
      <c r="I385">
        <v>0.39099999999999902</v>
      </c>
      <c r="J385">
        <f t="shared" si="50"/>
        <v>24552429.667519245</v>
      </c>
      <c r="K385">
        <f t="shared" si="51"/>
        <v>6620.1002776321366</v>
      </c>
      <c r="L385">
        <f t="shared" si="52"/>
        <v>16931.202756092465</v>
      </c>
      <c r="N385">
        <v>20000000341</v>
      </c>
      <c r="O385" s="2">
        <f t="shared" si="53"/>
        <v>0.66663900378305896</v>
      </c>
      <c r="P385" s="2">
        <f t="shared" si="54"/>
        <v>1.1033042635061596E-3</v>
      </c>
      <c r="Q385" s="2">
        <f t="shared" si="55"/>
        <v>1.6550250694080339E-3</v>
      </c>
    </row>
    <row r="386" spans="5:17" x14ac:dyDescent="0.15">
      <c r="E386" s="1">
        <v>43673</v>
      </c>
      <c r="F386">
        <f t="shared" si="48"/>
        <v>13357332732.652597</v>
      </c>
      <c r="G386">
        <f t="shared" si="49"/>
        <v>22083016.84910604</v>
      </c>
      <c r="H386">
        <v>4000000</v>
      </c>
      <c r="I386">
        <v>0.39099999999999902</v>
      </c>
      <c r="J386">
        <f t="shared" si="50"/>
        <v>24552429.667519245</v>
      </c>
      <c r="K386">
        <f t="shared" si="51"/>
        <v>6613.0019491460644</v>
      </c>
      <c r="L386">
        <f t="shared" si="52"/>
        <v>16913.048463289211</v>
      </c>
      <c r="N386">
        <v>20000000342</v>
      </c>
      <c r="O386" s="2">
        <f t="shared" si="53"/>
        <v>0.6678666252121106</v>
      </c>
      <c r="P386" s="2">
        <f t="shared" si="54"/>
        <v>1.1041508235743228E-3</v>
      </c>
      <c r="Q386" s="2">
        <f t="shared" si="55"/>
        <v>1.6532504872865162E-3</v>
      </c>
    </row>
    <row r="387" spans="5:17" x14ac:dyDescent="0.15">
      <c r="E387" s="1">
        <v>43674</v>
      </c>
      <c r="F387">
        <f t="shared" si="48"/>
        <v>13381885162.320116</v>
      </c>
      <c r="G387">
        <f t="shared" si="49"/>
        <v>22099929.897569329</v>
      </c>
      <c r="H387">
        <v>4000000</v>
      </c>
      <c r="I387">
        <v>0.39099999999999902</v>
      </c>
      <c r="J387">
        <f t="shared" si="50"/>
        <v>24552429.667519245</v>
      </c>
      <c r="K387">
        <f t="shared" si="51"/>
        <v>6605.9242414654527</v>
      </c>
      <c r="L387">
        <f t="shared" si="52"/>
        <v>16894.946909118848</v>
      </c>
      <c r="N387">
        <v>20000000343</v>
      </c>
      <c r="O387" s="2">
        <f t="shared" si="53"/>
        <v>0.66909424664103945</v>
      </c>
      <c r="P387" s="2">
        <f t="shared" si="54"/>
        <v>1.1049964759277768E-3</v>
      </c>
      <c r="Q387" s="2">
        <f t="shared" si="55"/>
        <v>1.6514810603663632E-3</v>
      </c>
    </row>
    <row r="388" spans="5:17" x14ac:dyDescent="0.15">
      <c r="E388" s="1">
        <v>43675</v>
      </c>
      <c r="F388">
        <f t="shared" si="48"/>
        <v>13406437591.987635</v>
      </c>
      <c r="G388">
        <f t="shared" si="49"/>
        <v>22116824.844478447</v>
      </c>
      <c r="H388">
        <v>4000000</v>
      </c>
      <c r="I388">
        <v>0.39099999999999902</v>
      </c>
      <c r="J388">
        <f t="shared" si="50"/>
        <v>24552429.667519245</v>
      </c>
      <c r="K388">
        <f t="shared" si="51"/>
        <v>6598.8670570313407</v>
      </c>
      <c r="L388">
        <f t="shared" si="52"/>
        <v>16876.897844069968</v>
      </c>
      <c r="N388">
        <v>20000000344</v>
      </c>
      <c r="O388" s="2">
        <f t="shared" si="53"/>
        <v>0.67032186806984562</v>
      </c>
      <c r="P388" s="2">
        <f t="shared" si="54"/>
        <v>1.1058412232034533E-3</v>
      </c>
      <c r="Q388" s="2">
        <f t="shared" si="55"/>
        <v>1.6497167642578355E-3</v>
      </c>
    </row>
    <row r="389" spans="5:17" x14ac:dyDescent="0.15">
      <c r="E389" s="1">
        <v>43676</v>
      </c>
      <c r="F389">
        <f t="shared" si="48"/>
        <v>13430990021.655153</v>
      </c>
      <c r="G389">
        <f t="shared" si="49"/>
        <v>22133701.742322516</v>
      </c>
      <c r="H389">
        <v>4000000</v>
      </c>
      <c r="I389">
        <v>0.39099999999999902</v>
      </c>
      <c r="J389">
        <f t="shared" si="50"/>
        <v>24552429.667519245</v>
      </c>
      <c r="K389">
        <f t="shared" si="51"/>
        <v>6591.83029892383</v>
      </c>
      <c r="L389">
        <f t="shared" si="52"/>
        <v>16858.901020265592</v>
      </c>
      <c r="N389">
        <v>20000000345</v>
      </c>
      <c r="O389" s="2">
        <f t="shared" si="53"/>
        <v>0.671549489498529</v>
      </c>
      <c r="P389" s="2">
        <f t="shared" si="54"/>
        <v>1.1066850680258083E-3</v>
      </c>
      <c r="Q389" s="2">
        <f t="shared" si="55"/>
        <v>1.6479575747309575E-3</v>
      </c>
    </row>
    <row r="390" spans="5:17" x14ac:dyDescent="0.15">
      <c r="E390" s="1">
        <v>43677</v>
      </c>
      <c r="F390">
        <f t="shared" si="48"/>
        <v>13455542451.322672</v>
      </c>
      <c r="G390">
        <f t="shared" si="49"/>
        <v>22150560.643342782</v>
      </c>
      <c r="H390">
        <v>4000000</v>
      </c>
      <c r="I390">
        <v>0.39099999999999902</v>
      </c>
      <c r="J390">
        <f t="shared" si="50"/>
        <v>24552429.667519245</v>
      </c>
      <c r="K390">
        <f t="shared" si="51"/>
        <v>6584.8138708567321</v>
      </c>
      <c r="L390">
        <f t="shared" si="52"/>
        <v>16840.956191449484</v>
      </c>
      <c r="N390">
        <v>20000000346</v>
      </c>
      <c r="O390" s="2">
        <f t="shared" si="53"/>
        <v>0.67277711092708958</v>
      </c>
      <c r="P390" s="2">
        <f t="shared" si="54"/>
        <v>1.1075280130069046E-3</v>
      </c>
      <c r="Q390" s="2">
        <f t="shared" si="55"/>
        <v>1.6462034677141831E-3</v>
      </c>
    </row>
    <row r="391" spans="5:17" x14ac:dyDescent="0.15">
      <c r="E391" s="1">
        <v>43678</v>
      </c>
      <c r="F391">
        <f t="shared" si="48"/>
        <v>13480094880.990191</v>
      </c>
      <c r="G391">
        <f t="shared" si="49"/>
        <v>22167401.599534232</v>
      </c>
      <c r="H391">
        <v>4000000</v>
      </c>
      <c r="I391">
        <v>0.39099999999999902</v>
      </c>
      <c r="J391">
        <f t="shared" si="50"/>
        <v>24552429.667519245</v>
      </c>
      <c r="K391">
        <f t="shared" si="51"/>
        <v>6577.8176771722865</v>
      </c>
      <c r="L391">
        <f t="shared" si="52"/>
        <v>16823.063112972643</v>
      </c>
      <c r="N391">
        <v>20000000347</v>
      </c>
      <c r="O391" s="2">
        <f t="shared" si="53"/>
        <v>0.67400473235552738</v>
      </c>
      <c r="P391" s="2">
        <f t="shared" si="54"/>
        <v>1.108370060746491E-3</v>
      </c>
      <c r="Q391" s="2">
        <f t="shared" si="55"/>
        <v>1.6444544192930717E-3</v>
      </c>
    </row>
    <row r="392" spans="5:17" x14ac:dyDescent="0.15">
      <c r="E392" s="1">
        <v>43679</v>
      </c>
      <c r="F392">
        <f t="shared" si="48"/>
        <v>13504647310.657709</v>
      </c>
      <c r="G392">
        <f t="shared" si="49"/>
        <v>22184224.662647206</v>
      </c>
      <c r="H392">
        <v>4000000</v>
      </c>
      <c r="I392">
        <v>0.39099999999999902</v>
      </c>
      <c r="J392">
        <f t="shared" si="50"/>
        <v>24552429.667519245</v>
      </c>
      <c r="K392">
        <f t="shared" si="51"/>
        <v>6570.8416228359192</v>
      </c>
      <c r="L392">
        <f t="shared" si="52"/>
        <v>16805.221541779887</v>
      </c>
      <c r="N392">
        <v>20000000348</v>
      </c>
      <c r="O392" s="2">
        <f t="shared" si="53"/>
        <v>0.6752323537838425</v>
      </c>
      <c r="P392" s="2">
        <f t="shared" si="54"/>
        <v>1.1092112138320852E-3</v>
      </c>
      <c r="Q392" s="2">
        <f t="shared" si="55"/>
        <v>1.6427104057089796E-3</v>
      </c>
    </row>
    <row r="393" spans="5:17" x14ac:dyDescent="0.15">
      <c r="E393" s="1">
        <v>43680</v>
      </c>
      <c r="F393">
        <f t="shared" si="48"/>
        <v>13529199740.325228</v>
      </c>
      <c r="G393">
        <f t="shared" si="49"/>
        <v>22201029.884188987</v>
      </c>
      <c r="H393">
        <v>4000000</v>
      </c>
      <c r="I393">
        <v>0.39099999999999902</v>
      </c>
      <c r="J393">
        <f t="shared" si="50"/>
        <v>24552429.667519245</v>
      </c>
      <c r="K393">
        <f t="shared" si="51"/>
        <v>6563.8856134310572</v>
      </c>
      <c r="L393">
        <f t="shared" si="52"/>
        <v>16787.431236396609</v>
      </c>
      <c r="N393">
        <v>20000000349</v>
      </c>
      <c r="O393" s="2">
        <f t="shared" si="53"/>
        <v>0.67645997521203483</v>
      </c>
      <c r="P393" s="2">
        <f t="shared" si="54"/>
        <v>1.110051474839051E-3</v>
      </c>
      <c r="Q393" s="2">
        <f t="shared" si="55"/>
        <v>1.6409714033577643E-3</v>
      </c>
    </row>
    <row r="394" spans="5:17" x14ac:dyDescent="0.15">
      <c r="E394" s="1">
        <v>43681</v>
      </c>
      <c r="F394">
        <f t="shared" si="48"/>
        <v>13553752169.992746</v>
      </c>
      <c r="G394">
        <f t="shared" si="49"/>
        <v>22217817.315425385</v>
      </c>
      <c r="H394">
        <v>4000000</v>
      </c>
      <c r="I394">
        <v>0.39099999999999902</v>
      </c>
      <c r="J394">
        <f t="shared" si="50"/>
        <v>24552429.667519245</v>
      </c>
      <c r="K394">
        <f t="shared" si="51"/>
        <v>6556.9495551540031</v>
      </c>
      <c r="L394">
        <f t="shared" si="52"/>
        <v>16769.691956915653</v>
      </c>
      <c r="N394">
        <v>20000000350</v>
      </c>
      <c r="O394" s="2">
        <f t="shared" si="53"/>
        <v>0.67768759664010436</v>
      </c>
      <c r="P394" s="2">
        <f t="shared" si="54"/>
        <v>1.1108908463306794E-3</v>
      </c>
      <c r="Q394" s="2">
        <f t="shared" si="55"/>
        <v>1.6392373887885007E-3</v>
      </c>
    </row>
    <row r="395" spans="5:17" x14ac:dyDescent="0.15">
      <c r="E395" s="1">
        <v>43682</v>
      </c>
      <c r="F395">
        <f t="shared" si="48"/>
        <v>13578304599.660265</v>
      </c>
      <c r="G395">
        <f t="shared" si="49"/>
        <v>22234587.0073823</v>
      </c>
      <c r="H395">
        <v>4000000</v>
      </c>
      <c r="I395">
        <v>0.39099999999999902</v>
      </c>
      <c r="J395">
        <f t="shared" si="50"/>
        <v>24552429.667519245</v>
      </c>
      <c r="K395">
        <f t="shared" si="51"/>
        <v>6550.0333548088529</v>
      </c>
      <c r="L395">
        <f t="shared" si="52"/>
        <v>16752.003464984322</v>
      </c>
      <c r="N395">
        <v>20000000351</v>
      </c>
      <c r="O395" s="2">
        <f t="shared" si="53"/>
        <v>0.67891521806805122</v>
      </c>
      <c r="P395" s="2">
        <f t="shared" si="54"/>
        <v>1.1117293308582651E-3</v>
      </c>
      <c r="Q395" s="2">
        <f t="shared" si="55"/>
        <v>1.6375083387022132E-3</v>
      </c>
    </row>
    <row r="396" spans="5:17" x14ac:dyDescent="0.15">
      <c r="E396" s="1">
        <v>43683</v>
      </c>
      <c r="F396">
        <f t="shared" si="48"/>
        <v>13602857029.327784</v>
      </c>
      <c r="G396">
        <f t="shared" si="49"/>
        <v>22251339.010847285</v>
      </c>
      <c r="H396">
        <v>4000000</v>
      </c>
      <c r="I396">
        <v>0.39099999999999902</v>
      </c>
      <c r="J396">
        <f t="shared" si="50"/>
        <v>24552429.667519245</v>
      </c>
      <c r="K396">
        <f t="shared" si="51"/>
        <v>6543.1369198024677</v>
      </c>
      <c r="L396">
        <f t="shared" si="52"/>
        <v>16734.365523791519</v>
      </c>
      <c r="N396">
        <v>20000000352</v>
      </c>
      <c r="O396" s="2">
        <f t="shared" si="53"/>
        <v>0.68014283949587517</v>
      </c>
      <c r="P396" s="2">
        <f t="shared" si="54"/>
        <v>1.1125669309611863E-3</v>
      </c>
      <c r="Q396" s="2">
        <f t="shared" si="55"/>
        <v>1.6357842299506169E-3</v>
      </c>
    </row>
    <row r="397" spans="5:17" x14ac:dyDescent="0.15">
      <c r="E397" s="1">
        <v>43684</v>
      </c>
      <c r="F397">
        <f t="shared" si="48"/>
        <v>13627409458.995302</v>
      </c>
      <c r="G397">
        <f t="shared" si="49"/>
        <v>22268073.376371078</v>
      </c>
      <c r="H397">
        <v>4000000</v>
      </c>
      <c r="I397">
        <v>0.39099999999999902</v>
      </c>
      <c r="J397">
        <f t="shared" si="50"/>
        <v>24552429.667519245</v>
      </c>
      <c r="K397">
        <f t="shared" si="51"/>
        <v>6536.2601581394974</v>
      </c>
      <c r="L397">
        <f t="shared" si="52"/>
        <v>16716.777898055021</v>
      </c>
      <c r="N397">
        <v>20000000353</v>
      </c>
      <c r="O397" s="2">
        <f t="shared" si="53"/>
        <v>0.68137046092357645</v>
      </c>
      <c r="P397" s="2">
        <f t="shared" si="54"/>
        <v>1.1134036491669795E-3</v>
      </c>
      <c r="Q397" s="2">
        <f t="shared" si="55"/>
        <v>1.6340650395348744E-3</v>
      </c>
    </row>
    <row r="398" spans="5:17" x14ac:dyDescent="0.15">
      <c r="E398" s="1">
        <v>43685</v>
      </c>
      <c r="F398">
        <f t="shared" si="48"/>
        <v>13651961888.662821</v>
      </c>
      <c r="G398">
        <f t="shared" si="49"/>
        <v>22284790.154269133</v>
      </c>
      <c r="H398">
        <v>4000000</v>
      </c>
      <c r="I398">
        <v>0.39099999999999902</v>
      </c>
      <c r="J398">
        <f t="shared" si="50"/>
        <v>24552429.667519245</v>
      </c>
      <c r="K398">
        <f t="shared" si="51"/>
        <v>6529.402978417449</v>
      </c>
      <c r="L398">
        <f t="shared" si="52"/>
        <v>16699.240354008864</v>
      </c>
      <c r="N398">
        <v>20000000354</v>
      </c>
      <c r="O398" s="2">
        <f t="shared" si="53"/>
        <v>0.68259808235115493</v>
      </c>
      <c r="P398" s="2">
        <f t="shared" si="54"/>
        <v>1.1142394879914176E-3</v>
      </c>
      <c r="Q398" s="2">
        <f t="shared" si="55"/>
        <v>1.6323507446043624E-3</v>
      </c>
    </row>
    <row r="399" spans="5:17" x14ac:dyDescent="0.15">
      <c r="E399" s="1">
        <v>43686</v>
      </c>
      <c r="F399">
        <f t="shared" si="48"/>
        <v>13676514318.330339</v>
      </c>
      <c r="G399">
        <f t="shared" si="49"/>
        <v>22301489.394623142</v>
      </c>
      <c r="H399">
        <v>4000000</v>
      </c>
      <c r="I399">
        <v>0.39099999999999902</v>
      </c>
      <c r="J399">
        <f t="shared" si="50"/>
        <v>24552429.667519245</v>
      </c>
      <c r="K399">
        <f t="shared" si="51"/>
        <v>6522.5652898218168</v>
      </c>
      <c r="L399">
        <f t="shared" si="52"/>
        <v>16681.752659390877</v>
      </c>
      <c r="N399">
        <v>20000000355</v>
      </c>
      <c r="O399" s="2">
        <f t="shared" si="53"/>
        <v>0.68382570377861074</v>
      </c>
      <c r="P399" s="2">
        <f t="shared" si="54"/>
        <v>1.1150744499385857E-3</v>
      </c>
      <c r="Q399" s="2">
        <f t="shared" si="55"/>
        <v>1.6306413224554544E-3</v>
      </c>
    </row>
    <row r="400" spans="5:17" x14ac:dyDescent="0.15">
      <c r="E400" s="1">
        <v>43687</v>
      </c>
      <c r="F400">
        <f t="shared" si="48"/>
        <v>13701066747.997858</v>
      </c>
      <c r="G400">
        <f t="shared" si="49"/>
        <v>22318171.147282533</v>
      </c>
      <c r="H400">
        <v>4000000</v>
      </c>
      <c r="I400">
        <v>0.39099999999999902</v>
      </c>
      <c r="J400">
        <f t="shared" si="50"/>
        <v>24552429.667519245</v>
      </c>
      <c r="K400">
        <f t="shared" si="51"/>
        <v>6515.7470021212466</v>
      </c>
      <c r="L400">
        <f t="shared" si="52"/>
        <v>16664.31458343034</v>
      </c>
      <c r="N400">
        <v>20000000356</v>
      </c>
      <c r="O400" s="2">
        <f t="shared" si="53"/>
        <v>0.68505332520594375</v>
      </c>
      <c r="P400" s="2">
        <f t="shared" si="54"/>
        <v>1.1159085375009546E-3</v>
      </c>
      <c r="Q400" s="2">
        <f t="shared" si="55"/>
        <v>1.6289367505303116E-3</v>
      </c>
    </row>
    <row r="401" spans="5:17" x14ac:dyDescent="0.15">
      <c r="E401" s="1">
        <v>43688</v>
      </c>
      <c r="F401">
        <f t="shared" si="48"/>
        <v>13725619177.665377</v>
      </c>
      <c r="G401">
        <f t="shared" si="49"/>
        <v>22334835.461865965</v>
      </c>
      <c r="H401">
        <v>4000000</v>
      </c>
      <c r="I401">
        <v>0.39099999999999902</v>
      </c>
      <c r="J401">
        <f t="shared" si="50"/>
        <v>24552429.667519245</v>
      </c>
      <c r="K401">
        <f t="shared" si="51"/>
        <v>6508.9480256627521</v>
      </c>
      <c r="L401">
        <f t="shared" si="52"/>
        <v>16646.925896835724</v>
      </c>
      <c r="N401">
        <v>20000000357</v>
      </c>
      <c r="O401" s="2">
        <f t="shared" si="53"/>
        <v>0.68628094663315398</v>
      </c>
      <c r="P401" s="2">
        <f t="shared" si="54"/>
        <v>1.1167417531594581E-3</v>
      </c>
      <c r="Q401" s="2">
        <f t="shared" si="55"/>
        <v>1.627237006415688E-3</v>
      </c>
    </row>
    <row r="402" spans="5:17" x14ac:dyDescent="0.15">
      <c r="E402" s="1">
        <v>43689</v>
      </c>
      <c r="F402">
        <f t="shared" si="48"/>
        <v>13750171607.332895</v>
      </c>
      <c r="G402">
        <f t="shared" si="49"/>
        <v>22351482.3877628</v>
      </c>
      <c r="H402">
        <v>4000000</v>
      </c>
      <c r="I402">
        <v>0.39099999999999902</v>
      </c>
      <c r="J402">
        <f t="shared" si="50"/>
        <v>24552429.667519245</v>
      </c>
      <c r="K402">
        <f t="shared" si="51"/>
        <v>6502.1682713669907</v>
      </c>
      <c r="L402">
        <f t="shared" si="52"/>
        <v>16629.586371782625</v>
      </c>
      <c r="N402">
        <v>20000000358</v>
      </c>
      <c r="O402" s="2">
        <f t="shared" si="53"/>
        <v>0.68750856806024141</v>
      </c>
      <c r="P402" s="2">
        <f t="shared" si="54"/>
        <v>1.1175740993835635E-3</v>
      </c>
      <c r="Q402" s="2">
        <f t="shared" si="55"/>
        <v>1.6255420678417476E-3</v>
      </c>
    </row>
    <row r="403" spans="5:17" x14ac:dyDescent="0.15">
      <c r="E403" s="1">
        <v>43690</v>
      </c>
      <c r="F403">
        <f t="shared" si="48"/>
        <v>13774724037.000414</v>
      </c>
      <c r="G403">
        <f t="shared" si="49"/>
        <v>22368111.974134583</v>
      </c>
      <c r="H403">
        <v>4000000</v>
      </c>
      <c r="I403">
        <v>0.39099999999999902</v>
      </c>
      <c r="J403">
        <f t="shared" si="50"/>
        <v>24552429.667519245</v>
      </c>
      <c r="K403">
        <f t="shared" si="51"/>
        <v>6495.4076507235686</v>
      </c>
      <c r="L403">
        <f t="shared" si="52"/>
        <v>16612.29578190175</v>
      </c>
      <c r="N403">
        <v>20000000359</v>
      </c>
      <c r="O403" s="2">
        <f t="shared" si="53"/>
        <v>0.68873618948720605</v>
      </c>
      <c r="P403" s="2">
        <f t="shared" si="54"/>
        <v>1.118405578631349E-3</v>
      </c>
      <c r="Q403" s="2">
        <f t="shared" si="55"/>
        <v>1.6238519126808922E-3</v>
      </c>
    </row>
    <row r="404" spans="5:17" x14ac:dyDescent="0.15">
      <c r="E404" s="1">
        <v>43691</v>
      </c>
      <c r="F404">
        <f t="shared" si="48"/>
        <v>13799276466.667933</v>
      </c>
      <c r="G404">
        <f t="shared" si="49"/>
        <v>22384724.269916486</v>
      </c>
      <c r="H404">
        <v>4000000</v>
      </c>
      <c r="I404">
        <v>0.39099999999999902</v>
      </c>
      <c r="J404">
        <f t="shared" si="50"/>
        <v>24552429.667519245</v>
      </c>
      <c r="K404">
        <f t="shared" si="51"/>
        <v>6488.6660757864074</v>
      </c>
      <c r="L404">
        <f t="shared" si="52"/>
        <v>16595.053902267067</v>
      </c>
      <c r="N404">
        <v>20000000360</v>
      </c>
      <c r="O404" s="2">
        <f t="shared" si="53"/>
        <v>0.68996381091404801</v>
      </c>
      <c r="P404" s="2">
        <f t="shared" si="54"/>
        <v>1.1192361933495729E-3</v>
      </c>
      <c r="Q404" s="2">
        <f t="shared" si="55"/>
        <v>1.622166518946602E-3</v>
      </c>
    </row>
    <row r="405" spans="5:17" x14ac:dyDescent="0.15">
      <c r="E405" s="1">
        <v>43692</v>
      </c>
      <c r="F405">
        <f t="shared" si="48"/>
        <v>13823828896.335451</v>
      </c>
      <c r="G405">
        <f t="shared" si="49"/>
        <v>22401319.323818754</v>
      </c>
      <c r="H405">
        <v>4000000</v>
      </c>
      <c r="I405">
        <v>0.39099999999999902</v>
      </c>
      <c r="J405">
        <f t="shared" si="50"/>
        <v>24552429.667519245</v>
      </c>
      <c r="K405">
        <f t="shared" si="51"/>
        <v>6481.9434591691461</v>
      </c>
      <c r="L405">
        <f t="shared" si="52"/>
        <v>16577.860509384049</v>
      </c>
      <c r="N405">
        <v>20000000361</v>
      </c>
      <c r="O405" s="2">
        <f t="shared" si="53"/>
        <v>0.69119143234076719</v>
      </c>
      <c r="P405" s="2">
        <f t="shared" si="54"/>
        <v>1.1200659459737474E-3</v>
      </c>
      <c r="Q405" s="2">
        <f t="shared" si="55"/>
        <v>1.6204858647922867E-3</v>
      </c>
    </row>
    <row r="406" spans="5:17" x14ac:dyDescent="0.15">
      <c r="E406" s="1">
        <v>43693</v>
      </c>
      <c r="F406">
        <f t="shared" si="48"/>
        <v>13848381326.00297</v>
      </c>
      <c r="G406">
        <f t="shared" si="49"/>
        <v>22417897.184328139</v>
      </c>
      <c r="H406">
        <v>4000000</v>
      </c>
      <c r="I406">
        <v>0.39099999999999902</v>
      </c>
      <c r="J406">
        <f t="shared" si="50"/>
        <v>24552429.667519245</v>
      </c>
      <c r="K406">
        <f t="shared" si="51"/>
        <v>6475.2397140405938</v>
      </c>
      <c r="L406">
        <f t="shared" si="52"/>
        <v>16560.71538117803</v>
      </c>
      <c r="N406">
        <v>20000000362</v>
      </c>
      <c r="O406" s="2">
        <f t="shared" si="53"/>
        <v>0.69241905376736357</v>
      </c>
      <c r="P406" s="2">
        <f t="shared" si="54"/>
        <v>1.1208948389282104E-3</v>
      </c>
      <c r="Q406" s="2">
        <f t="shared" si="55"/>
        <v>1.6188099285101482E-3</v>
      </c>
    </row>
    <row r="407" spans="5:17" x14ac:dyDescent="0.15">
      <c r="E407" s="1">
        <v>43694</v>
      </c>
      <c r="F407">
        <f t="shared" si="48"/>
        <v>13872933755.670488</v>
      </c>
      <c r="G407">
        <f t="shared" si="49"/>
        <v>22434457.899709318</v>
      </c>
      <c r="H407">
        <v>4000000</v>
      </c>
      <c r="I407">
        <v>0.39099999999999902</v>
      </c>
      <c r="J407">
        <f t="shared" si="50"/>
        <v>24552429.667519245</v>
      </c>
      <c r="K407">
        <f t="shared" si="51"/>
        <v>6468.5547541202232</v>
      </c>
      <c r="L407">
        <f t="shared" si="52"/>
        <v>16543.61829698271</v>
      </c>
      <c r="N407">
        <v>20000000363</v>
      </c>
      <c r="O407" s="2">
        <f t="shared" si="53"/>
        <v>0.69364667519383727</v>
      </c>
      <c r="P407" s="2">
        <f t="shared" si="54"/>
        <v>1.1217228746261958E-3</v>
      </c>
      <c r="Q407" s="2">
        <f t="shared" si="55"/>
        <v>1.6171386885300561E-3</v>
      </c>
    </row>
    <row r="408" spans="5:17" x14ac:dyDescent="0.15">
      <c r="E408" s="1">
        <v>43695</v>
      </c>
      <c r="F408">
        <f t="shared" si="48"/>
        <v>13897486185.338007</v>
      </c>
      <c r="G408">
        <f t="shared" si="49"/>
        <v>22451001.518006299</v>
      </c>
      <c r="H408">
        <v>4000000</v>
      </c>
      <c r="I408">
        <v>0.39099999999999902</v>
      </c>
      <c r="J408">
        <f t="shared" si="50"/>
        <v>24552429.667519245</v>
      </c>
      <c r="K408">
        <f t="shared" si="51"/>
        <v>6461.8884936737231</v>
      </c>
      <c r="L408">
        <f t="shared" si="52"/>
        <v>16526.569037528745</v>
      </c>
      <c r="N408">
        <v>20000000364</v>
      </c>
      <c r="O408" s="2">
        <f t="shared" si="53"/>
        <v>0.69487429662018818</v>
      </c>
      <c r="P408" s="2">
        <f t="shared" si="54"/>
        <v>1.122550055469904E-3</v>
      </c>
      <c r="Q408" s="2">
        <f t="shared" si="55"/>
        <v>1.6154721234184308E-3</v>
      </c>
    </row>
    <row r="409" spans="5:17" x14ac:dyDescent="0.15">
      <c r="E409" s="1">
        <v>43696</v>
      </c>
      <c r="F409">
        <f t="shared" si="48"/>
        <v>13922038615.005526</v>
      </c>
      <c r="G409">
        <f t="shared" si="49"/>
        <v>22467528.087043829</v>
      </c>
      <c r="H409">
        <v>4000000</v>
      </c>
      <c r="I409">
        <v>0.39099999999999902</v>
      </c>
      <c r="J409">
        <f t="shared" si="50"/>
        <v>24552429.667519245</v>
      </c>
      <c r="K409">
        <f t="shared" si="51"/>
        <v>6455.2408475085704</v>
      </c>
      <c r="L409">
        <f t="shared" si="52"/>
        <v>16509.567384932445</v>
      </c>
      <c r="N409">
        <v>20000000365</v>
      </c>
      <c r="O409" s="2">
        <f t="shared" si="53"/>
        <v>0.6961019180464163</v>
      </c>
      <c r="P409" s="2">
        <f t="shared" si="54"/>
        <v>1.1233763838505724E-3</v>
      </c>
      <c r="Q409" s="2">
        <f t="shared" si="55"/>
        <v>1.6138102118771426E-3</v>
      </c>
    </row>
    <row r="410" spans="5:17" x14ac:dyDescent="0.15">
      <c r="E410" s="1">
        <v>43697</v>
      </c>
      <c r="F410">
        <f t="shared" si="48"/>
        <v>13946591044.673044</v>
      </c>
      <c r="G410">
        <f t="shared" si="49"/>
        <v>22484037.654428761</v>
      </c>
      <c r="H410">
        <v>4000000</v>
      </c>
      <c r="I410">
        <v>0.39099999999999902</v>
      </c>
      <c r="J410">
        <f t="shared" si="50"/>
        <v>24552429.667519245</v>
      </c>
      <c r="K410">
        <f t="shared" si="51"/>
        <v>6448.6117309696638</v>
      </c>
      <c r="L410">
        <f t="shared" si="52"/>
        <v>16492.613122684605</v>
      </c>
      <c r="N410">
        <v>20000000366</v>
      </c>
      <c r="O410" s="2">
        <f t="shared" si="53"/>
        <v>0.69732953947252163</v>
      </c>
      <c r="P410" s="2">
        <f t="shared" si="54"/>
        <v>1.124201862148544E-3</v>
      </c>
      <c r="Q410" s="2">
        <f t="shared" si="55"/>
        <v>1.6121529327424158E-3</v>
      </c>
    </row>
    <row r="411" spans="5:17" x14ac:dyDescent="0.15">
      <c r="E411" s="1">
        <v>43698</v>
      </c>
      <c r="F411">
        <f t="shared" si="48"/>
        <v>13971143474.340563</v>
      </c>
      <c r="G411">
        <f t="shared" si="49"/>
        <v>22500530.267551444</v>
      </c>
      <c r="H411">
        <v>4000000</v>
      </c>
      <c r="I411">
        <v>0.39099999999999902</v>
      </c>
      <c r="J411">
        <f t="shared" si="50"/>
        <v>24552429.667519245</v>
      </c>
      <c r="K411">
        <f t="shared" si="51"/>
        <v>6442.0010599349944</v>
      </c>
      <c r="L411">
        <f t="shared" si="52"/>
        <v>16475.706035639414</v>
      </c>
      <c r="N411">
        <v>20000000367</v>
      </c>
      <c r="O411" s="2">
        <f t="shared" si="53"/>
        <v>0.69855716089850428</v>
      </c>
      <c r="P411" s="2">
        <f t="shared" si="54"/>
        <v>1.125026492733336E-3</v>
      </c>
      <c r="Q411" s="2">
        <f t="shared" si="55"/>
        <v>1.6105002649837484E-3</v>
      </c>
    </row>
    <row r="412" spans="5:17" x14ac:dyDescent="0.15">
      <c r="E412" s="1">
        <v>43699</v>
      </c>
      <c r="F412">
        <f t="shared" si="48"/>
        <v>13995695904.008081</v>
      </c>
      <c r="G412">
        <f t="shared" si="49"/>
        <v>22517005.973587085</v>
      </c>
      <c r="H412">
        <v>4000000</v>
      </c>
      <c r="I412">
        <v>0.39099999999999902</v>
      </c>
      <c r="J412">
        <f t="shared" si="50"/>
        <v>24552429.667519245</v>
      </c>
      <c r="K412">
        <f t="shared" si="51"/>
        <v>6435.4087508113616</v>
      </c>
      <c r="L412">
        <f t="shared" si="52"/>
        <v>16458.845910003525</v>
      </c>
      <c r="N412">
        <v>20000000368</v>
      </c>
      <c r="O412" s="2">
        <f t="shared" si="53"/>
        <v>0.69978478232436403</v>
      </c>
      <c r="P412" s="2">
        <f t="shared" si="54"/>
        <v>1.1258502779637092E-3</v>
      </c>
      <c r="Q412" s="2">
        <f t="shared" si="55"/>
        <v>1.6088521877028405E-3</v>
      </c>
    </row>
    <row r="413" spans="5:17" x14ac:dyDescent="0.15">
      <c r="E413" s="1">
        <v>43700</v>
      </c>
      <c r="F413">
        <f t="shared" si="48"/>
        <v>14020248333.6756</v>
      </c>
      <c r="G413">
        <f t="shared" si="49"/>
        <v>22533464.81949709</v>
      </c>
      <c r="H413">
        <v>4000000</v>
      </c>
      <c r="I413">
        <v>0.39099999999999902</v>
      </c>
      <c r="J413">
        <f t="shared" si="50"/>
        <v>24552429.667519245</v>
      </c>
      <c r="K413">
        <f t="shared" si="51"/>
        <v>6428.834720530127</v>
      </c>
      <c r="L413">
        <f t="shared" si="52"/>
        <v>16442.032533325175</v>
      </c>
      <c r="N413">
        <v>20000000369</v>
      </c>
      <c r="O413" s="2">
        <f t="shared" si="53"/>
        <v>0.7010124037501011</v>
      </c>
      <c r="P413" s="2">
        <f t="shared" si="54"/>
        <v>1.1266732201877336E-3</v>
      </c>
      <c r="Q413" s="2">
        <f t="shared" si="55"/>
        <v>1.6072086801325318E-3</v>
      </c>
    </row>
    <row r="414" spans="5:17" x14ac:dyDescent="0.15">
      <c r="E414" s="1">
        <v>43701</v>
      </c>
      <c r="F414">
        <f t="shared" si="48"/>
        <v>14044800763.343119</v>
      </c>
      <c r="G414">
        <f t="shared" si="49"/>
        <v>22549906.852030415</v>
      </c>
      <c r="H414">
        <v>4000000</v>
      </c>
      <c r="I414">
        <v>0.39099999999999902</v>
      </c>
      <c r="J414">
        <f t="shared" si="50"/>
        <v>24552429.667519245</v>
      </c>
      <c r="K414">
        <f t="shared" si="51"/>
        <v>6422.2788865430093</v>
      </c>
      <c r="L414">
        <f t="shared" si="52"/>
        <v>16425.265694483442</v>
      </c>
      <c r="N414">
        <v>20000000370</v>
      </c>
      <c r="O414" s="2">
        <f t="shared" si="53"/>
        <v>0.70224002517571549</v>
      </c>
      <c r="P414" s="2">
        <f t="shared" si="54"/>
        <v>1.1274953217428572E-3</v>
      </c>
      <c r="Q414" s="2">
        <f t="shared" si="55"/>
        <v>1.6055697216357525E-3</v>
      </c>
    </row>
    <row r="415" spans="5:17" x14ac:dyDescent="0.15">
      <c r="E415" s="1">
        <v>43702</v>
      </c>
      <c r="F415">
        <f t="shared" si="48"/>
        <v>14069353193.010637</v>
      </c>
      <c r="G415">
        <f t="shared" si="49"/>
        <v>22566332.117724899</v>
      </c>
      <c r="H415">
        <v>4000000</v>
      </c>
      <c r="I415">
        <v>0.39099999999999902</v>
      </c>
      <c r="J415">
        <f t="shared" si="50"/>
        <v>24552429.667519245</v>
      </c>
      <c r="K415">
        <f t="shared" si="51"/>
        <v>6415.7411668179275</v>
      </c>
      <c r="L415">
        <f t="shared" si="52"/>
        <v>16408.545183677605</v>
      </c>
      <c r="N415">
        <v>20000000371</v>
      </c>
      <c r="O415" s="2">
        <f t="shared" si="53"/>
        <v>0.70346764660120698</v>
      </c>
      <c r="P415" s="2">
        <f t="shared" si="54"/>
        <v>1.1283165849559724E-3</v>
      </c>
      <c r="Q415" s="2">
        <f t="shared" si="55"/>
        <v>1.6039352917044819E-3</v>
      </c>
    </row>
    <row r="416" spans="5:17" x14ac:dyDescent="0.15">
      <c r="E416" s="1">
        <v>43703</v>
      </c>
      <c r="F416">
        <f t="shared" si="48"/>
        <v>14093905622.678156</v>
      </c>
      <c r="G416">
        <f t="shared" si="49"/>
        <v>22582740.662908576</v>
      </c>
      <c r="H416">
        <v>4000000</v>
      </c>
      <c r="I416">
        <v>0.39099999999999902</v>
      </c>
      <c r="J416">
        <f t="shared" si="50"/>
        <v>24552429.667519245</v>
      </c>
      <c r="K416">
        <f t="shared" si="51"/>
        <v>6409.2214798348723</v>
      </c>
      <c r="L416">
        <f t="shared" si="52"/>
        <v>16391.870792416594</v>
      </c>
      <c r="N416">
        <v>20000000372</v>
      </c>
      <c r="O416" s="2">
        <f t="shared" si="53"/>
        <v>0.70469526802657578</v>
      </c>
      <c r="P416" s="2">
        <f t="shared" si="54"/>
        <v>1.1291370121434803E-3</v>
      </c>
      <c r="Q416" s="2">
        <f t="shared" si="55"/>
        <v>1.6023053699587178E-3</v>
      </c>
    </row>
    <row r="417" spans="5:17" x14ac:dyDescent="0.15">
      <c r="E417" s="1">
        <v>43704</v>
      </c>
      <c r="F417">
        <f t="shared" si="48"/>
        <v>14118458052.345675</v>
      </c>
      <c r="G417">
        <f t="shared" si="49"/>
        <v>22599132.533700991</v>
      </c>
      <c r="H417">
        <v>4000000</v>
      </c>
      <c r="I417">
        <v>0.39099999999999902</v>
      </c>
      <c r="J417">
        <f t="shared" si="50"/>
        <v>24552429.667519245</v>
      </c>
      <c r="K417">
        <f t="shared" si="51"/>
        <v>6402.7197445818292</v>
      </c>
      <c r="L417">
        <f t="shared" si="52"/>
        <v>16375.242313508556</v>
      </c>
      <c r="N417">
        <v>20000000373</v>
      </c>
      <c r="O417" s="2">
        <f t="shared" si="53"/>
        <v>0.7059228894518218</v>
      </c>
      <c r="P417" s="2">
        <f t="shared" si="54"/>
        <v>1.1299566056113589E-3</v>
      </c>
      <c r="Q417" s="2">
        <f t="shared" si="55"/>
        <v>1.6006799361454572E-3</v>
      </c>
    </row>
    <row r="418" spans="5:17" x14ac:dyDescent="0.15">
      <c r="E418" s="1">
        <v>43705</v>
      </c>
      <c r="F418">
        <f t="shared" si="48"/>
        <v>14143010482.013193</v>
      </c>
      <c r="G418">
        <f t="shared" si="49"/>
        <v>22615507.776014499</v>
      </c>
      <c r="H418">
        <v>4000000</v>
      </c>
      <c r="I418">
        <v>0.39099999999999902</v>
      </c>
      <c r="J418">
        <f t="shared" si="50"/>
        <v>24552429.667519245</v>
      </c>
      <c r="K418">
        <f t="shared" si="51"/>
        <v>6396.2358805507401</v>
      </c>
      <c r="L418">
        <f t="shared" si="52"/>
        <v>16358.659541050527</v>
      </c>
      <c r="N418">
        <v>20000000374</v>
      </c>
      <c r="O418" s="2">
        <f t="shared" si="53"/>
        <v>0.70715051087694514</v>
      </c>
      <c r="P418" s="2">
        <f t="shared" si="54"/>
        <v>1.1307753676552256E-3</v>
      </c>
      <c r="Q418" s="2">
        <f t="shared" si="55"/>
        <v>1.599058970137685E-3</v>
      </c>
    </row>
    <row r="419" spans="5:17" x14ac:dyDescent="0.15">
      <c r="E419" s="1">
        <v>43706</v>
      </c>
      <c r="F419">
        <f t="shared" si="48"/>
        <v>14167562911.680712</v>
      </c>
      <c r="G419">
        <f t="shared" si="49"/>
        <v>22631866.435555551</v>
      </c>
      <c r="H419">
        <v>4000000</v>
      </c>
      <c r="I419">
        <v>0.39099999999999902</v>
      </c>
      <c r="J419">
        <f t="shared" si="50"/>
        <v>24552429.667519245</v>
      </c>
      <c r="K419">
        <f t="shared" si="51"/>
        <v>6389.7698077334917</v>
      </c>
      <c r="L419">
        <f t="shared" si="52"/>
        <v>16342.122270418178</v>
      </c>
      <c r="N419">
        <v>20000000375</v>
      </c>
      <c r="O419" s="2">
        <f t="shared" si="53"/>
        <v>0.70837813230194557</v>
      </c>
      <c r="P419" s="2">
        <f t="shared" si="54"/>
        <v>1.1315933005604031E-3</v>
      </c>
      <c r="Q419" s="2">
        <f t="shared" si="55"/>
        <v>1.5974424519333728E-3</v>
      </c>
    </row>
    <row r="420" spans="5:17" x14ac:dyDescent="0.15">
      <c r="E420" s="1">
        <v>43707</v>
      </c>
      <c r="F420">
        <f t="shared" si="48"/>
        <v>14192115341.34823</v>
      </c>
      <c r="G420">
        <f t="shared" si="49"/>
        <v>22648208.557825968</v>
      </c>
      <c r="H420">
        <v>4000000</v>
      </c>
      <c r="I420">
        <v>0.39099999999999902</v>
      </c>
      <c r="J420">
        <f t="shared" si="50"/>
        <v>24552429.667519245</v>
      </c>
      <c r="K420">
        <f t="shared" si="51"/>
        <v>6383.3214466179561</v>
      </c>
      <c r="L420">
        <f t="shared" si="52"/>
        <v>16325.630298255683</v>
      </c>
      <c r="N420">
        <v>20000000376</v>
      </c>
      <c r="O420" s="2">
        <f t="shared" si="53"/>
        <v>0.70960575372682333</v>
      </c>
      <c r="P420" s="2">
        <f t="shared" si="54"/>
        <v>1.1324104066019827E-3</v>
      </c>
      <c r="Q420" s="2">
        <f t="shared" si="55"/>
        <v>1.595830361654489E-3</v>
      </c>
    </row>
    <row r="421" spans="5:17" x14ac:dyDescent="0.15">
      <c r="E421" s="1">
        <v>43708</v>
      </c>
      <c r="F421">
        <f t="shared" si="48"/>
        <v>14216667771.015749</v>
      </c>
      <c r="G421">
        <f t="shared" si="49"/>
        <v>22664534.188124225</v>
      </c>
      <c r="H421">
        <v>4000000</v>
      </c>
      <c r="I421">
        <v>0.39099999999999902</v>
      </c>
      <c r="J421">
        <f t="shared" si="50"/>
        <v>24552429.667519245</v>
      </c>
      <c r="K421">
        <f t="shared" si="51"/>
        <v>6376.8907181840668</v>
      </c>
      <c r="L421">
        <f t="shared" si="52"/>
        <v>16309.183422465685</v>
      </c>
      <c r="N421">
        <v>20000000377</v>
      </c>
      <c r="O421" s="2">
        <f t="shared" si="53"/>
        <v>0.7108333751515783</v>
      </c>
      <c r="P421" s="2">
        <f t="shared" si="54"/>
        <v>1.1332266880448882E-3</v>
      </c>
      <c r="Q421" s="2">
        <f t="shared" si="55"/>
        <v>1.5942226795460166E-3</v>
      </c>
    </row>
    <row r="422" spans="5:17" x14ac:dyDescent="0.15">
      <c r="E422" s="1">
        <v>43709</v>
      </c>
      <c r="F422">
        <f t="shared" si="48"/>
        <v>14241220200.683268</v>
      </c>
      <c r="G422">
        <f t="shared" si="49"/>
        <v>22680843.371546689</v>
      </c>
      <c r="H422">
        <v>4000000</v>
      </c>
      <c r="I422">
        <v>0.39099999999999902</v>
      </c>
      <c r="J422">
        <f t="shared" si="50"/>
        <v>24552429.667519245</v>
      </c>
      <c r="K422">
        <f t="shared" si="51"/>
        <v>6370.4775438999259</v>
      </c>
      <c r="L422">
        <f t="shared" si="52"/>
        <v>16292.781442199341</v>
      </c>
      <c r="N422">
        <v>20000000378</v>
      </c>
      <c r="O422" s="2">
        <f t="shared" si="53"/>
        <v>0.71206099657621058</v>
      </c>
      <c r="P422" s="2">
        <f t="shared" si="54"/>
        <v>1.1340421471439379E-3</v>
      </c>
      <c r="Q422" s="2">
        <f t="shared" si="55"/>
        <v>1.5926193859749816E-3</v>
      </c>
    </row>
    <row r="423" spans="5:17" x14ac:dyDescent="0.15">
      <c r="E423" s="1">
        <v>43710</v>
      </c>
      <c r="F423">
        <f t="shared" si="48"/>
        <v>14265772630.350786</v>
      </c>
      <c r="G423">
        <f t="shared" si="49"/>
        <v>22697136.152988888</v>
      </c>
      <c r="H423">
        <v>4000000</v>
      </c>
      <c r="I423">
        <v>0.39099999999999902</v>
      </c>
      <c r="J423">
        <f t="shared" si="50"/>
        <v>24552429.667519245</v>
      </c>
      <c r="K423">
        <f t="shared" si="51"/>
        <v>6364.0818457179566</v>
      </c>
      <c r="L423">
        <f t="shared" si="52"/>
        <v>16276.424157846477</v>
      </c>
      <c r="N423">
        <v>20000000379</v>
      </c>
      <c r="O423" s="2">
        <f t="shared" si="53"/>
        <v>0.71328861800071997</v>
      </c>
      <c r="P423" s="2">
        <f t="shared" si="54"/>
        <v>1.1348567861439083E-3</v>
      </c>
      <c r="Q423" s="2">
        <f t="shared" si="55"/>
        <v>1.5910204614294893E-3</v>
      </c>
    </row>
    <row r="424" spans="5:17" x14ac:dyDescent="0.15">
      <c r="E424" s="1">
        <v>43711</v>
      </c>
      <c r="F424">
        <f t="shared" ref="F424:F487" si="56">F423+J423</f>
        <v>14290325060.018305</v>
      </c>
      <c r="G424">
        <f t="shared" ref="G424:G487" si="57">G423+L423</f>
        <v>22713412.577146735</v>
      </c>
      <c r="H424">
        <v>4000000</v>
      </c>
      <c r="I424">
        <v>0.39099999999999902</v>
      </c>
      <c r="J424">
        <f t="shared" ref="J424:J487" si="58">H424*2.4/I424</f>
        <v>24552429.667519245</v>
      </c>
      <c r="K424">
        <f t="shared" ref="K424:K487" si="59">H424*G424/F424</f>
        <v>6357.7035460710895</v>
      </c>
      <c r="L424">
        <f t="shared" ref="L424:L487" si="60">K424/I424</f>
        <v>16260.111371025845</v>
      </c>
      <c r="N424">
        <v>20000000380</v>
      </c>
      <c r="O424" s="2">
        <f t="shared" ref="O424:O487" si="61">F424/N424</f>
        <v>0.71451623942510667</v>
      </c>
      <c r="P424" s="2">
        <f t="shared" ref="P424:P487" si="62">G424/N424</f>
        <v>1.1356706072795952E-3</v>
      </c>
      <c r="Q424" s="2">
        <f t="shared" ref="Q424:Q487" si="63">G424/F424</f>
        <v>1.5894258865177726E-3</v>
      </c>
    </row>
    <row r="425" spans="5:17" x14ac:dyDescent="0.15">
      <c r="E425" s="1">
        <v>43712</v>
      </c>
      <c r="F425">
        <f t="shared" si="56"/>
        <v>14314877489.685823</v>
      </c>
      <c r="G425">
        <f t="shared" si="57"/>
        <v>22729672.68851776</v>
      </c>
      <c r="H425">
        <v>4000000</v>
      </c>
      <c r="I425">
        <v>0.39099999999999902</v>
      </c>
      <c r="J425">
        <f t="shared" si="58"/>
        <v>24552429.667519245</v>
      </c>
      <c r="K425">
        <f t="shared" si="59"/>
        <v>6351.3425678689819</v>
      </c>
      <c r="L425">
        <f t="shared" si="60"/>
        <v>16243.842884575442</v>
      </c>
      <c r="N425">
        <v>20000000381</v>
      </c>
      <c r="O425" s="2">
        <f t="shared" si="61"/>
        <v>0.71574386084937058</v>
      </c>
      <c r="P425" s="2">
        <f t="shared" si="62"/>
        <v>1.1364836127758752E-3</v>
      </c>
      <c r="Q425" s="2">
        <f t="shared" si="63"/>
        <v>1.5878356419672455E-3</v>
      </c>
    </row>
    <row r="426" spans="5:17" x14ac:dyDescent="0.15">
      <c r="E426" s="1">
        <v>43713</v>
      </c>
      <c r="F426">
        <f t="shared" si="56"/>
        <v>14339429919.353342</v>
      </c>
      <c r="G426">
        <f t="shared" si="57"/>
        <v>22745916.531402335</v>
      </c>
      <c r="H426">
        <v>4000000</v>
      </c>
      <c r="I426">
        <v>0.39099999999999902</v>
      </c>
      <c r="J426">
        <f t="shared" si="58"/>
        <v>24552429.667519245</v>
      </c>
      <c r="K426">
        <f t="shared" si="59"/>
        <v>6344.9988344942785</v>
      </c>
      <c r="L426">
        <f t="shared" si="60"/>
        <v>16227.618502542953</v>
      </c>
      <c r="N426">
        <v>20000000382</v>
      </c>
      <c r="O426" s="2">
        <f t="shared" si="61"/>
        <v>0.71697148227351182</v>
      </c>
      <c r="P426" s="2">
        <f t="shared" si="62"/>
        <v>1.1372958048477667E-3</v>
      </c>
      <c r="Q426" s="2">
        <f t="shared" si="63"/>
        <v>1.5862497086235696E-3</v>
      </c>
    </row>
    <row r="427" spans="5:17" x14ac:dyDescent="0.15">
      <c r="E427" s="1">
        <v>43714</v>
      </c>
      <c r="F427">
        <f t="shared" si="56"/>
        <v>14363982349.020861</v>
      </c>
      <c r="G427">
        <f t="shared" si="57"/>
        <v>22762144.149904877</v>
      </c>
      <c r="H427">
        <v>4000000</v>
      </c>
      <c r="I427">
        <v>0.39099999999999902</v>
      </c>
      <c r="J427">
        <f t="shared" si="58"/>
        <v>24552429.667519245</v>
      </c>
      <c r="K427">
        <f t="shared" si="59"/>
        <v>6338.6722697989071</v>
      </c>
      <c r="L427">
        <f t="shared" si="60"/>
        <v>16211.438030176274</v>
      </c>
      <c r="N427">
        <v>20000000383</v>
      </c>
      <c r="O427" s="2">
        <f t="shared" si="61"/>
        <v>0.71819910369753015</v>
      </c>
      <c r="P427" s="2">
        <f t="shared" si="62"/>
        <v>1.1381071857004912E-3</v>
      </c>
      <c r="Q427" s="2">
        <f t="shared" si="63"/>
        <v>1.584668067449727E-3</v>
      </c>
    </row>
    <row r="428" spans="5:17" x14ac:dyDescent="0.15">
      <c r="E428" s="1">
        <v>43715</v>
      </c>
      <c r="F428">
        <f t="shared" si="56"/>
        <v>14388534778.688379</v>
      </c>
      <c r="G428">
        <f t="shared" si="57"/>
        <v>22778355.587935053</v>
      </c>
      <c r="H428">
        <v>4000000</v>
      </c>
      <c r="I428">
        <v>0.39099999999999902</v>
      </c>
      <c r="J428">
        <f t="shared" si="58"/>
        <v>24552429.667519245</v>
      </c>
      <c r="K428">
        <f t="shared" si="59"/>
        <v>6332.3627981004111</v>
      </c>
      <c r="L428">
        <f t="shared" si="60"/>
        <v>16195.301273914136</v>
      </c>
      <c r="N428">
        <v>20000000384</v>
      </c>
      <c r="O428" s="2">
        <f t="shared" si="61"/>
        <v>0.7194267251214258</v>
      </c>
      <c r="P428" s="2">
        <f t="shared" si="62"/>
        <v>1.1389177575295316E-3</v>
      </c>
      <c r="Q428" s="2">
        <f t="shared" si="63"/>
        <v>1.5830906995251024E-3</v>
      </c>
    </row>
    <row r="429" spans="5:17" x14ac:dyDescent="0.15">
      <c r="E429" s="1">
        <v>43716</v>
      </c>
      <c r="F429">
        <f t="shared" si="56"/>
        <v>14413087208.355898</v>
      </c>
      <c r="G429">
        <f t="shared" si="57"/>
        <v>22794550.889208969</v>
      </c>
      <c r="H429">
        <v>4000000</v>
      </c>
      <c r="I429">
        <v>0.39099999999999902</v>
      </c>
      <c r="J429">
        <f t="shared" si="58"/>
        <v>24552429.667519245</v>
      </c>
      <c r="K429">
        <f t="shared" si="59"/>
        <v>6326.0703441783016</v>
      </c>
      <c r="L429">
        <f t="shared" si="60"/>
        <v>16179.208041376771</v>
      </c>
      <c r="N429">
        <v>20000000385</v>
      </c>
      <c r="O429" s="2">
        <f t="shared" si="61"/>
        <v>0.72065434654519878</v>
      </c>
      <c r="P429" s="2">
        <f t="shared" si="62"/>
        <v>1.1397275225206937E-3</v>
      </c>
      <c r="Q429" s="2">
        <f t="shared" si="63"/>
        <v>1.5815175860445754E-3</v>
      </c>
    </row>
    <row r="430" spans="5:17" x14ac:dyDescent="0.15">
      <c r="E430" s="1">
        <v>43717</v>
      </c>
      <c r="F430">
        <f t="shared" si="56"/>
        <v>14437639638.023417</v>
      </c>
      <c r="G430">
        <f t="shared" si="57"/>
        <v>22810730.097250346</v>
      </c>
      <c r="H430">
        <v>4000000</v>
      </c>
      <c r="I430">
        <v>0.39099999999999902</v>
      </c>
      <c r="J430">
        <f t="shared" si="58"/>
        <v>24552429.667519245</v>
      </c>
      <c r="K430">
        <f t="shared" si="59"/>
        <v>6319.7948332704746</v>
      </c>
      <c r="L430">
        <f t="shared" si="60"/>
        <v>16163.158141356753</v>
      </c>
      <c r="N430">
        <v>20000000386</v>
      </c>
      <c r="O430" s="2">
        <f t="shared" si="61"/>
        <v>0.72188196796884885</v>
      </c>
      <c r="P430" s="2">
        <f t="shared" si="62"/>
        <v>1.1405364828501632E-3</v>
      </c>
      <c r="Q430" s="2">
        <f t="shared" si="63"/>
        <v>1.5799487083176186E-3</v>
      </c>
    </row>
    <row r="431" spans="5:17" x14ac:dyDescent="0.15">
      <c r="E431" s="1">
        <v>43718</v>
      </c>
      <c r="F431">
        <f t="shared" si="56"/>
        <v>14462192067.690935</v>
      </c>
      <c r="G431">
        <f t="shared" si="57"/>
        <v>22826893.255391702</v>
      </c>
      <c r="H431">
        <v>4000000</v>
      </c>
      <c r="I431">
        <v>0.39099999999999902</v>
      </c>
      <c r="J431">
        <f t="shared" si="58"/>
        <v>24552429.667519245</v>
      </c>
      <c r="K431">
        <f t="shared" si="59"/>
        <v>6313.5361910696283</v>
      </c>
      <c r="L431">
        <f t="shared" si="60"/>
        <v>16147.151383809833</v>
      </c>
      <c r="N431">
        <v>20000000387</v>
      </c>
      <c r="O431" s="2">
        <f t="shared" si="61"/>
        <v>0.72310958939237624</v>
      </c>
      <c r="P431" s="2">
        <f t="shared" si="62"/>
        <v>1.1413446406845662E-3</v>
      </c>
      <c r="Q431" s="2">
        <f t="shared" si="63"/>
        <v>1.578384047767407E-3</v>
      </c>
    </row>
    <row r="432" spans="5:17" x14ac:dyDescent="0.15">
      <c r="E432" s="1">
        <v>43719</v>
      </c>
      <c r="F432">
        <f t="shared" si="56"/>
        <v>14486744497.358454</v>
      </c>
      <c r="G432">
        <f t="shared" si="57"/>
        <v>22843040.406775512</v>
      </c>
      <c r="H432">
        <v>4000000</v>
      </c>
      <c r="I432">
        <v>0.39099999999999902</v>
      </c>
      <c r="J432">
        <f t="shared" si="58"/>
        <v>24552429.667519245</v>
      </c>
      <c r="K432">
        <f t="shared" si="59"/>
        <v>6307.29434371974</v>
      </c>
      <c r="L432">
        <f t="shared" si="60"/>
        <v>16131.187579845922</v>
      </c>
      <c r="N432">
        <v>20000000388</v>
      </c>
      <c r="O432" s="2">
        <f t="shared" si="61"/>
        <v>0.72433721081578084</v>
      </c>
      <c r="P432" s="2">
        <f t="shared" si="62"/>
        <v>1.1421519981810269E-3</v>
      </c>
      <c r="Q432" s="2">
        <f t="shared" si="63"/>
        <v>1.576823585929935E-3</v>
      </c>
    </row>
    <row r="433" spans="5:17" x14ac:dyDescent="0.15">
      <c r="E433" s="1">
        <v>43720</v>
      </c>
      <c r="F433">
        <f t="shared" si="56"/>
        <v>14511296927.025972</v>
      </c>
      <c r="G433">
        <f t="shared" si="57"/>
        <v>22859171.594355356</v>
      </c>
      <c r="H433">
        <v>4000000</v>
      </c>
      <c r="I433">
        <v>0.39099999999999902</v>
      </c>
      <c r="J433">
        <f t="shared" si="58"/>
        <v>24552429.667519245</v>
      </c>
      <c r="K433">
        <f t="shared" si="59"/>
        <v>6301.0692178125646</v>
      </c>
      <c r="L433">
        <f t="shared" si="60"/>
        <v>16115.266541720155</v>
      </c>
      <c r="N433">
        <v>20000000389</v>
      </c>
      <c r="O433" s="2">
        <f t="shared" si="61"/>
        <v>0.72556483223906265</v>
      </c>
      <c r="P433" s="2">
        <f t="shared" si="62"/>
        <v>1.1429585574872238E-3</v>
      </c>
      <c r="Q433" s="2">
        <f t="shared" si="63"/>
        <v>1.5752673044531413E-3</v>
      </c>
    </row>
    <row r="434" spans="5:17" x14ac:dyDescent="0.15">
      <c r="E434" s="1">
        <v>43721</v>
      </c>
      <c r="F434">
        <f t="shared" si="56"/>
        <v>14535849356.693491</v>
      </c>
      <c r="G434">
        <f t="shared" si="57"/>
        <v>22875286.860897075</v>
      </c>
      <c r="H434">
        <v>4000000</v>
      </c>
      <c r="I434">
        <v>0.39099999999999902</v>
      </c>
      <c r="J434">
        <f t="shared" si="58"/>
        <v>24552429.667519245</v>
      </c>
      <c r="K434">
        <f t="shared" si="59"/>
        <v>6294.8607403841661</v>
      </c>
      <c r="L434">
        <f t="shared" si="60"/>
        <v>16099.388082823994</v>
      </c>
      <c r="N434">
        <v>20000000390</v>
      </c>
      <c r="O434" s="2">
        <f t="shared" si="61"/>
        <v>0.72679245366222167</v>
      </c>
      <c r="P434" s="2">
        <f t="shared" si="62"/>
        <v>1.1437643207414495E-3</v>
      </c>
      <c r="Q434" s="2">
        <f t="shared" si="63"/>
        <v>1.5737151850960416E-3</v>
      </c>
    </row>
    <row r="435" spans="5:17" x14ac:dyDescent="0.15">
      <c r="E435" s="1">
        <v>43722</v>
      </c>
      <c r="F435">
        <f t="shared" si="56"/>
        <v>14560401786.36101</v>
      </c>
      <c r="G435">
        <f t="shared" si="57"/>
        <v>22891386.2489799</v>
      </c>
      <c r="H435">
        <v>4000000</v>
      </c>
      <c r="I435">
        <v>0.39099999999999902</v>
      </c>
      <c r="J435">
        <f t="shared" si="58"/>
        <v>24552429.667519245</v>
      </c>
      <c r="K435">
        <f t="shared" si="59"/>
        <v>6288.6688389114843</v>
      </c>
      <c r="L435">
        <f t="shared" si="60"/>
        <v>16083.552017676471</v>
      </c>
      <c r="N435">
        <v>20000000391</v>
      </c>
      <c r="O435" s="2">
        <f t="shared" si="61"/>
        <v>0.72802007508525801</v>
      </c>
      <c r="P435" s="2">
        <f t="shared" si="62"/>
        <v>1.1445692900726653E-3</v>
      </c>
      <c r="Q435" s="2">
        <f t="shared" si="63"/>
        <v>1.5721672097278713E-3</v>
      </c>
    </row>
    <row r="436" spans="5:17" x14ac:dyDescent="0.15">
      <c r="E436" s="1">
        <v>43723</v>
      </c>
      <c r="F436">
        <f t="shared" si="56"/>
        <v>14584954216.028528</v>
      </c>
      <c r="G436">
        <f t="shared" si="57"/>
        <v>22907469.800997578</v>
      </c>
      <c r="H436">
        <v>4000000</v>
      </c>
      <c r="I436">
        <v>0.39099999999999902</v>
      </c>
      <c r="J436">
        <f t="shared" si="58"/>
        <v>24552429.667519245</v>
      </c>
      <c r="K436">
        <f t="shared" si="59"/>
        <v>6282.4934413089341</v>
      </c>
      <c r="L436">
        <f t="shared" si="60"/>
        <v>16067.758161915473</v>
      </c>
      <c r="N436">
        <v>20000000392</v>
      </c>
      <c r="O436" s="2">
        <f t="shared" si="61"/>
        <v>0.72924769650817156</v>
      </c>
      <c r="P436" s="2">
        <f t="shared" si="62"/>
        <v>1.1453734676005588E-3</v>
      </c>
      <c r="Q436" s="2">
        <f t="shared" si="63"/>
        <v>1.5706233603272335E-3</v>
      </c>
    </row>
    <row r="437" spans="5:17" x14ac:dyDescent="0.15">
      <c r="E437" s="1">
        <v>43724</v>
      </c>
      <c r="F437">
        <f t="shared" si="56"/>
        <v>14609506645.696047</v>
      </c>
      <c r="G437">
        <f t="shared" si="57"/>
        <v>22923537.559159495</v>
      </c>
      <c r="H437">
        <v>4000000</v>
      </c>
      <c r="I437">
        <v>0.39099999999999902</v>
      </c>
      <c r="J437">
        <f t="shared" si="58"/>
        <v>24552429.667519245</v>
      </c>
      <c r="K437">
        <f t="shared" si="59"/>
        <v>6276.3344759250331</v>
      </c>
      <c r="L437">
        <f t="shared" si="60"/>
        <v>16052.006332289127</v>
      </c>
      <c r="N437">
        <v>20000000393</v>
      </c>
      <c r="O437" s="2">
        <f t="shared" si="61"/>
        <v>0.73047531793096232</v>
      </c>
      <c r="P437" s="2">
        <f t="shared" si="62"/>
        <v>1.1461768554355996E-3</v>
      </c>
      <c r="Q437" s="2">
        <f t="shared" si="63"/>
        <v>1.5690836189812582E-3</v>
      </c>
    </row>
    <row r="438" spans="5:17" x14ac:dyDescent="0.15">
      <c r="E438" s="1">
        <v>43725</v>
      </c>
      <c r="F438">
        <f t="shared" si="56"/>
        <v>14634059075.363565</v>
      </c>
      <c r="G438">
        <f t="shared" si="57"/>
        <v>22939589.565491784</v>
      </c>
      <c r="H438">
        <v>4000000</v>
      </c>
      <c r="I438">
        <v>0.39099999999999902</v>
      </c>
      <c r="J438">
        <f t="shared" si="58"/>
        <v>24552429.667519245</v>
      </c>
      <c r="K438">
        <f t="shared" si="59"/>
        <v>6270.1918715390666</v>
      </c>
      <c r="L438">
        <f t="shared" si="60"/>
        <v>16036.29634664727</v>
      </c>
      <c r="N438">
        <v>20000000394</v>
      </c>
      <c r="O438" s="2">
        <f t="shared" si="61"/>
        <v>0.7317029393536304</v>
      </c>
      <c r="P438" s="2">
        <f t="shared" si="62"/>
        <v>1.1469794556790939E-3</v>
      </c>
      <c r="Q438" s="2">
        <f t="shared" si="63"/>
        <v>1.5675479678847666E-3</v>
      </c>
    </row>
    <row r="439" spans="5:17" x14ac:dyDescent="0.15">
      <c r="E439" s="1">
        <v>43726</v>
      </c>
      <c r="F439">
        <f t="shared" si="56"/>
        <v>14658611505.031084</v>
      </c>
      <c r="G439">
        <f t="shared" si="57"/>
        <v>22955625.86183843</v>
      </c>
      <c r="H439">
        <v>4000000</v>
      </c>
      <c r="I439">
        <v>0.39099999999999902</v>
      </c>
      <c r="J439">
        <f t="shared" si="58"/>
        <v>24552429.667519245</v>
      </c>
      <c r="K439">
        <f t="shared" si="59"/>
        <v>6264.0655573577806</v>
      </c>
      <c r="L439">
        <f t="shared" si="60"/>
        <v>16020.628023932983</v>
      </c>
      <c r="N439">
        <v>20000000395</v>
      </c>
      <c r="O439" s="2">
        <f t="shared" si="61"/>
        <v>0.73293056077617558</v>
      </c>
      <c r="P439" s="2">
        <f t="shared" si="62"/>
        <v>1.1477812704232414E-3</v>
      </c>
      <c r="Q439" s="2">
        <f t="shared" si="63"/>
        <v>1.5660163893394454E-3</v>
      </c>
    </row>
    <row r="440" spans="5:17" x14ac:dyDescent="0.15">
      <c r="E440" s="1">
        <v>43727</v>
      </c>
      <c r="F440">
        <f t="shared" si="56"/>
        <v>14683163934.698603</v>
      </c>
      <c r="G440">
        <f t="shared" si="57"/>
        <v>22971646.489862364</v>
      </c>
      <c r="H440">
        <v>4000000</v>
      </c>
      <c r="I440">
        <v>0.39099999999999902</v>
      </c>
      <c r="J440">
        <f t="shared" si="58"/>
        <v>24552429.667519245</v>
      </c>
      <c r="K440">
        <f t="shared" si="59"/>
        <v>6257.9554630121065</v>
      </c>
      <c r="L440">
        <f t="shared" si="60"/>
        <v>16005.001184174225</v>
      </c>
      <c r="N440">
        <v>20000000396</v>
      </c>
      <c r="O440" s="2">
        <f t="shared" si="61"/>
        <v>0.73415818219859807</v>
      </c>
      <c r="P440" s="2">
        <f t="shared" si="62"/>
        <v>1.1485823017511887E-3</v>
      </c>
      <c r="Q440" s="2">
        <f t="shared" si="63"/>
        <v>1.5644888657530265E-3</v>
      </c>
    </row>
    <row r="441" spans="5:17" x14ac:dyDescent="0.15">
      <c r="E441" s="1">
        <v>43728</v>
      </c>
      <c r="F441">
        <f t="shared" si="56"/>
        <v>14707716364.366121</v>
      </c>
      <c r="G441">
        <f t="shared" si="57"/>
        <v>22987651.491046537</v>
      </c>
      <c r="H441">
        <v>4000000</v>
      </c>
      <c r="I441">
        <v>0.39099999999999902</v>
      </c>
      <c r="J441">
        <f t="shared" si="58"/>
        <v>24552429.667519245</v>
      </c>
      <c r="K441">
        <f t="shared" si="59"/>
        <v>6251.8615185539084</v>
      </c>
      <c r="L441">
        <f t="shared" si="60"/>
        <v>15989.415648475509</v>
      </c>
      <c r="N441">
        <v>20000000397</v>
      </c>
      <c r="O441" s="2">
        <f t="shared" si="61"/>
        <v>0.73538580362089789</v>
      </c>
      <c r="P441" s="2">
        <f t="shared" si="62"/>
        <v>1.1493825517370831E-3</v>
      </c>
      <c r="Q441" s="2">
        <f t="shared" si="63"/>
        <v>1.562965379638477E-3</v>
      </c>
    </row>
    <row r="442" spans="5:17" x14ac:dyDescent="0.15">
      <c r="E442" s="1">
        <v>43729</v>
      </c>
      <c r="F442">
        <f t="shared" si="56"/>
        <v>14732268794.03364</v>
      </c>
      <c r="G442">
        <f t="shared" si="57"/>
        <v>23003640.906695012</v>
      </c>
      <c r="H442">
        <v>4000000</v>
      </c>
      <c r="I442">
        <v>0.39099999999999902</v>
      </c>
      <c r="J442">
        <f t="shared" si="58"/>
        <v>24552429.667519245</v>
      </c>
      <c r="K442">
        <f t="shared" si="59"/>
        <v>6245.7836544527781</v>
      </c>
      <c r="L442">
        <f t="shared" si="60"/>
        <v>15973.871239009703</v>
      </c>
      <c r="N442">
        <v>20000000398</v>
      </c>
      <c r="O442" s="2">
        <f t="shared" si="61"/>
        <v>0.73661342504307481</v>
      </c>
      <c r="P442" s="2">
        <f t="shared" si="62"/>
        <v>1.1501820224461283E-3</v>
      </c>
      <c r="Q442" s="2">
        <f t="shared" si="63"/>
        <v>1.5614459136131945E-3</v>
      </c>
    </row>
    <row r="443" spans="5:17" x14ac:dyDescent="0.15">
      <c r="E443" s="1">
        <v>43730</v>
      </c>
      <c r="F443">
        <f t="shared" si="56"/>
        <v>14756821223.701159</v>
      </c>
      <c r="G443">
        <f t="shared" si="57"/>
        <v>23019614.777934022</v>
      </c>
      <c r="H443">
        <v>4000000</v>
      </c>
      <c r="I443">
        <v>0.39099999999999902</v>
      </c>
      <c r="J443">
        <f t="shared" si="58"/>
        <v>24552429.667519245</v>
      </c>
      <c r="K443">
        <f t="shared" si="59"/>
        <v>6239.7218015928429</v>
      </c>
      <c r="L443">
        <f t="shared" si="60"/>
        <v>15958.367779009868</v>
      </c>
      <c r="N443">
        <v>20000000399</v>
      </c>
      <c r="O443" s="2">
        <f t="shared" si="61"/>
        <v>0.73784104646512905</v>
      </c>
      <c r="P443" s="2">
        <f t="shared" si="62"/>
        <v>1.1509807159346358E-3</v>
      </c>
      <c r="Q443" s="2">
        <f t="shared" si="63"/>
        <v>1.5599304503982107E-3</v>
      </c>
    </row>
    <row r="444" spans="5:17" x14ac:dyDescent="0.15">
      <c r="E444" s="1">
        <v>43731</v>
      </c>
      <c r="F444">
        <f t="shared" si="56"/>
        <v>14781373653.368677</v>
      </c>
      <c r="G444">
        <f t="shared" si="57"/>
        <v>23035573.145713031</v>
      </c>
      <c r="H444">
        <v>4000000</v>
      </c>
      <c r="I444">
        <v>0.39099999999999902</v>
      </c>
      <c r="J444">
        <f t="shared" si="58"/>
        <v>24552429.667519245</v>
      </c>
      <c r="K444">
        <f t="shared" si="59"/>
        <v>6233.6758912696105</v>
      </c>
      <c r="L444">
        <f t="shared" si="60"/>
        <v>15942.905092761192</v>
      </c>
      <c r="N444">
        <v>20000000400</v>
      </c>
      <c r="O444" s="2">
        <f t="shared" si="61"/>
        <v>0.73906866788706049</v>
      </c>
      <c r="P444" s="2">
        <f t="shared" si="62"/>
        <v>1.1517786342500789E-3</v>
      </c>
      <c r="Q444" s="2">
        <f t="shared" si="63"/>
        <v>1.5584189728174026E-3</v>
      </c>
    </row>
    <row r="445" spans="5:17" x14ac:dyDescent="0.15">
      <c r="E445" s="1">
        <v>43732</v>
      </c>
      <c r="F445">
        <f t="shared" si="56"/>
        <v>14805926083.036196</v>
      </c>
      <c r="G445">
        <f t="shared" si="57"/>
        <v>23051516.050805792</v>
      </c>
      <c r="H445">
        <v>4000000</v>
      </c>
      <c r="I445">
        <v>0.39099999999999902</v>
      </c>
      <c r="J445">
        <f t="shared" si="58"/>
        <v>24552429.667519245</v>
      </c>
      <c r="K445">
        <f t="shared" si="59"/>
        <v>6227.6458551868454</v>
      </c>
      <c r="L445">
        <f t="shared" si="60"/>
        <v>15927.483005592996</v>
      </c>
      <c r="N445">
        <v>20000000401</v>
      </c>
      <c r="O445" s="2">
        <f t="shared" si="61"/>
        <v>0.74029628930886915</v>
      </c>
      <c r="P445" s="2">
        <f t="shared" si="62"/>
        <v>1.1525757794311451E-3</v>
      </c>
      <c r="Q445" s="2">
        <f t="shared" si="63"/>
        <v>1.5569114637967113E-3</v>
      </c>
    </row>
    <row r="446" spans="5:17" x14ac:dyDescent="0.15">
      <c r="E446" s="1">
        <v>43733</v>
      </c>
      <c r="F446">
        <f t="shared" si="56"/>
        <v>14830478512.703714</v>
      </c>
      <c r="G446">
        <f t="shared" si="57"/>
        <v>23067443.533811387</v>
      </c>
      <c r="H446">
        <v>4000000</v>
      </c>
      <c r="I446">
        <v>0.39099999999999902</v>
      </c>
      <c r="J446">
        <f t="shared" si="58"/>
        <v>24552429.667519245</v>
      </c>
      <c r="K446">
        <f t="shared" si="59"/>
        <v>6221.6316254534686</v>
      </c>
      <c r="L446">
        <f t="shared" si="60"/>
        <v>15912.101343870803</v>
      </c>
      <c r="N446">
        <v>20000000402</v>
      </c>
      <c r="O446" s="2">
        <f t="shared" si="61"/>
        <v>0.74152391073055512</v>
      </c>
      <c r="P446" s="2">
        <f t="shared" si="62"/>
        <v>1.1533721535077891E-3</v>
      </c>
      <c r="Q446" s="2">
        <f t="shared" si="63"/>
        <v>1.5554079063633671E-3</v>
      </c>
    </row>
    <row r="447" spans="5:17" x14ac:dyDescent="0.15">
      <c r="E447" s="1">
        <v>43734</v>
      </c>
      <c r="F447">
        <f t="shared" si="56"/>
        <v>14855030942.371233</v>
      </c>
      <c r="G447">
        <f t="shared" si="57"/>
        <v>23083355.635155257</v>
      </c>
      <c r="H447">
        <v>4000000</v>
      </c>
      <c r="I447">
        <v>0.39099999999999902</v>
      </c>
      <c r="J447">
        <f t="shared" si="58"/>
        <v>24552429.667519245</v>
      </c>
      <c r="K447">
        <f t="shared" si="59"/>
        <v>6215.6331345804865</v>
      </c>
      <c r="L447">
        <f t="shared" si="60"/>
        <v>15896.759934988497</v>
      </c>
      <c r="N447">
        <v>20000000403</v>
      </c>
      <c r="O447" s="2">
        <f t="shared" si="61"/>
        <v>0.74275153215211831</v>
      </c>
      <c r="P447" s="2">
        <f t="shared" si="62"/>
        <v>1.1541677585012826E-3</v>
      </c>
      <c r="Q447" s="2">
        <f t="shared" si="63"/>
        <v>1.5539082836451216E-3</v>
      </c>
    </row>
    <row r="448" spans="5:17" x14ac:dyDescent="0.15">
      <c r="E448" s="1">
        <v>43735</v>
      </c>
      <c r="F448">
        <f t="shared" si="56"/>
        <v>14879583372.038752</v>
      </c>
      <c r="G448">
        <f t="shared" si="57"/>
        <v>23099252.395090245</v>
      </c>
      <c r="H448">
        <v>4000000</v>
      </c>
      <c r="I448">
        <v>0.39099999999999902</v>
      </c>
      <c r="J448">
        <f t="shared" si="58"/>
        <v>24552429.667519245</v>
      </c>
      <c r="K448">
        <f t="shared" si="59"/>
        <v>6209.6503154779557</v>
      </c>
      <c r="L448">
        <f t="shared" si="60"/>
        <v>15881.458607360541</v>
      </c>
      <c r="N448">
        <v>20000000404</v>
      </c>
      <c r="O448" s="2">
        <f t="shared" si="61"/>
        <v>0.7439791535735587</v>
      </c>
      <c r="P448" s="2">
        <f t="shared" si="62"/>
        <v>1.1549625964242679E-3</v>
      </c>
      <c r="Q448" s="2">
        <f t="shared" si="63"/>
        <v>1.552412578869489E-3</v>
      </c>
    </row>
    <row r="449" spans="5:17" x14ac:dyDescent="0.15">
      <c r="E449" s="1">
        <v>43736</v>
      </c>
      <c r="F449">
        <f t="shared" si="56"/>
        <v>14904135801.70627</v>
      </c>
      <c r="G449">
        <f t="shared" si="57"/>
        <v>23115133.853697605</v>
      </c>
      <c r="H449">
        <v>4000000</v>
      </c>
      <c r="I449">
        <v>0.39099999999999902</v>
      </c>
      <c r="J449">
        <f t="shared" si="58"/>
        <v>24552429.667519245</v>
      </c>
      <c r="K449">
        <f t="shared" si="59"/>
        <v>6203.6831014519648</v>
      </c>
      <c r="L449">
        <f t="shared" si="60"/>
        <v>15866.197190414272</v>
      </c>
      <c r="N449">
        <v>20000000405</v>
      </c>
      <c r="O449" s="2">
        <f t="shared" si="61"/>
        <v>0.74520677499487631</v>
      </c>
      <c r="P449" s="2">
        <f t="shared" si="62"/>
        <v>1.1557566692808076E-3</v>
      </c>
      <c r="Q449" s="2">
        <f t="shared" si="63"/>
        <v>1.5509207753629912E-3</v>
      </c>
    </row>
    <row r="450" spans="5:17" x14ac:dyDescent="0.15">
      <c r="E450" s="1">
        <v>43737</v>
      </c>
      <c r="F450">
        <f t="shared" si="56"/>
        <v>14928688231.373789</v>
      </c>
      <c r="G450">
        <f t="shared" si="57"/>
        <v>23131000.050888021</v>
      </c>
      <c r="H450">
        <v>4000000</v>
      </c>
      <c r="I450">
        <v>0.39099999999999902</v>
      </c>
      <c r="J450">
        <f t="shared" si="58"/>
        <v>24552429.667519245</v>
      </c>
      <c r="K450">
        <f t="shared" si="59"/>
        <v>6197.7314262016516</v>
      </c>
      <c r="L450">
        <f t="shared" si="60"/>
        <v>15850.975514582269</v>
      </c>
      <c r="N450">
        <v>20000000406</v>
      </c>
      <c r="O450" s="2">
        <f t="shared" si="61"/>
        <v>0.74643439641607123</v>
      </c>
      <c r="P450" s="2">
        <f t="shared" si="62"/>
        <v>1.1565499790664364E-3</v>
      </c>
      <c r="Q450" s="2">
        <f t="shared" si="63"/>
        <v>1.549432856550413E-3</v>
      </c>
    </row>
    <row r="451" spans="5:17" x14ac:dyDescent="0.15">
      <c r="E451" s="1">
        <v>43738</v>
      </c>
      <c r="F451">
        <f t="shared" si="56"/>
        <v>14953240661.041307</v>
      </c>
      <c r="G451">
        <f t="shared" si="57"/>
        <v>23146851.026402604</v>
      </c>
      <c r="H451">
        <v>4000000</v>
      </c>
      <c r="I451">
        <v>0.39099999999999902</v>
      </c>
      <c r="J451">
        <f t="shared" si="58"/>
        <v>24552429.667519245</v>
      </c>
      <c r="K451">
        <f t="shared" si="59"/>
        <v>6191.7952238162443</v>
      </c>
      <c r="L451">
        <f t="shared" si="60"/>
        <v>15835.793411294782</v>
      </c>
      <c r="N451">
        <v>20000000407</v>
      </c>
      <c r="O451" s="2">
        <f t="shared" si="61"/>
        <v>0.74766201783714326</v>
      </c>
      <c r="P451" s="2">
        <f t="shared" si="62"/>
        <v>1.1573425277682098E-3</v>
      </c>
      <c r="Q451" s="2">
        <f t="shared" si="63"/>
        <v>1.5479488059540608E-3</v>
      </c>
    </row>
    <row r="452" spans="5:17" x14ac:dyDescent="0.15">
      <c r="E452" s="1">
        <v>43739</v>
      </c>
      <c r="F452">
        <f t="shared" si="56"/>
        <v>14977793090.708826</v>
      </c>
      <c r="G452">
        <f t="shared" si="57"/>
        <v>23162686.8198139</v>
      </c>
      <c r="H452">
        <v>4000000</v>
      </c>
      <c r="I452">
        <v>0.39099999999999902</v>
      </c>
      <c r="J452">
        <f t="shared" si="58"/>
        <v>24552429.667519245</v>
      </c>
      <c r="K452">
        <f t="shared" si="59"/>
        <v>6185.8744287721283</v>
      </c>
      <c r="L452">
        <f t="shared" si="60"/>
        <v>15820.650712972236</v>
      </c>
      <c r="N452">
        <v>20000000408</v>
      </c>
      <c r="O452" s="2">
        <f t="shared" si="61"/>
        <v>0.74888963925809271</v>
      </c>
      <c r="P452" s="2">
        <f t="shared" si="62"/>
        <v>1.1581343173647548E-3</v>
      </c>
      <c r="Q452" s="2">
        <f t="shared" si="63"/>
        <v>1.5464686071930322E-3</v>
      </c>
    </row>
    <row r="453" spans="5:17" x14ac:dyDescent="0.15">
      <c r="E453" s="1">
        <v>43740</v>
      </c>
      <c r="F453">
        <f t="shared" si="56"/>
        <v>15002345520.376345</v>
      </c>
      <c r="G453">
        <f t="shared" si="57"/>
        <v>23178507.47052687</v>
      </c>
      <c r="H453">
        <v>4000000</v>
      </c>
      <c r="I453">
        <v>0.39099999999999902</v>
      </c>
      <c r="J453">
        <f t="shared" si="58"/>
        <v>24552429.667519245</v>
      </c>
      <c r="K453">
        <f t="shared" si="59"/>
        <v>6179.9689759299508</v>
      </c>
      <c r="L453">
        <f t="shared" si="60"/>
        <v>15805.547253017818</v>
      </c>
      <c r="N453">
        <v>20000000409</v>
      </c>
      <c r="O453" s="2">
        <f t="shared" si="61"/>
        <v>0.75011726067891926</v>
      </c>
      <c r="P453" s="2">
        <f t="shared" si="62"/>
        <v>1.1589253498263201E-3</v>
      </c>
      <c r="Q453" s="2">
        <f t="shared" si="63"/>
        <v>1.5449922439824877E-3</v>
      </c>
    </row>
    <row r="454" spans="5:17" x14ac:dyDescent="0.15">
      <c r="E454" s="1">
        <v>43741</v>
      </c>
      <c r="F454">
        <f t="shared" si="56"/>
        <v>15026897950.043863</v>
      </c>
      <c r="G454">
        <f t="shared" si="57"/>
        <v>23194313.017779887</v>
      </c>
      <c r="H454">
        <v>4000000</v>
      </c>
      <c r="I454">
        <v>0.39099999999999902</v>
      </c>
      <c r="J454">
        <f t="shared" si="58"/>
        <v>24552429.667519245</v>
      </c>
      <c r="K454">
        <f t="shared" si="59"/>
        <v>6174.0788005317308</v>
      </c>
      <c r="L454">
        <f t="shared" si="60"/>
        <v>15790.482865810092</v>
      </c>
      <c r="N454">
        <v>20000000410</v>
      </c>
      <c r="O454" s="2">
        <f t="shared" si="61"/>
        <v>0.75134488209962313</v>
      </c>
      <c r="P454" s="2">
        <f t="shared" si="62"/>
        <v>1.159715627114824E-3</v>
      </c>
      <c r="Q454" s="2">
        <f t="shared" si="63"/>
        <v>1.5435197001329329E-3</v>
      </c>
    </row>
    <row r="455" spans="5:17" x14ac:dyDescent="0.15">
      <c r="E455" s="1">
        <v>43742</v>
      </c>
      <c r="F455">
        <f t="shared" si="56"/>
        <v>15051450379.711382</v>
      </c>
      <c r="G455">
        <f t="shared" si="57"/>
        <v>23210103.500645697</v>
      </c>
      <c r="H455">
        <v>4000000</v>
      </c>
      <c r="I455">
        <v>0.39099999999999902</v>
      </c>
      <c r="J455">
        <f t="shared" si="58"/>
        <v>24552429.667519245</v>
      </c>
      <c r="K455">
        <f t="shared" si="59"/>
        <v>6168.2038381980192</v>
      </c>
      <c r="L455">
        <f t="shared" si="60"/>
        <v>15775.457386695742</v>
      </c>
      <c r="N455">
        <v>20000000411</v>
      </c>
      <c r="O455" s="2">
        <f t="shared" si="61"/>
        <v>0.75257250352020411</v>
      </c>
      <c r="P455" s="2">
        <f t="shared" si="62"/>
        <v>1.160505151183904E-3</v>
      </c>
      <c r="Q455" s="2">
        <f t="shared" si="63"/>
        <v>1.5420509595495048E-3</v>
      </c>
    </row>
    <row r="456" spans="5:17" x14ac:dyDescent="0.15">
      <c r="E456" s="1">
        <v>43743</v>
      </c>
      <c r="F456">
        <f t="shared" si="56"/>
        <v>15076002809.378901</v>
      </c>
      <c r="G456">
        <f t="shared" si="57"/>
        <v>23225878.958032392</v>
      </c>
      <c r="H456">
        <v>4000000</v>
      </c>
      <c r="I456">
        <v>0.39099999999999902</v>
      </c>
      <c r="J456">
        <f t="shared" si="58"/>
        <v>24552429.667519245</v>
      </c>
      <c r="K456">
        <f t="shared" si="59"/>
        <v>6162.3440249250652</v>
      </c>
      <c r="L456">
        <f t="shared" si="60"/>
        <v>15760.470651982303</v>
      </c>
      <c r="N456">
        <v>20000000412</v>
      </c>
      <c r="O456" s="2">
        <f t="shared" si="61"/>
        <v>0.7538001249406624</v>
      </c>
      <c r="P456" s="2">
        <f t="shared" si="62"/>
        <v>1.1612939239789648E-3</v>
      </c>
      <c r="Q456" s="2">
        <f t="shared" si="63"/>
        <v>1.5405860062312664E-3</v>
      </c>
    </row>
    <row r="457" spans="5:17" x14ac:dyDescent="0.15">
      <c r="E457" s="1">
        <v>43744</v>
      </c>
      <c r="F457">
        <f t="shared" si="56"/>
        <v>15100555239.046419</v>
      </c>
      <c r="G457">
        <f t="shared" si="57"/>
        <v>23241639.428684372</v>
      </c>
      <c r="H457">
        <v>4000000</v>
      </c>
      <c r="I457">
        <v>0.39099999999999902</v>
      </c>
      <c r="J457">
        <f t="shared" si="58"/>
        <v>24552429.667519245</v>
      </c>
      <c r="K457">
        <f t="shared" si="59"/>
        <v>6156.4992970820194</v>
      </c>
      <c r="L457">
        <f t="shared" si="60"/>
        <v>15745.522498931035</v>
      </c>
      <c r="N457">
        <v>20000000413</v>
      </c>
      <c r="O457" s="2">
        <f t="shared" si="61"/>
        <v>0.75502774636099801</v>
      </c>
      <c r="P457" s="2">
        <f t="shared" si="62"/>
        <v>1.1620819474372265E-3</v>
      </c>
      <c r="Q457" s="2">
        <f t="shared" si="63"/>
        <v>1.5391248242705049E-3</v>
      </c>
    </row>
    <row r="458" spans="5:17" x14ac:dyDescent="0.15">
      <c r="E458" s="1">
        <v>43745</v>
      </c>
      <c r="F458">
        <f t="shared" si="56"/>
        <v>15125107668.713938</v>
      </c>
      <c r="G458">
        <f t="shared" si="57"/>
        <v>23257384.951183304</v>
      </c>
      <c r="H458">
        <v>4000000</v>
      </c>
      <c r="I458">
        <v>0.39099999999999902</v>
      </c>
      <c r="J458">
        <f t="shared" si="58"/>
        <v>24552429.667519245</v>
      </c>
      <c r="K458">
        <f t="shared" si="59"/>
        <v>6150.669591408162</v>
      </c>
      <c r="L458">
        <f t="shared" si="60"/>
        <v>15730.612765749815</v>
      </c>
      <c r="N458">
        <v>20000000414</v>
      </c>
      <c r="O458" s="2">
        <f t="shared" si="61"/>
        <v>0.75625536778121083</v>
      </c>
      <c r="P458" s="2">
        <f t="shared" si="62"/>
        <v>1.1628692234877723E-3</v>
      </c>
      <c r="Q458" s="2">
        <f t="shared" si="63"/>
        <v>1.5376673978520405E-3</v>
      </c>
    </row>
    <row r="459" spans="5:17" x14ac:dyDescent="0.15">
      <c r="E459" s="1">
        <v>43746</v>
      </c>
      <c r="F459">
        <f t="shared" si="56"/>
        <v>15149660098.381456</v>
      </c>
      <c r="G459">
        <f t="shared" si="57"/>
        <v>23273115.563949052</v>
      </c>
      <c r="H459">
        <v>4000000</v>
      </c>
      <c r="I459">
        <v>0.39099999999999902</v>
      </c>
      <c r="J459">
        <f t="shared" si="58"/>
        <v>24552429.667519245</v>
      </c>
      <c r="K459">
        <f t="shared" si="59"/>
        <v>6144.854845010148</v>
      </c>
      <c r="L459">
        <f t="shared" si="60"/>
        <v>15715.741291586095</v>
      </c>
      <c r="N459">
        <v>20000000415</v>
      </c>
      <c r="O459" s="2">
        <f t="shared" si="61"/>
        <v>0.75748298920130075</v>
      </c>
      <c r="P459" s="2">
        <f t="shared" si="62"/>
        <v>1.1636557540515957E-3</v>
      </c>
      <c r="Q459" s="2">
        <f t="shared" si="63"/>
        <v>1.5362137112525369E-3</v>
      </c>
    </row>
    <row r="460" spans="5:17" x14ac:dyDescent="0.15">
      <c r="E460" s="1">
        <v>43747</v>
      </c>
      <c r="F460">
        <f t="shared" si="56"/>
        <v>15174212528.048975</v>
      </c>
      <c r="G460">
        <f t="shared" si="57"/>
        <v>23288831.305240639</v>
      </c>
      <c r="H460">
        <v>4000000</v>
      </c>
      <c r="I460">
        <v>0.39099999999999902</v>
      </c>
      <c r="J460">
        <f t="shared" si="58"/>
        <v>24552429.667519245</v>
      </c>
      <c r="K460">
        <f t="shared" si="59"/>
        <v>6139.0549953592881</v>
      </c>
      <c r="L460">
        <f t="shared" si="60"/>
        <v>15700.907916519958</v>
      </c>
      <c r="N460">
        <v>20000000416</v>
      </c>
      <c r="O460" s="2">
        <f t="shared" si="61"/>
        <v>0.7587106106212681</v>
      </c>
      <c r="P460" s="2">
        <f t="shared" si="62"/>
        <v>1.1644415410416479E-3</v>
      </c>
      <c r="Q460" s="2">
        <f t="shared" si="63"/>
        <v>1.5347637488398222E-3</v>
      </c>
    </row>
    <row r="461" spans="5:17" x14ac:dyDescent="0.15">
      <c r="E461" s="1">
        <v>43748</v>
      </c>
      <c r="F461">
        <f t="shared" si="56"/>
        <v>15198764957.716494</v>
      </c>
      <c r="G461">
        <f t="shared" si="57"/>
        <v>23304532.213157158</v>
      </c>
      <c r="H461">
        <v>4000000</v>
      </c>
      <c r="I461">
        <v>0.39099999999999902</v>
      </c>
      <c r="J461">
        <f t="shared" si="58"/>
        <v>24552429.667519245</v>
      </c>
      <c r="K461">
        <f t="shared" si="59"/>
        <v>6133.2699802888455</v>
      </c>
      <c r="L461">
        <f t="shared" si="60"/>
        <v>15686.112481557189</v>
      </c>
      <c r="N461">
        <v>20000000417</v>
      </c>
      <c r="O461" s="2">
        <f t="shared" si="61"/>
        <v>0.75993823204111255</v>
      </c>
      <c r="P461" s="2">
        <f t="shared" si="62"/>
        <v>1.1652265863628835E-3</v>
      </c>
      <c r="Q461" s="2">
        <f t="shared" si="63"/>
        <v>1.5333174950722113E-3</v>
      </c>
    </row>
    <row r="462" spans="5:17" x14ac:dyDescent="0.15">
      <c r="E462" s="1">
        <v>43749</v>
      </c>
      <c r="F462">
        <f t="shared" si="56"/>
        <v>15223317387.384012</v>
      </c>
      <c r="G462">
        <f t="shared" si="57"/>
        <v>23320218.325638715</v>
      </c>
      <c r="H462">
        <v>4000000</v>
      </c>
      <c r="I462">
        <v>0.39099999999999902</v>
      </c>
      <c r="J462">
        <f t="shared" si="58"/>
        <v>24552429.667519245</v>
      </c>
      <c r="K462">
        <f t="shared" si="59"/>
        <v>6127.4997379913602</v>
      </c>
      <c r="L462">
        <f t="shared" si="60"/>
        <v>15671.354828622445</v>
      </c>
      <c r="N462">
        <v>20000000418</v>
      </c>
      <c r="O462" s="2">
        <f t="shared" si="61"/>
        <v>0.76116585346083432</v>
      </c>
      <c r="P462" s="2">
        <f t="shared" si="62"/>
        <v>1.1660108919123082E-3</v>
      </c>
      <c r="Q462" s="2">
        <f t="shared" si="63"/>
        <v>1.5318749344978401E-3</v>
      </c>
    </row>
    <row r="463" spans="5:17" x14ac:dyDescent="0.15">
      <c r="E463" s="1">
        <v>43750</v>
      </c>
      <c r="F463">
        <f t="shared" si="56"/>
        <v>15247869817.051531</v>
      </c>
      <c r="G463">
        <f t="shared" si="57"/>
        <v>23335889.680467337</v>
      </c>
      <c r="H463">
        <v>4000000</v>
      </c>
      <c r="I463">
        <v>0.39099999999999902</v>
      </c>
      <c r="J463">
        <f t="shared" si="58"/>
        <v>24552429.667519245</v>
      </c>
      <c r="K463">
        <f t="shared" si="59"/>
        <v>6121.7442070160014</v>
      </c>
      <c r="L463">
        <f t="shared" si="60"/>
        <v>15656.634800552472</v>
      </c>
      <c r="N463">
        <v>20000000419</v>
      </c>
      <c r="O463" s="2">
        <f t="shared" si="61"/>
        <v>0.7623934748804333</v>
      </c>
      <c r="P463" s="2">
        <f t="shared" si="62"/>
        <v>1.1667944595790229E-3</v>
      </c>
      <c r="Q463" s="2">
        <f t="shared" si="63"/>
        <v>1.5304360517540004E-3</v>
      </c>
    </row>
    <row r="464" spans="5:17" x14ac:dyDescent="0.15">
      <c r="E464" s="1">
        <v>43751</v>
      </c>
      <c r="F464">
        <f t="shared" si="56"/>
        <v>15272422246.719049</v>
      </c>
      <c r="G464">
        <f t="shared" si="57"/>
        <v>23351546.315267891</v>
      </c>
      <c r="H464">
        <v>4000000</v>
      </c>
      <c r="I464">
        <v>0.39099999999999902</v>
      </c>
      <c r="J464">
        <f t="shared" si="58"/>
        <v>24552429.667519245</v>
      </c>
      <c r="K464">
        <f t="shared" si="59"/>
        <v>6116.0033262659344</v>
      </c>
      <c r="L464">
        <f t="shared" si="60"/>
        <v>15641.952241089386</v>
      </c>
      <c r="N464">
        <v>20000000420</v>
      </c>
      <c r="O464" s="2">
        <f t="shared" si="61"/>
        <v>0.76362109629990949</v>
      </c>
      <c r="P464" s="2">
        <f t="shared" si="62"/>
        <v>1.1675772912442715E-3</v>
      </c>
      <c r="Q464" s="2">
        <f t="shared" si="63"/>
        <v>1.5290008315664836E-3</v>
      </c>
    </row>
    <row r="465" spans="5:17" x14ac:dyDescent="0.15">
      <c r="E465" s="1">
        <v>43752</v>
      </c>
      <c r="F465">
        <f t="shared" si="56"/>
        <v>15296974676.386568</v>
      </c>
      <c r="G465">
        <f t="shared" si="57"/>
        <v>23367188.26750898</v>
      </c>
      <c r="H465">
        <v>4000000</v>
      </c>
      <c r="I465">
        <v>0.39099999999999902</v>
      </c>
      <c r="J465">
        <f t="shared" si="58"/>
        <v>24552429.667519245</v>
      </c>
      <c r="K465">
        <f t="shared" si="59"/>
        <v>6110.2770349957191</v>
      </c>
      <c r="L465">
        <f t="shared" si="60"/>
        <v>15627.306994874001</v>
      </c>
      <c r="N465">
        <v>20000000421</v>
      </c>
      <c r="O465" s="2">
        <f t="shared" si="61"/>
        <v>0.76484871771926288</v>
      </c>
      <c r="P465" s="2">
        <f t="shared" si="62"/>
        <v>1.1683593887814839E-3</v>
      </c>
      <c r="Q465" s="2">
        <f t="shared" si="63"/>
        <v>1.5275692587489297E-3</v>
      </c>
    </row>
    <row r="466" spans="5:17" x14ac:dyDescent="0.15">
      <c r="E466" s="1">
        <v>43753</v>
      </c>
      <c r="F466">
        <f t="shared" si="56"/>
        <v>15321527106.054087</v>
      </c>
      <c r="G466">
        <f t="shared" si="57"/>
        <v>23382815.574503854</v>
      </c>
      <c r="H466">
        <v>4000000</v>
      </c>
      <c r="I466">
        <v>0.39099999999999902</v>
      </c>
      <c r="J466">
        <f t="shared" si="58"/>
        <v>24552429.667519245</v>
      </c>
      <c r="K466">
        <f t="shared" si="59"/>
        <v>6104.5652728087307</v>
      </c>
      <c r="L466">
        <f t="shared" si="60"/>
        <v>15612.698907439248</v>
      </c>
      <c r="N466">
        <v>20000000422</v>
      </c>
      <c r="O466" s="2">
        <f t="shared" si="61"/>
        <v>0.7660763391384936</v>
      </c>
      <c r="P466" s="2">
        <f t="shared" si="62"/>
        <v>1.1691407540563227E-3</v>
      </c>
      <c r="Q466" s="2">
        <f t="shared" si="63"/>
        <v>1.5261413182021824E-3</v>
      </c>
    </row>
    <row r="467" spans="5:17" x14ac:dyDescent="0.15">
      <c r="E467" s="1">
        <v>43754</v>
      </c>
      <c r="F467">
        <f t="shared" si="56"/>
        <v>15346079535.721605</v>
      </c>
      <c r="G467">
        <f t="shared" si="57"/>
        <v>23398428.273411293</v>
      </c>
      <c r="H467">
        <v>4000000</v>
      </c>
      <c r="I467">
        <v>0.39099999999999902</v>
      </c>
      <c r="J467">
        <f t="shared" si="58"/>
        <v>24552429.667519245</v>
      </c>
      <c r="K467">
        <f t="shared" si="59"/>
        <v>6098.8679796545966</v>
      </c>
      <c r="L467">
        <f t="shared" si="60"/>
        <v>15598.127825203612</v>
      </c>
      <c r="N467">
        <v>20000000423</v>
      </c>
      <c r="O467" s="2">
        <f t="shared" si="61"/>
        <v>0.76730396055760153</v>
      </c>
      <c r="P467" s="2">
        <f t="shared" si="62"/>
        <v>1.1699213889267272E-3</v>
      </c>
      <c r="Q467" s="2">
        <f t="shared" si="63"/>
        <v>1.524716994913649E-3</v>
      </c>
    </row>
    <row r="468" spans="5:17" x14ac:dyDescent="0.15">
      <c r="E468" s="1">
        <v>43755</v>
      </c>
      <c r="F468">
        <f t="shared" si="56"/>
        <v>15370631965.389124</v>
      </c>
      <c r="G468">
        <f t="shared" si="57"/>
        <v>23414026.401236497</v>
      </c>
      <c r="H468">
        <v>4000000</v>
      </c>
      <c r="I468">
        <v>0.39099999999999902</v>
      </c>
      <c r="J468">
        <f t="shared" si="58"/>
        <v>24552429.667519245</v>
      </c>
      <c r="K468">
        <f t="shared" si="59"/>
        <v>6093.1850958266687</v>
      </c>
      <c r="L468">
        <f t="shared" si="60"/>
        <v>15583.593595464665</v>
      </c>
      <c r="N468">
        <v>20000000424</v>
      </c>
      <c r="O468" s="2">
        <f t="shared" si="61"/>
        <v>0.76853158197658666</v>
      </c>
      <c r="P468" s="2">
        <f t="shared" si="62"/>
        <v>1.1707012952429574E-3</v>
      </c>
      <c r="Q468" s="2">
        <f t="shared" si="63"/>
        <v>1.5232962739566672E-3</v>
      </c>
    </row>
    <row r="469" spans="5:17" x14ac:dyDescent="0.15">
      <c r="E469" s="1">
        <v>43756</v>
      </c>
      <c r="F469">
        <f t="shared" si="56"/>
        <v>15395184395.056643</v>
      </c>
      <c r="G469">
        <f t="shared" si="57"/>
        <v>23429609.994831961</v>
      </c>
      <c r="H469">
        <v>4000000</v>
      </c>
      <c r="I469">
        <v>0.39099999999999902</v>
      </c>
      <c r="J469">
        <f t="shared" si="58"/>
        <v>24552429.667519245</v>
      </c>
      <c r="K469">
        <f t="shared" si="59"/>
        <v>6087.5165619595055</v>
      </c>
      <c r="L469">
        <f t="shared" si="60"/>
        <v>15569.096066392636</v>
      </c>
      <c r="N469">
        <v>20000000425</v>
      </c>
      <c r="O469" s="2">
        <f t="shared" si="61"/>
        <v>0.76975920339544901</v>
      </c>
      <c r="P469" s="2">
        <f t="shared" si="62"/>
        <v>1.1714804748476379E-3</v>
      </c>
      <c r="Q469" s="2">
        <f t="shared" si="63"/>
        <v>1.5218791404898763E-3</v>
      </c>
    </row>
    <row r="470" spans="5:17" x14ac:dyDescent="0.15">
      <c r="E470" s="1">
        <v>43757</v>
      </c>
      <c r="F470">
        <f t="shared" si="56"/>
        <v>15419736824.724161</v>
      </c>
      <c r="G470">
        <f t="shared" si="57"/>
        <v>23445179.090898354</v>
      </c>
      <c r="H470">
        <v>4000000</v>
      </c>
      <c r="I470">
        <v>0.39099999999999902</v>
      </c>
      <c r="J470">
        <f t="shared" si="58"/>
        <v>24552429.667519245</v>
      </c>
      <c r="K470">
        <f t="shared" si="59"/>
        <v>6081.8623190263843</v>
      </c>
      <c r="L470">
        <f t="shared" si="60"/>
        <v>15554.63508702404</v>
      </c>
      <c r="N470">
        <v>20000000426</v>
      </c>
      <c r="O470" s="2">
        <f t="shared" si="61"/>
        <v>0.77098682481418868</v>
      </c>
      <c r="P470" s="2">
        <f t="shared" si="62"/>
        <v>1.1722589295758024E-3</v>
      </c>
      <c r="Q470" s="2">
        <f t="shared" si="63"/>
        <v>1.520465579756596E-3</v>
      </c>
    </row>
    <row r="471" spans="5:17" x14ac:dyDescent="0.15">
      <c r="E471" s="1">
        <v>43758</v>
      </c>
      <c r="F471">
        <f t="shared" si="56"/>
        <v>15444289254.39168</v>
      </c>
      <c r="G471">
        <f t="shared" si="57"/>
        <v>23460733.725985378</v>
      </c>
      <c r="H471">
        <v>4000000</v>
      </c>
      <c r="I471">
        <v>0.39099999999999902</v>
      </c>
      <c r="J471">
        <f t="shared" si="58"/>
        <v>24552429.667519245</v>
      </c>
      <c r="K471">
        <f t="shared" si="59"/>
        <v>6076.2223083368299</v>
      </c>
      <c r="L471">
        <f t="shared" si="60"/>
        <v>15540.210507255359</v>
      </c>
      <c r="N471">
        <v>20000000427</v>
      </c>
      <c r="O471" s="2">
        <f t="shared" si="61"/>
        <v>0.77221444623280555</v>
      </c>
      <c r="P471" s="2">
        <f t="shared" si="62"/>
        <v>1.1730366612549361E-3</v>
      </c>
      <c r="Q471" s="2">
        <f t="shared" si="63"/>
        <v>1.5190555770842075E-3</v>
      </c>
    </row>
    <row r="472" spans="5:17" x14ac:dyDescent="0.15">
      <c r="E472" s="1">
        <v>43759</v>
      </c>
      <c r="F472">
        <f t="shared" si="56"/>
        <v>15468841684.059198</v>
      </c>
      <c r="G472">
        <f t="shared" si="57"/>
        <v>23476273.936492633</v>
      </c>
      <c r="H472">
        <v>4000000</v>
      </c>
      <c r="I472">
        <v>0.39099999999999902</v>
      </c>
      <c r="J472">
        <f t="shared" si="58"/>
        <v>24552429.667519245</v>
      </c>
      <c r="K472">
        <f t="shared" si="59"/>
        <v>6070.5964715341752</v>
      </c>
      <c r="L472">
        <f t="shared" si="60"/>
        <v>15525.822177836804</v>
      </c>
      <c r="N472">
        <v>20000000428</v>
      </c>
      <c r="O472" s="2">
        <f t="shared" si="61"/>
        <v>0.77344206765129964</v>
      </c>
      <c r="P472" s="2">
        <f t="shared" si="62"/>
        <v>1.173813671705019E-3</v>
      </c>
      <c r="Q472" s="2">
        <f t="shared" si="63"/>
        <v>1.5176491178835437E-3</v>
      </c>
    </row>
    <row r="473" spans="5:17" x14ac:dyDescent="0.15">
      <c r="E473" s="1">
        <v>43760</v>
      </c>
      <c r="F473">
        <f t="shared" si="56"/>
        <v>15493394113.726717</v>
      </c>
      <c r="G473">
        <f t="shared" si="57"/>
        <v>23491799.758670472</v>
      </c>
      <c r="H473">
        <v>4000000</v>
      </c>
      <c r="I473">
        <v>0.39099999999999902</v>
      </c>
      <c r="J473">
        <f t="shared" si="58"/>
        <v>24552429.667519245</v>
      </c>
      <c r="K473">
        <f t="shared" si="59"/>
        <v>6064.9847505931293</v>
      </c>
      <c r="L473">
        <f t="shared" si="60"/>
        <v>15511.4699503661</v>
      </c>
      <c r="N473">
        <v>20000000429</v>
      </c>
      <c r="O473" s="2">
        <f t="shared" si="61"/>
        <v>0.77466968906967104</v>
      </c>
      <c r="P473" s="2">
        <f t="shared" si="62"/>
        <v>1.174589962738569E-3</v>
      </c>
      <c r="Q473" s="2">
        <f t="shared" si="63"/>
        <v>1.5162461876482823E-3</v>
      </c>
    </row>
    <row r="474" spans="5:17" x14ac:dyDescent="0.15">
      <c r="E474" s="1">
        <v>43761</v>
      </c>
      <c r="F474">
        <f t="shared" si="56"/>
        <v>15517946543.394236</v>
      </c>
      <c r="G474">
        <f t="shared" si="57"/>
        <v>23507311.228620838</v>
      </c>
      <c r="H474">
        <v>4000000</v>
      </c>
      <c r="I474">
        <v>0.39099999999999902</v>
      </c>
      <c r="J474">
        <f t="shared" si="58"/>
        <v>24552429.667519245</v>
      </c>
      <c r="K474">
        <f t="shared" si="59"/>
        <v>6059.3870878173793</v>
      </c>
      <c r="L474">
        <f t="shared" si="60"/>
        <v>15497.153677282338</v>
      </c>
      <c r="N474">
        <v>20000000430</v>
      </c>
      <c r="O474" s="2">
        <f t="shared" si="61"/>
        <v>0.77589731048791966</v>
      </c>
      <c r="P474" s="2">
        <f t="shared" si="62"/>
        <v>1.175365536160683E-3</v>
      </c>
      <c r="Q474" s="2">
        <f t="shared" si="63"/>
        <v>1.5148467719543447E-3</v>
      </c>
    </row>
    <row r="475" spans="5:17" x14ac:dyDescent="0.15">
      <c r="E475" s="1">
        <v>43762</v>
      </c>
      <c r="F475">
        <f t="shared" si="56"/>
        <v>15542498973.061754</v>
      </c>
      <c r="G475">
        <f t="shared" si="57"/>
        <v>23522808.382298119</v>
      </c>
      <c r="H475">
        <v>4000000</v>
      </c>
      <c r="I475">
        <v>0.39099999999999902</v>
      </c>
      <c r="J475">
        <f t="shared" si="58"/>
        <v>24552429.667519245</v>
      </c>
      <c r="K475">
        <f t="shared" si="59"/>
        <v>6053.8034258372045</v>
      </c>
      <c r="L475">
        <f t="shared" si="60"/>
        <v>15482.873211859896</v>
      </c>
      <c r="N475">
        <v>20000000431</v>
      </c>
      <c r="O475" s="2">
        <f t="shared" si="61"/>
        <v>0.77712493190604548</v>
      </c>
      <c r="P475" s="2">
        <f t="shared" si="62"/>
        <v>1.1761403937690805E-3</v>
      </c>
      <c r="Q475" s="2">
        <f t="shared" si="63"/>
        <v>1.513450856459301E-3</v>
      </c>
    </row>
    <row r="476" spans="5:17" x14ac:dyDescent="0.15">
      <c r="E476" s="1">
        <v>43763</v>
      </c>
      <c r="F476">
        <f t="shared" si="56"/>
        <v>15567051402.729273</v>
      </c>
      <c r="G476">
        <f t="shared" si="57"/>
        <v>23538291.25550998</v>
      </c>
      <c r="H476">
        <v>4000000</v>
      </c>
      <c r="I476">
        <v>0.39099999999999902</v>
      </c>
      <c r="J476">
        <f t="shared" si="58"/>
        <v>24552429.667519245</v>
      </c>
      <c r="K476">
        <f t="shared" si="59"/>
        <v>6048.2337076071226</v>
      </c>
      <c r="L476">
        <f t="shared" si="60"/>
        <v>15468.628408202399</v>
      </c>
      <c r="N476">
        <v>20000000432</v>
      </c>
      <c r="O476" s="2">
        <f t="shared" si="61"/>
        <v>0.77835255332404851</v>
      </c>
      <c r="P476" s="2">
        <f t="shared" si="62"/>
        <v>1.1769145373541449E-3</v>
      </c>
      <c r="Q476" s="2">
        <f t="shared" si="63"/>
        <v>1.5120584269017806E-3</v>
      </c>
    </row>
    <row r="477" spans="5:17" x14ac:dyDescent="0.15">
      <c r="E477" s="1">
        <v>43764</v>
      </c>
      <c r="F477">
        <f t="shared" si="56"/>
        <v>15591603832.396791</v>
      </c>
      <c r="G477">
        <f t="shared" si="57"/>
        <v>23553759.883918181</v>
      </c>
      <c r="H477">
        <v>4000000</v>
      </c>
      <c r="I477">
        <v>0.39099999999999902</v>
      </c>
      <c r="J477">
        <f t="shared" si="58"/>
        <v>24552429.667519245</v>
      </c>
      <c r="K477">
        <f t="shared" si="59"/>
        <v>6042.6778764035389</v>
      </c>
      <c r="L477">
        <f t="shared" si="60"/>
        <v>15454.419121236711</v>
      </c>
      <c r="N477">
        <v>20000000433</v>
      </c>
      <c r="O477" s="2">
        <f t="shared" si="61"/>
        <v>0.77958017474192876</v>
      </c>
      <c r="P477" s="2">
        <f t="shared" si="62"/>
        <v>1.1776879686989645E-3</v>
      </c>
      <c r="Q477" s="2">
        <f t="shared" si="63"/>
        <v>1.5106694691008847E-3</v>
      </c>
    </row>
    <row r="478" spans="5:17" x14ac:dyDescent="0.15">
      <c r="E478" s="1">
        <v>43765</v>
      </c>
      <c r="F478">
        <f t="shared" si="56"/>
        <v>15616156262.06431</v>
      </c>
      <c r="G478">
        <f t="shared" si="57"/>
        <v>23569214.303039417</v>
      </c>
      <c r="H478">
        <v>4000000</v>
      </c>
      <c r="I478">
        <v>0.39099999999999902</v>
      </c>
      <c r="J478">
        <f t="shared" si="58"/>
        <v>24552429.667519245</v>
      </c>
      <c r="K478">
        <f t="shared" si="59"/>
        <v>6037.1358758224378</v>
      </c>
      <c r="L478">
        <f t="shared" si="60"/>
        <v>15440.245206707041</v>
      </c>
      <c r="N478">
        <v>20000000434</v>
      </c>
      <c r="O478" s="2">
        <f t="shared" si="61"/>
        <v>0.78080779615968632</v>
      </c>
      <c r="P478" s="2">
        <f t="shared" si="62"/>
        <v>1.178460689579374E-3</v>
      </c>
      <c r="Q478" s="2">
        <f t="shared" si="63"/>
        <v>1.5092839689556095E-3</v>
      </c>
    </row>
    <row r="479" spans="5:17" x14ac:dyDescent="0.15">
      <c r="E479" s="1">
        <v>43766</v>
      </c>
      <c r="F479">
        <f t="shared" si="56"/>
        <v>15640708691.731829</v>
      </c>
      <c r="G479">
        <f t="shared" si="57"/>
        <v>23584654.548246123</v>
      </c>
      <c r="H479">
        <v>4000000</v>
      </c>
      <c r="I479">
        <v>0.39099999999999902</v>
      </c>
      <c r="J479">
        <f t="shared" si="58"/>
        <v>24552429.667519245</v>
      </c>
      <c r="K479">
        <f t="shared" si="59"/>
        <v>6031.6076497770746</v>
      </c>
      <c r="L479">
        <f t="shared" si="60"/>
        <v>15426.106521169027</v>
      </c>
      <c r="N479">
        <v>20000000435</v>
      </c>
      <c r="O479" s="2">
        <f t="shared" si="61"/>
        <v>0.78203541757732109</v>
      </c>
      <c r="P479" s="2">
        <f t="shared" si="62"/>
        <v>1.1792327017639949E-3</v>
      </c>
      <c r="Q479" s="2">
        <f t="shared" si="63"/>
        <v>1.5079019124442689E-3</v>
      </c>
    </row>
    <row r="480" spans="5:17" x14ac:dyDescent="0.15">
      <c r="E480" s="1">
        <v>43767</v>
      </c>
      <c r="F480">
        <f t="shared" si="56"/>
        <v>15665261121.399347</v>
      </c>
      <c r="G480">
        <f t="shared" si="57"/>
        <v>23600080.654767293</v>
      </c>
      <c r="H480">
        <v>4000000</v>
      </c>
      <c r="I480">
        <v>0.39099999999999902</v>
      </c>
      <c r="J480">
        <f t="shared" si="58"/>
        <v>24552429.667519245</v>
      </c>
      <c r="K480">
        <f t="shared" si="59"/>
        <v>6026.0931424957043</v>
      </c>
      <c r="L480">
        <f t="shared" si="60"/>
        <v>15412.002921983938</v>
      </c>
      <c r="N480">
        <v>20000000436</v>
      </c>
      <c r="O480" s="2">
        <f t="shared" si="61"/>
        <v>0.78326303899483307</v>
      </c>
      <c r="P480" s="2">
        <f t="shared" si="62"/>
        <v>1.1800040070142773E-3</v>
      </c>
      <c r="Q480" s="2">
        <f t="shared" si="63"/>
        <v>1.506523285623926E-3</v>
      </c>
    </row>
    <row r="481" spans="5:17" x14ac:dyDescent="0.15">
      <c r="E481" s="1">
        <v>43768</v>
      </c>
      <c r="F481">
        <f t="shared" si="56"/>
        <v>15689813551.066866</v>
      </c>
      <c r="G481">
        <f t="shared" si="57"/>
        <v>23615492.657689277</v>
      </c>
      <c r="H481">
        <v>4000000</v>
      </c>
      <c r="I481">
        <v>0.39099999999999902</v>
      </c>
      <c r="J481">
        <f t="shared" si="58"/>
        <v>24552429.667519245</v>
      </c>
      <c r="K481">
        <f t="shared" si="59"/>
        <v>6020.592298519312</v>
      </c>
      <c r="L481">
        <f t="shared" si="60"/>
        <v>15397.934267312858</v>
      </c>
      <c r="N481">
        <v>20000000437</v>
      </c>
      <c r="O481" s="2">
        <f t="shared" si="61"/>
        <v>0.78449066041222237</v>
      </c>
      <c r="P481" s="2">
        <f t="shared" si="62"/>
        <v>1.1807746070845388E-3</v>
      </c>
      <c r="Q481" s="2">
        <f t="shared" si="63"/>
        <v>1.5051480746298279E-3</v>
      </c>
    </row>
    <row r="482" spans="5:17" x14ac:dyDescent="0.15">
      <c r="E482" s="1">
        <v>43769</v>
      </c>
      <c r="F482">
        <f t="shared" si="56"/>
        <v>15714365980.734385</v>
      </c>
      <c r="G482">
        <f t="shared" si="57"/>
        <v>23630890.591956589</v>
      </c>
      <c r="H482">
        <v>4000000</v>
      </c>
      <c r="I482">
        <v>0.39099999999999902</v>
      </c>
      <c r="J482">
        <f t="shared" si="58"/>
        <v>24552429.667519245</v>
      </c>
      <c r="K482">
        <f t="shared" si="59"/>
        <v>6015.1050626993838</v>
      </c>
      <c r="L482">
        <f t="shared" si="60"/>
        <v>15383.900416110995</v>
      </c>
      <c r="N482">
        <v>20000000438</v>
      </c>
      <c r="O482" s="2">
        <f t="shared" si="61"/>
        <v>0.78571828182948888</v>
      </c>
      <c r="P482" s="2">
        <f t="shared" si="62"/>
        <v>1.1815445037220047E-3</v>
      </c>
      <c r="Q482" s="2">
        <f t="shared" si="63"/>
        <v>1.5037762656748459E-3</v>
      </c>
    </row>
    <row r="483" spans="5:17" x14ac:dyDescent="0.15">
      <c r="E483" s="1">
        <v>43770</v>
      </c>
      <c r="F483">
        <f t="shared" si="56"/>
        <v>15738918410.401903</v>
      </c>
      <c r="G483">
        <f t="shared" si="57"/>
        <v>23646274.492372699</v>
      </c>
      <c r="H483">
        <v>4000000</v>
      </c>
      <c r="I483">
        <v>0.39099999999999902</v>
      </c>
      <c r="J483">
        <f t="shared" si="58"/>
        <v>24552429.667519245</v>
      </c>
      <c r="K483">
        <f t="shared" si="59"/>
        <v>6009.6313801956803</v>
      </c>
      <c r="L483">
        <f t="shared" si="60"/>
        <v>15369.901228121984</v>
      </c>
      <c r="N483">
        <v>20000000439</v>
      </c>
      <c r="O483" s="2">
        <f t="shared" si="61"/>
        <v>0.78694590324663261</v>
      </c>
      <c r="P483" s="2">
        <f t="shared" si="62"/>
        <v>1.1823136986668494E-3</v>
      </c>
      <c r="Q483" s="2">
        <f t="shared" si="63"/>
        <v>1.5024078450489203E-3</v>
      </c>
    </row>
    <row r="484" spans="5:17" x14ac:dyDescent="0.15">
      <c r="E484" s="1">
        <v>43771</v>
      </c>
      <c r="F484">
        <f t="shared" si="56"/>
        <v>15763470840.069422</v>
      </c>
      <c r="G484">
        <f t="shared" si="57"/>
        <v>23661644.393600821</v>
      </c>
      <c r="H484">
        <v>4000000</v>
      </c>
      <c r="I484">
        <v>0.39099999999999902</v>
      </c>
      <c r="J484">
        <f t="shared" si="58"/>
        <v>24552429.667519245</v>
      </c>
      <c r="K484">
        <f t="shared" si="59"/>
        <v>6004.1711964740416</v>
      </c>
      <c r="L484">
        <f t="shared" si="60"/>
        <v>15355.936563872268</v>
      </c>
      <c r="N484">
        <v>20000000440</v>
      </c>
      <c r="O484" s="2">
        <f t="shared" si="61"/>
        <v>0.78817352466365354</v>
      </c>
      <c r="P484" s="2">
        <f t="shared" si="62"/>
        <v>1.1830821936522327E-3</v>
      </c>
      <c r="Q484" s="2">
        <f t="shared" si="63"/>
        <v>1.5010427991185105E-3</v>
      </c>
    </row>
    <row r="485" spans="5:17" x14ac:dyDescent="0.15">
      <c r="E485" s="1">
        <v>43772</v>
      </c>
      <c r="F485">
        <f t="shared" si="56"/>
        <v>15788023269.73694</v>
      </c>
      <c r="G485">
        <f t="shared" si="57"/>
        <v>23677000.330164693</v>
      </c>
      <c r="H485">
        <v>4000000</v>
      </c>
      <c r="I485">
        <v>0.39099999999999902</v>
      </c>
      <c r="J485">
        <f t="shared" si="58"/>
        <v>24552429.667519245</v>
      </c>
      <c r="K485">
        <f t="shared" si="59"/>
        <v>5998.7244573041971</v>
      </c>
      <c r="L485">
        <f t="shared" si="60"/>
        <v>15342.006284665504</v>
      </c>
      <c r="N485">
        <v>20000000441</v>
      </c>
      <c r="O485" s="2">
        <f t="shared" si="61"/>
        <v>0.78940114608055179</v>
      </c>
      <c r="P485" s="2">
        <f t="shared" si="62"/>
        <v>1.1838499904043424E-3</v>
      </c>
      <c r="Q485" s="2">
        <f t="shared" si="63"/>
        <v>1.4996811143260494E-3</v>
      </c>
    </row>
    <row r="486" spans="5:17" x14ac:dyDescent="0.15">
      <c r="E486" s="1">
        <v>43773</v>
      </c>
      <c r="F486">
        <f t="shared" si="56"/>
        <v>15812575699.404459</v>
      </c>
      <c r="G486">
        <f t="shared" si="57"/>
        <v>23692342.336449359</v>
      </c>
      <c r="H486">
        <v>4000000</v>
      </c>
      <c r="I486">
        <v>0.39099999999999902</v>
      </c>
      <c r="J486">
        <f t="shared" si="58"/>
        <v>24552429.667519245</v>
      </c>
      <c r="K486">
        <f t="shared" si="59"/>
        <v>5993.2911087576131</v>
      </c>
      <c r="L486">
        <f t="shared" si="60"/>
        <v>15328.110252577055</v>
      </c>
      <c r="N486">
        <v>20000000442</v>
      </c>
      <c r="O486" s="2">
        <f t="shared" si="61"/>
        <v>0.79062876749732713</v>
      </c>
      <c r="P486" s="2">
        <f t="shared" si="62"/>
        <v>1.1846170906424302E-3</v>
      </c>
      <c r="Q486" s="2">
        <f t="shared" si="63"/>
        <v>1.4983227771894032E-3</v>
      </c>
    </row>
    <row r="487" spans="5:17" x14ac:dyDescent="0.15">
      <c r="E487" s="1">
        <v>43774</v>
      </c>
      <c r="F487">
        <f t="shared" si="56"/>
        <v>15837128129.071978</v>
      </c>
      <c r="G487">
        <f t="shared" si="57"/>
        <v>23707670.446701936</v>
      </c>
      <c r="H487">
        <v>4000000</v>
      </c>
      <c r="I487">
        <v>0.39099999999999902</v>
      </c>
      <c r="J487">
        <f t="shared" si="58"/>
        <v>24552429.667519245</v>
      </c>
      <c r="K487">
        <f t="shared" si="59"/>
        <v>5987.8710972053386</v>
      </c>
      <c r="L487">
        <f t="shared" si="60"/>
        <v>15314.248330448476</v>
      </c>
      <c r="N487">
        <v>20000000443</v>
      </c>
      <c r="O487" s="2">
        <f t="shared" si="61"/>
        <v>0.79185638891397991</v>
      </c>
      <c r="P487" s="2">
        <f t="shared" si="62"/>
        <v>1.1853834960788524E-3</v>
      </c>
      <c r="Q487" s="2">
        <f t="shared" si="63"/>
        <v>1.4969677743013345E-3</v>
      </c>
    </row>
    <row r="488" spans="5:17" x14ac:dyDescent="0.15">
      <c r="E488" s="1">
        <v>43775</v>
      </c>
      <c r="F488">
        <f t="shared" ref="F488:F551" si="64">F487+J487</f>
        <v>15861680558.739496</v>
      </c>
      <c r="G488">
        <f t="shared" ref="G488:G551" si="65">G487+L487</f>
        <v>23722984.695032384</v>
      </c>
      <c r="H488">
        <v>4000000</v>
      </c>
      <c r="I488">
        <v>0.39099999999999902</v>
      </c>
      <c r="J488">
        <f t="shared" ref="J488:J551" si="66">H488*2.4/I488</f>
        <v>24552429.667519245</v>
      </c>
      <c r="K488">
        <f t="shared" ref="K488:K551" si="67">H488*G488/F488</f>
        <v>5982.464369315886</v>
      </c>
      <c r="L488">
        <f t="shared" ref="L488:L551" si="68">K488/I488</f>
        <v>15300.420381882101</v>
      </c>
      <c r="N488">
        <v>20000000444</v>
      </c>
      <c r="O488" s="2">
        <f t="shared" ref="O488:O551" si="69">F488/N488</f>
        <v>0.79308401033050979</v>
      </c>
      <c r="P488" s="2">
        <f t="shared" ref="P488:P551" si="70">G488/N488</f>
        <v>1.1861492084191067E-3</v>
      </c>
      <c r="Q488" s="2">
        <f t="shared" ref="Q488:Q551" si="71">G488/F488</f>
        <v>1.4956160923289717E-3</v>
      </c>
    </row>
    <row r="489" spans="5:17" x14ac:dyDescent="0.15">
      <c r="E489" s="1">
        <v>43776</v>
      </c>
      <c r="F489">
        <f t="shared" si="64"/>
        <v>15886232988.407015</v>
      </c>
      <c r="G489">
        <f t="shared" si="65"/>
        <v>23738285.115414266</v>
      </c>
      <c r="H489">
        <v>4000000</v>
      </c>
      <c r="I489">
        <v>0.39099999999999902</v>
      </c>
      <c r="J489">
        <f t="shared" si="66"/>
        <v>24552429.667519245</v>
      </c>
      <c r="K489">
        <f t="shared" si="67"/>
        <v>5977.0708720531265</v>
      </c>
      <c r="L489">
        <f t="shared" si="68"/>
        <v>15286.626271235657</v>
      </c>
      <c r="N489">
        <v>20000000445</v>
      </c>
      <c r="O489" s="2">
        <f t="shared" si="69"/>
        <v>0.79431163174691699</v>
      </c>
      <c r="P489" s="2">
        <f t="shared" si="70"/>
        <v>1.1869142293618716E-3</v>
      </c>
      <c r="Q489" s="2">
        <f t="shared" si="71"/>
        <v>1.4942677180132817E-3</v>
      </c>
    </row>
    <row r="490" spans="5:17" x14ac:dyDescent="0.15">
      <c r="E490" s="1">
        <v>43777</v>
      </c>
      <c r="F490">
        <f t="shared" si="64"/>
        <v>15910785418.074533</v>
      </c>
      <c r="G490">
        <f t="shared" si="65"/>
        <v>23753571.741685502</v>
      </c>
      <c r="H490">
        <v>4000000</v>
      </c>
      <c r="I490">
        <v>0.39099999999999902</v>
      </c>
      <c r="J490">
        <f t="shared" si="66"/>
        <v>24552429.667519245</v>
      </c>
      <c r="K490">
        <f t="shared" si="67"/>
        <v>5971.6905526741939</v>
      </c>
      <c r="L490">
        <f t="shared" si="68"/>
        <v>15272.865863616902</v>
      </c>
      <c r="N490">
        <v>20000000446</v>
      </c>
      <c r="O490" s="2">
        <f t="shared" si="69"/>
        <v>0.79553925316320129</v>
      </c>
      <c r="P490" s="2">
        <f t="shared" si="70"/>
        <v>1.1876785605990433E-3</v>
      </c>
      <c r="Q490" s="2">
        <f t="shared" si="71"/>
        <v>1.4929226381685484E-3</v>
      </c>
    </row>
    <row r="491" spans="5:17" x14ac:dyDescent="0.15">
      <c r="E491" s="1">
        <v>43778</v>
      </c>
      <c r="F491">
        <f t="shared" si="64"/>
        <v>15935337847.742052</v>
      </c>
      <c r="G491">
        <f t="shared" si="65"/>
        <v>23768844.60754912</v>
      </c>
      <c r="H491">
        <v>4000000</v>
      </c>
      <c r="I491">
        <v>0.39099999999999902</v>
      </c>
      <c r="J491">
        <f t="shared" si="66"/>
        <v>24552429.667519245</v>
      </c>
      <c r="K491">
        <f t="shared" si="67"/>
        <v>5966.3233587274171</v>
      </c>
      <c r="L491">
        <f t="shared" si="68"/>
        <v>15259.139024878343</v>
      </c>
      <c r="N491">
        <v>20000000447</v>
      </c>
      <c r="O491" s="2">
        <f t="shared" si="69"/>
        <v>0.7967668745793629</v>
      </c>
      <c r="P491" s="2">
        <f t="shared" si="70"/>
        <v>1.1884422038157727E-3</v>
      </c>
      <c r="Q491" s="2">
        <f t="shared" si="71"/>
        <v>1.4915808396818542E-3</v>
      </c>
    </row>
    <row r="492" spans="5:17" x14ac:dyDescent="0.15">
      <c r="E492" s="1">
        <v>43779</v>
      </c>
      <c r="F492">
        <f t="shared" si="64"/>
        <v>15959890277.409571</v>
      </c>
      <c r="G492">
        <f t="shared" si="65"/>
        <v>23784103.746574</v>
      </c>
      <c r="H492">
        <v>4000000</v>
      </c>
      <c r="I492">
        <v>0.39099999999999902</v>
      </c>
      <c r="J492">
        <f t="shared" si="66"/>
        <v>24552429.667519245</v>
      </c>
      <c r="K492">
        <f t="shared" si="67"/>
        <v>5960.9692380502674</v>
      </c>
      <c r="L492">
        <f t="shared" si="68"/>
        <v>15245.445621611976</v>
      </c>
      <c r="N492">
        <v>20000000448</v>
      </c>
      <c r="O492" s="2">
        <f t="shared" si="69"/>
        <v>0.79799449599540184</v>
      </c>
      <c r="P492" s="2">
        <f t="shared" si="70"/>
        <v>1.1892051606905043E-3</v>
      </c>
      <c r="Q492" s="2">
        <f t="shared" si="71"/>
        <v>1.4902423095125667E-3</v>
      </c>
    </row>
    <row r="493" spans="5:17" x14ac:dyDescent="0.15">
      <c r="E493" s="1">
        <v>43780</v>
      </c>
      <c r="F493">
        <f t="shared" si="64"/>
        <v>15984442707.077089</v>
      </c>
      <c r="G493">
        <f t="shared" si="65"/>
        <v>23799349.192195613</v>
      </c>
      <c r="H493">
        <v>4000000</v>
      </c>
      <c r="I493">
        <v>0.39099999999999902</v>
      </c>
      <c r="J493">
        <f t="shared" si="66"/>
        <v>24552429.667519245</v>
      </c>
      <c r="K493">
        <f t="shared" si="67"/>
        <v>5955.6281387673243</v>
      </c>
      <c r="L493">
        <f t="shared" si="68"/>
        <v>15231.785521144091</v>
      </c>
      <c r="N493">
        <v>20000000449</v>
      </c>
      <c r="O493" s="2">
        <f t="shared" si="69"/>
        <v>0.79922211741131788</v>
      </c>
      <c r="P493" s="2">
        <f t="shared" si="70"/>
        <v>1.1899674328950118E-3</v>
      </c>
      <c r="Q493" s="2">
        <f t="shared" si="71"/>
        <v>1.488907034691831E-3</v>
      </c>
    </row>
    <row r="494" spans="5:17" x14ac:dyDescent="0.15">
      <c r="E494" s="1">
        <v>43781</v>
      </c>
      <c r="F494">
        <f t="shared" si="64"/>
        <v>16008995136.744608</v>
      </c>
      <c r="G494">
        <f t="shared" si="65"/>
        <v>23814580.977716759</v>
      </c>
      <c r="H494">
        <v>4000000</v>
      </c>
      <c r="I494">
        <v>0.39099999999999902</v>
      </c>
      <c r="J494">
        <f t="shared" si="66"/>
        <v>24552429.667519245</v>
      </c>
      <c r="K494">
        <f t="shared" si="67"/>
        <v>5950.300009288253</v>
      </c>
      <c r="L494">
        <f t="shared" si="68"/>
        <v>15218.158591530097</v>
      </c>
      <c r="N494">
        <v>20000000450</v>
      </c>
      <c r="O494" s="2">
        <f t="shared" si="69"/>
        <v>0.80044973882711123</v>
      </c>
      <c r="P494" s="2">
        <f t="shared" si="70"/>
        <v>1.190729022094435E-3</v>
      </c>
      <c r="Q494" s="2">
        <f t="shared" si="71"/>
        <v>1.4875750023220632E-3</v>
      </c>
    </row>
    <row r="495" spans="5:17" x14ac:dyDescent="0.15">
      <c r="E495" s="1">
        <v>43782</v>
      </c>
      <c r="F495">
        <f t="shared" si="64"/>
        <v>16033547566.412127</v>
      </c>
      <c r="G495">
        <f t="shared" si="65"/>
        <v>23829799.13630829</v>
      </c>
      <c r="H495">
        <v>4000000</v>
      </c>
      <c r="I495">
        <v>0.39099999999999902</v>
      </c>
      <c r="J495">
        <f t="shared" si="66"/>
        <v>24552429.667519245</v>
      </c>
      <c r="K495">
        <f t="shared" si="67"/>
        <v>5944.9847983058071</v>
      </c>
      <c r="L495">
        <f t="shared" si="68"/>
        <v>15204.564701549418</v>
      </c>
      <c r="N495">
        <v>20000000451</v>
      </c>
      <c r="O495" s="2">
        <f t="shared" si="69"/>
        <v>0.8016773602427818</v>
      </c>
      <c r="P495" s="2">
        <f t="shared" si="70"/>
        <v>1.1914899299473166E-3</v>
      </c>
      <c r="Q495" s="2">
        <f t="shared" si="71"/>
        <v>1.4862461995764518E-3</v>
      </c>
    </row>
    <row r="496" spans="5:17" x14ac:dyDescent="0.15">
      <c r="E496" s="1">
        <v>43783</v>
      </c>
      <c r="F496">
        <f t="shared" si="64"/>
        <v>16058099996.079645</v>
      </c>
      <c r="G496">
        <f t="shared" si="65"/>
        <v>23845003.70100984</v>
      </c>
      <c r="H496">
        <v>4000000</v>
      </c>
      <c r="I496">
        <v>0.39099999999999902</v>
      </c>
      <c r="J496">
        <f t="shared" si="66"/>
        <v>24552429.667519245</v>
      </c>
      <c r="K496">
        <f t="shared" si="67"/>
        <v>5939.682454793844</v>
      </c>
      <c r="L496">
        <f t="shared" si="68"/>
        <v>15191.003720700406</v>
      </c>
      <c r="N496">
        <v>20000000452</v>
      </c>
      <c r="O496" s="2">
        <f t="shared" si="69"/>
        <v>0.80290498165832969</v>
      </c>
      <c r="P496" s="2">
        <f t="shared" si="70"/>
        <v>1.1922501581056383E-3</v>
      </c>
      <c r="Q496" s="2">
        <f t="shared" si="71"/>
        <v>1.484920613698461E-3</v>
      </c>
    </row>
    <row r="497" spans="5:17" x14ac:dyDescent="0.15">
      <c r="E497" s="1">
        <v>43784</v>
      </c>
      <c r="F497">
        <f t="shared" si="64"/>
        <v>16082652425.747164</v>
      </c>
      <c r="G497">
        <f t="shared" si="65"/>
        <v>23860194.704730541</v>
      </c>
      <c r="H497">
        <v>4000000</v>
      </c>
      <c r="I497">
        <v>0.39099999999999902</v>
      </c>
      <c r="J497">
        <f t="shared" si="66"/>
        <v>24552429.667519245</v>
      </c>
      <c r="K497">
        <f t="shared" si="67"/>
        <v>5934.3929280053562</v>
      </c>
      <c r="L497">
        <f t="shared" si="68"/>
        <v>15177.475519195323</v>
      </c>
      <c r="N497">
        <v>20000000453</v>
      </c>
      <c r="O497" s="2">
        <f t="shared" si="69"/>
        <v>0.80413260307375478</v>
      </c>
      <c r="P497" s="2">
        <f t="shared" si="70"/>
        <v>1.1930097082148571E-3</v>
      </c>
      <c r="Q497" s="2">
        <f t="shared" si="71"/>
        <v>1.4835982320013392E-3</v>
      </c>
    </row>
    <row r="498" spans="5:17" x14ac:dyDescent="0.15">
      <c r="E498" s="1">
        <v>43785</v>
      </c>
      <c r="F498">
        <f t="shared" si="64"/>
        <v>16107204855.414682</v>
      </c>
      <c r="G498">
        <f t="shared" si="65"/>
        <v>23875372.180249736</v>
      </c>
      <c r="H498">
        <v>4000000</v>
      </c>
      <c r="I498">
        <v>0.39099999999999902</v>
      </c>
      <c r="J498">
        <f t="shared" si="66"/>
        <v>24552429.667519245</v>
      </c>
      <c r="K498">
        <f t="shared" si="67"/>
        <v>5929.1161674705254</v>
      </c>
      <c r="L498">
        <f t="shared" si="68"/>
        <v>15163.979967955345</v>
      </c>
      <c r="N498">
        <v>20000000454</v>
      </c>
      <c r="O498" s="2">
        <f t="shared" si="69"/>
        <v>0.80536022448905698</v>
      </c>
      <c r="P498" s="2">
        <f t="shared" si="70"/>
        <v>1.19376858191394E-3</v>
      </c>
      <c r="Q498" s="2">
        <f t="shared" si="71"/>
        <v>1.4822790418676313E-3</v>
      </c>
    </row>
    <row r="499" spans="5:17" x14ac:dyDescent="0.15">
      <c r="E499" s="1">
        <v>43786</v>
      </c>
      <c r="F499">
        <f t="shared" si="64"/>
        <v>16131757285.082201</v>
      </c>
      <c r="G499">
        <f t="shared" si="65"/>
        <v>23890536.160217691</v>
      </c>
      <c r="H499">
        <v>4000000</v>
      </c>
      <c r="I499">
        <v>0.39099999999999902</v>
      </c>
      <c r="J499">
        <f t="shared" si="66"/>
        <v>24552429.667519245</v>
      </c>
      <c r="K499">
        <f t="shared" si="67"/>
        <v>5923.8521229947837</v>
      </c>
      <c r="L499">
        <f t="shared" si="68"/>
        <v>15150.516938605622</v>
      </c>
      <c r="N499">
        <v>20000000455</v>
      </c>
      <c r="O499" s="2">
        <f t="shared" si="69"/>
        <v>0.8065878459042366</v>
      </c>
      <c r="P499" s="2">
        <f t="shared" si="70"/>
        <v>1.1945267808354003E-3</v>
      </c>
      <c r="Q499" s="2">
        <f t="shared" si="71"/>
        <v>1.480963030748696E-3</v>
      </c>
    </row>
    <row r="500" spans="5:17" x14ac:dyDescent="0.15">
      <c r="E500" s="1">
        <v>43787</v>
      </c>
      <c r="F500">
        <f t="shared" si="64"/>
        <v>16156309714.74972</v>
      </c>
      <c r="G500">
        <f t="shared" si="65"/>
        <v>23905686.677156296</v>
      </c>
      <c r="H500">
        <v>4000000</v>
      </c>
      <c r="I500">
        <v>0.39099999999999902</v>
      </c>
      <c r="J500">
        <f t="shared" si="66"/>
        <v>24552429.667519245</v>
      </c>
      <c r="K500">
        <f t="shared" si="67"/>
        <v>5918.6007446568992</v>
      </c>
      <c r="L500">
        <f t="shared" si="68"/>
        <v>15137.086303470369</v>
      </c>
      <c r="N500">
        <v>20000000456</v>
      </c>
      <c r="O500" s="2">
        <f t="shared" si="69"/>
        <v>0.80781546731929332</v>
      </c>
      <c r="P500" s="2">
        <f t="shared" si="70"/>
        <v>1.1952843066053325E-3</v>
      </c>
      <c r="Q500" s="2">
        <f t="shared" si="71"/>
        <v>1.4796501861642248E-3</v>
      </c>
    </row>
    <row r="501" spans="5:17" x14ac:dyDescent="0.15">
      <c r="E501" s="1">
        <v>43788</v>
      </c>
      <c r="F501">
        <f t="shared" si="64"/>
        <v>16180862144.417238</v>
      </c>
      <c r="G501">
        <f t="shared" si="65"/>
        <v>23920823.763459764</v>
      </c>
      <c r="H501">
        <v>4000000</v>
      </c>
      <c r="I501">
        <v>0.39099999999999902</v>
      </c>
      <c r="J501">
        <f t="shared" si="66"/>
        <v>24552429.667519245</v>
      </c>
      <c r="K501">
        <f t="shared" si="67"/>
        <v>5913.361982807075</v>
      </c>
      <c r="L501">
        <f t="shared" si="68"/>
        <v>15123.687935568005</v>
      </c>
      <c r="N501">
        <v>20000000457</v>
      </c>
      <c r="O501" s="2">
        <f t="shared" si="69"/>
        <v>0.80904308873422737</v>
      </c>
      <c r="P501" s="2">
        <f t="shared" si="70"/>
        <v>1.1960411608434476E-3</v>
      </c>
      <c r="Q501" s="2">
        <f t="shared" si="71"/>
        <v>1.4783404957017688E-3</v>
      </c>
    </row>
    <row r="502" spans="5:17" x14ac:dyDescent="0.15">
      <c r="E502" s="1">
        <v>43789</v>
      </c>
      <c r="F502">
        <f t="shared" si="64"/>
        <v>16205414574.084757</v>
      </c>
      <c r="G502">
        <f t="shared" si="65"/>
        <v>23935947.451395333</v>
      </c>
      <c r="H502">
        <v>4000000</v>
      </c>
      <c r="I502">
        <v>0.39099999999999902</v>
      </c>
      <c r="J502">
        <f t="shared" si="66"/>
        <v>24552429.667519245</v>
      </c>
      <c r="K502">
        <f t="shared" si="67"/>
        <v>5908.1357880650648</v>
      </c>
      <c r="L502">
        <f t="shared" si="68"/>
        <v>15110.321708606341</v>
      </c>
      <c r="N502">
        <v>20000000458</v>
      </c>
      <c r="O502" s="2">
        <f t="shared" si="69"/>
        <v>0.81027071014903862</v>
      </c>
      <c r="P502" s="2">
        <f t="shared" si="70"/>
        <v>1.1967973451631074E-3</v>
      </c>
      <c r="Q502" s="2">
        <f t="shared" si="71"/>
        <v>1.4770339470162662E-3</v>
      </c>
    </row>
    <row r="503" spans="5:17" x14ac:dyDescent="0.15">
      <c r="E503" s="1">
        <v>43790</v>
      </c>
      <c r="F503">
        <f t="shared" si="64"/>
        <v>16229967003.752275</v>
      </c>
      <c r="G503">
        <f t="shared" si="65"/>
        <v>23951057.773103938</v>
      </c>
      <c r="H503">
        <v>4000000</v>
      </c>
      <c r="I503">
        <v>0.39099999999999902</v>
      </c>
      <c r="J503">
        <f t="shared" si="66"/>
        <v>24552429.667519245</v>
      </c>
      <c r="K503">
        <f t="shared" si="67"/>
        <v>5902.9221113183012</v>
      </c>
      <c r="L503">
        <f t="shared" si="68"/>
        <v>15096.98749697779</v>
      </c>
      <c r="N503">
        <v>20000000459</v>
      </c>
      <c r="O503" s="2">
        <f t="shared" si="69"/>
        <v>0.81149833156372708</v>
      </c>
      <c r="P503" s="2">
        <f t="shared" si="70"/>
        <v>1.1975528611713588E-3</v>
      </c>
      <c r="Q503" s="2">
        <f t="shared" si="71"/>
        <v>1.4757305278295754E-3</v>
      </c>
    </row>
    <row r="504" spans="5:17" x14ac:dyDescent="0.15">
      <c r="E504" s="1">
        <v>43791</v>
      </c>
      <c r="F504">
        <f t="shared" si="64"/>
        <v>16254519433.419794</v>
      </c>
      <c r="G504">
        <f t="shared" si="65"/>
        <v>23966154.760600917</v>
      </c>
      <c r="H504">
        <v>4000000</v>
      </c>
      <c r="I504">
        <v>0.39099999999999902</v>
      </c>
      <c r="J504">
        <f t="shared" si="66"/>
        <v>24552429.667519245</v>
      </c>
      <c r="K504">
        <f t="shared" si="67"/>
        <v>5897.7209037200482</v>
      </c>
      <c r="L504">
        <f t="shared" si="68"/>
        <v>15083.685175754637</v>
      </c>
      <c r="N504">
        <v>20000000460</v>
      </c>
      <c r="O504" s="2">
        <f t="shared" si="69"/>
        <v>0.81272595297829275</v>
      </c>
      <c r="P504" s="2">
        <f t="shared" si="70"/>
        <v>1.1983077104689686E-3</v>
      </c>
      <c r="Q504" s="2">
        <f t="shared" si="71"/>
        <v>1.474430225930012E-3</v>
      </c>
    </row>
    <row r="505" spans="5:17" x14ac:dyDescent="0.15">
      <c r="E505" s="1">
        <v>43792</v>
      </c>
      <c r="F505">
        <f t="shared" si="64"/>
        <v>16279071863.087313</v>
      </c>
      <c r="G505">
        <f t="shared" si="65"/>
        <v>23981238.445776671</v>
      </c>
      <c r="H505">
        <v>4000000</v>
      </c>
      <c r="I505">
        <v>0.39099999999999902</v>
      </c>
      <c r="J505">
        <f t="shared" si="66"/>
        <v>24552429.667519245</v>
      </c>
      <c r="K505">
        <f t="shared" si="67"/>
        <v>5892.5321166875538</v>
      </c>
      <c r="L505">
        <f t="shared" si="68"/>
        <v>15070.414620684318</v>
      </c>
      <c r="N505">
        <v>20000000461</v>
      </c>
      <c r="O505" s="2">
        <f t="shared" si="69"/>
        <v>0.81395357439273575</v>
      </c>
      <c r="P505" s="2">
        <f t="shared" si="70"/>
        <v>1.199061894650457E-3</v>
      </c>
      <c r="Q505" s="2">
        <f t="shared" si="71"/>
        <v>1.4731330291718884E-3</v>
      </c>
    </row>
    <row r="506" spans="5:17" x14ac:dyDescent="0.15">
      <c r="E506" s="1">
        <v>43793</v>
      </c>
      <c r="F506">
        <f t="shared" si="64"/>
        <v>16303624292.754831</v>
      </c>
      <c r="G506">
        <f t="shared" si="65"/>
        <v>23996308.860397354</v>
      </c>
      <c r="H506">
        <v>4000000</v>
      </c>
      <c r="I506">
        <v>0.39099999999999902</v>
      </c>
      <c r="J506">
        <f t="shared" si="66"/>
        <v>24552429.667519245</v>
      </c>
      <c r="K506">
        <f t="shared" si="67"/>
        <v>5887.3557019002401</v>
      </c>
      <c r="L506">
        <f t="shared" si="68"/>
        <v>15057.175708184795</v>
      </c>
      <c r="N506">
        <v>20000000462</v>
      </c>
      <c r="O506" s="2">
        <f t="shared" si="69"/>
        <v>0.81518119580705595</v>
      </c>
      <c r="P506" s="2">
        <f t="shared" si="70"/>
        <v>1.1998154153041315E-3</v>
      </c>
      <c r="Q506" s="2">
        <f t="shared" si="71"/>
        <v>1.4718389254750599E-3</v>
      </c>
    </row>
    <row r="507" spans="5:17" x14ac:dyDescent="0.15">
      <c r="E507" s="1">
        <v>43794</v>
      </c>
      <c r="F507">
        <f t="shared" si="64"/>
        <v>16328176722.42235</v>
      </c>
      <c r="G507">
        <f t="shared" si="65"/>
        <v>24011366.03610554</v>
      </c>
      <c r="H507">
        <v>4000000</v>
      </c>
      <c r="I507">
        <v>0.39099999999999902</v>
      </c>
      <c r="J507">
        <f t="shared" si="66"/>
        <v>24552429.667519245</v>
      </c>
      <c r="K507">
        <f t="shared" si="67"/>
        <v>5882.1916112978861</v>
      </c>
      <c r="L507">
        <f t="shared" si="68"/>
        <v>15043.9683153399</v>
      </c>
      <c r="N507">
        <v>20000000463</v>
      </c>
      <c r="O507" s="2">
        <f t="shared" si="69"/>
        <v>0.81640881722125336</v>
      </c>
      <c r="P507" s="2">
        <f t="shared" si="70"/>
        <v>1.2005682740121215E-3</v>
      </c>
      <c r="Q507" s="2">
        <f t="shared" si="71"/>
        <v>1.4705479028244714E-3</v>
      </c>
    </row>
    <row r="508" spans="5:17" x14ac:dyDescent="0.15">
      <c r="E508" s="1">
        <v>43795</v>
      </c>
      <c r="F508">
        <f t="shared" si="64"/>
        <v>16352729152.089869</v>
      </c>
      <c r="G508">
        <f t="shared" si="65"/>
        <v>24026410.00442088</v>
      </c>
      <c r="H508">
        <v>4000000</v>
      </c>
      <c r="I508">
        <v>0.39099999999999902</v>
      </c>
      <c r="J508">
        <f t="shared" si="66"/>
        <v>24552429.667519245</v>
      </c>
      <c r="K508">
        <f t="shared" si="67"/>
        <v>5877.0397970788426</v>
      </c>
      <c r="L508">
        <f t="shared" si="68"/>
        <v>15030.792319894776</v>
      </c>
      <c r="N508">
        <v>20000000464</v>
      </c>
      <c r="O508" s="2">
        <f t="shared" si="69"/>
        <v>0.81763643863532809</v>
      </c>
      <c r="P508" s="2">
        <f t="shared" si="70"/>
        <v>1.2013204723504091E-3</v>
      </c>
      <c r="Q508" s="2">
        <f t="shared" si="71"/>
        <v>1.4692599492697107E-3</v>
      </c>
    </row>
    <row r="509" spans="5:17" x14ac:dyDescent="0.15">
      <c r="E509" s="1">
        <v>43796</v>
      </c>
      <c r="F509">
        <f t="shared" si="64"/>
        <v>16377281581.757387</v>
      </c>
      <c r="G509">
        <f t="shared" si="65"/>
        <v>24041440.796740774</v>
      </c>
      <c r="H509">
        <v>4000000</v>
      </c>
      <c r="I509">
        <v>0.39099999999999902</v>
      </c>
      <c r="J509">
        <f t="shared" si="66"/>
        <v>24552429.667519245</v>
      </c>
      <c r="K509">
        <f t="shared" si="67"/>
        <v>5871.9002116982529</v>
      </c>
      <c r="L509">
        <f t="shared" si="68"/>
        <v>15017.647600251325</v>
      </c>
      <c r="N509">
        <v>20000000465</v>
      </c>
      <c r="O509" s="2">
        <f t="shared" si="69"/>
        <v>0.81886406004927992</v>
      </c>
      <c r="P509" s="2">
        <f t="shared" si="70"/>
        <v>1.2020720118888645E-3</v>
      </c>
      <c r="Q509" s="2">
        <f t="shared" si="71"/>
        <v>1.4679750529245632E-3</v>
      </c>
    </row>
    <row r="510" spans="5:17" x14ac:dyDescent="0.15">
      <c r="E510" s="1">
        <v>43797</v>
      </c>
      <c r="F510">
        <f t="shared" si="64"/>
        <v>16401834011.424906</v>
      </c>
      <c r="G510">
        <f t="shared" si="65"/>
        <v>24056458.444341026</v>
      </c>
      <c r="H510">
        <v>4000000</v>
      </c>
      <c r="I510">
        <v>0.39099999999999902</v>
      </c>
      <c r="J510">
        <f t="shared" si="66"/>
        <v>24552429.667519245</v>
      </c>
      <c r="K510">
        <f t="shared" si="67"/>
        <v>5866.7728078662903</v>
      </c>
      <c r="L510">
        <f t="shared" si="68"/>
        <v>15004.534035463696</v>
      </c>
      <c r="N510">
        <v>20000000466</v>
      </c>
      <c r="O510" s="2">
        <f t="shared" si="69"/>
        <v>0.82009168146310907</v>
      </c>
      <c r="P510" s="2">
        <f t="shared" si="70"/>
        <v>1.202822894191278E-3</v>
      </c>
      <c r="Q510" s="2">
        <f t="shared" si="71"/>
        <v>1.4666932019665724E-3</v>
      </c>
    </row>
    <row r="511" spans="5:17" x14ac:dyDescent="0.15">
      <c r="E511" s="1">
        <v>43798</v>
      </c>
      <c r="F511">
        <f t="shared" si="64"/>
        <v>16426386441.092424</v>
      </c>
      <c r="G511">
        <f t="shared" si="65"/>
        <v>24071462.978376489</v>
      </c>
      <c r="H511">
        <v>4000000</v>
      </c>
      <c r="I511">
        <v>0.39099999999999902</v>
      </c>
      <c r="J511">
        <f t="shared" si="66"/>
        <v>24552429.667519245</v>
      </c>
      <c r="K511">
        <f t="shared" si="67"/>
        <v>5861.6575385464103</v>
      </c>
      <c r="L511">
        <f t="shared" si="68"/>
        <v>14991.451505233823</v>
      </c>
      <c r="N511">
        <v>20000000467</v>
      </c>
      <c r="O511" s="2">
        <f t="shared" si="69"/>
        <v>0.82131930287681554</v>
      </c>
      <c r="P511" s="2">
        <f t="shared" si="70"/>
        <v>1.2035731208153921E-3</v>
      </c>
      <c r="Q511" s="2">
        <f t="shared" si="71"/>
        <v>1.4654143846366027E-3</v>
      </c>
    </row>
    <row r="512" spans="5:17" x14ac:dyDescent="0.15">
      <c r="E512" s="1">
        <v>43799</v>
      </c>
      <c r="F512">
        <f t="shared" si="64"/>
        <v>16450938870.759943</v>
      </c>
      <c r="G512">
        <f t="shared" si="65"/>
        <v>24086454.429881722</v>
      </c>
      <c r="H512">
        <v>4000000</v>
      </c>
      <c r="I512">
        <v>0.39099999999999902</v>
      </c>
      <c r="J512">
        <f t="shared" si="66"/>
        <v>24552429.667519245</v>
      </c>
      <c r="K512">
        <f t="shared" si="67"/>
        <v>5856.5543569536248</v>
      </c>
      <c r="L512">
        <f t="shared" si="68"/>
        <v>14978.399889907007</v>
      </c>
      <c r="N512">
        <v>20000000468</v>
      </c>
      <c r="O512" s="2">
        <f t="shared" si="69"/>
        <v>0.82254692429039911</v>
      </c>
      <c r="P512" s="2">
        <f t="shared" si="70"/>
        <v>1.2043226933129351E-3</v>
      </c>
      <c r="Q512" s="2">
        <f t="shared" si="71"/>
        <v>1.4641385892384061E-3</v>
      </c>
    </row>
    <row r="513" spans="5:17" x14ac:dyDescent="0.15">
      <c r="E513" s="1">
        <v>43800</v>
      </c>
      <c r="F513">
        <f t="shared" si="64"/>
        <v>16475491300.427462</v>
      </c>
      <c r="G513">
        <f t="shared" si="65"/>
        <v>24101432.82977163</v>
      </c>
      <c r="H513">
        <v>4000000</v>
      </c>
      <c r="I513">
        <v>0.39099999999999902</v>
      </c>
      <c r="J513">
        <f t="shared" si="66"/>
        <v>24552429.667519245</v>
      </c>
      <c r="K513">
        <f t="shared" si="67"/>
        <v>5851.4632165527737</v>
      </c>
      <c r="L513">
        <f t="shared" si="68"/>
        <v>14965.37907046749</v>
      </c>
      <c r="N513">
        <v>20000000469</v>
      </c>
      <c r="O513" s="2">
        <f t="shared" si="69"/>
        <v>0.82377454570385999</v>
      </c>
      <c r="P513" s="2">
        <f t="shared" si="70"/>
        <v>1.2050716132296522E-3</v>
      </c>
      <c r="Q513" s="2">
        <f t="shared" si="71"/>
        <v>1.4628658041381936E-3</v>
      </c>
    </row>
    <row r="514" spans="5:17" x14ac:dyDescent="0.15">
      <c r="E514" s="1">
        <v>43801</v>
      </c>
      <c r="F514">
        <f t="shared" si="64"/>
        <v>16500043730.09498</v>
      </c>
      <c r="G514">
        <f t="shared" si="65"/>
        <v>24116398.208842099</v>
      </c>
      <c r="H514">
        <v>4000000</v>
      </c>
      <c r="I514">
        <v>0.39099999999999902</v>
      </c>
      <c r="J514">
        <f t="shared" si="66"/>
        <v>24552429.667519245</v>
      </c>
      <c r="K514">
        <f t="shared" si="67"/>
        <v>5846.3840710568284</v>
      </c>
      <c r="L514">
        <f t="shared" si="68"/>
        <v>14952.388928534125</v>
      </c>
      <c r="N514">
        <v>20000000470</v>
      </c>
      <c r="O514" s="2">
        <f t="shared" si="69"/>
        <v>0.82500216711719809</v>
      </c>
      <c r="P514" s="2">
        <f t="shared" si="70"/>
        <v>1.2058198821053377E-3</v>
      </c>
      <c r="Q514" s="2">
        <f t="shared" si="71"/>
        <v>1.4615960177642073E-3</v>
      </c>
    </row>
    <row r="515" spans="5:17" x14ac:dyDescent="0.15">
      <c r="E515" s="1">
        <v>43802</v>
      </c>
      <c r="F515">
        <f t="shared" si="64"/>
        <v>16524596159.762499</v>
      </c>
      <c r="G515">
        <f t="shared" si="65"/>
        <v>24131350.597770631</v>
      </c>
      <c r="H515">
        <v>4000000</v>
      </c>
      <c r="I515">
        <v>0.39099999999999902</v>
      </c>
      <c r="J515">
        <f t="shared" si="66"/>
        <v>24552429.667519245</v>
      </c>
      <c r="K515">
        <f t="shared" si="67"/>
        <v>5841.3168744251989</v>
      </c>
      <c r="L515">
        <f t="shared" si="68"/>
        <v>14939.429346356044</v>
      </c>
      <c r="N515">
        <v>20000000471</v>
      </c>
      <c r="O515" s="2">
        <f t="shared" si="69"/>
        <v>0.8262297885304134</v>
      </c>
      <c r="P515" s="2">
        <f t="shared" si="70"/>
        <v>1.206567501473867E-3</v>
      </c>
      <c r="Q515" s="2">
        <f t="shared" si="71"/>
        <v>1.4603292186062997E-3</v>
      </c>
    </row>
    <row r="516" spans="5:17" x14ac:dyDescent="0.15">
      <c r="E516" s="1">
        <v>43803</v>
      </c>
      <c r="F516">
        <f t="shared" si="64"/>
        <v>16549148589.430017</v>
      </c>
      <c r="G516">
        <f t="shared" si="65"/>
        <v>24146290.027116988</v>
      </c>
      <c r="H516">
        <v>4000000</v>
      </c>
      <c r="I516">
        <v>0.39099999999999902</v>
      </c>
      <c r="J516">
        <f t="shared" si="66"/>
        <v>24552429.667519245</v>
      </c>
      <c r="K516">
        <f t="shared" si="67"/>
        <v>5836.2615808620594</v>
      </c>
      <c r="L516">
        <f t="shared" si="68"/>
        <v>14926.500206808374</v>
      </c>
      <c r="N516">
        <v>20000000472</v>
      </c>
      <c r="O516" s="2">
        <f t="shared" si="69"/>
        <v>0.82745740994350603</v>
      </c>
      <c r="P516" s="2">
        <f t="shared" si="70"/>
        <v>1.2073144728632279E-3</v>
      </c>
      <c r="Q516" s="2">
        <f t="shared" si="71"/>
        <v>1.4590653952155149E-3</v>
      </c>
    </row>
    <row r="517" spans="5:17" x14ac:dyDescent="0.15">
      <c r="E517" s="1">
        <v>43804</v>
      </c>
      <c r="F517">
        <f t="shared" si="64"/>
        <v>16573701019.097536</v>
      </c>
      <c r="G517">
        <f t="shared" si="65"/>
        <v>24161216.527323797</v>
      </c>
      <c r="H517">
        <v>4000000</v>
      </c>
      <c r="I517">
        <v>0.39099999999999902</v>
      </c>
      <c r="J517">
        <f t="shared" si="66"/>
        <v>24552429.667519245</v>
      </c>
      <c r="K517">
        <f t="shared" si="67"/>
        <v>5831.2181448146848</v>
      </c>
      <c r="L517">
        <f t="shared" si="68"/>
        <v>14913.601393387979</v>
      </c>
      <c r="N517">
        <v>20000000473</v>
      </c>
      <c r="O517" s="2">
        <f t="shared" si="69"/>
        <v>0.82868503135647587</v>
      </c>
      <c r="P517" s="2">
        <f t="shared" si="70"/>
        <v>1.208060797795552E-3</v>
      </c>
      <c r="Q517" s="2">
        <f t="shared" si="71"/>
        <v>1.4578045362036714E-3</v>
      </c>
    </row>
    <row r="518" spans="5:17" x14ac:dyDescent="0.15">
      <c r="E518" s="1">
        <v>43805</v>
      </c>
      <c r="F518">
        <f t="shared" si="64"/>
        <v>16598253448.765055</v>
      </c>
      <c r="G518">
        <f t="shared" si="65"/>
        <v>24176130.128717184</v>
      </c>
      <c r="H518">
        <v>4000000</v>
      </c>
      <c r="I518">
        <v>0.39099999999999902</v>
      </c>
      <c r="J518">
        <f t="shared" si="66"/>
        <v>24552429.667519245</v>
      </c>
      <c r="K518">
        <f t="shared" si="67"/>
        <v>5826.1865209718044</v>
      </c>
      <c r="L518">
        <f t="shared" si="68"/>
        <v>14900.732790209257</v>
      </c>
      <c r="N518">
        <v>20000000474</v>
      </c>
      <c r="O518" s="2">
        <f t="shared" si="69"/>
        <v>0.82991265276932291</v>
      </c>
      <c r="P518" s="2">
        <f t="shared" si="70"/>
        <v>1.2088064777871458E-3</v>
      </c>
      <c r="Q518" s="2">
        <f t="shared" si="71"/>
        <v>1.4565466302429513E-3</v>
      </c>
    </row>
    <row r="519" spans="5:17" x14ac:dyDescent="0.15">
      <c r="E519" s="1">
        <v>43806</v>
      </c>
      <c r="F519">
        <f t="shared" si="64"/>
        <v>16622805878.432573</v>
      </c>
      <c r="G519">
        <f t="shared" si="65"/>
        <v>24191030.861507393</v>
      </c>
      <c r="H519">
        <v>4000000</v>
      </c>
      <c r="I519">
        <v>0.39099999999999902</v>
      </c>
      <c r="J519">
        <f t="shared" si="66"/>
        <v>24552429.667519245</v>
      </c>
      <c r="K519">
        <f t="shared" si="67"/>
        <v>5821.1666642619684</v>
      </c>
      <c r="L519">
        <f t="shared" si="68"/>
        <v>14887.894281999957</v>
      </c>
      <c r="N519">
        <v>20000000475</v>
      </c>
      <c r="O519" s="2">
        <f t="shared" si="69"/>
        <v>0.83114027418204717</v>
      </c>
      <c r="P519" s="2">
        <f t="shared" si="70"/>
        <v>1.2095515143485211E-3</v>
      </c>
      <c r="Q519" s="2">
        <f t="shared" si="71"/>
        <v>1.4552916660654919E-3</v>
      </c>
    </row>
    <row r="520" spans="5:17" x14ac:dyDescent="0.15">
      <c r="E520" s="1">
        <v>43807</v>
      </c>
      <c r="F520">
        <f t="shared" si="64"/>
        <v>16647358308.100092</v>
      </c>
      <c r="G520">
        <f t="shared" si="65"/>
        <v>24205918.755789392</v>
      </c>
      <c r="H520">
        <v>4000000</v>
      </c>
      <c r="I520">
        <v>0.39099999999999902</v>
      </c>
      <c r="J520">
        <f t="shared" si="66"/>
        <v>24552429.667519245</v>
      </c>
      <c r="K520">
        <f t="shared" si="67"/>
        <v>5816.1585298519194</v>
      </c>
      <c r="L520">
        <f t="shared" si="68"/>
        <v>14875.085754097017</v>
      </c>
      <c r="N520">
        <v>20000000476</v>
      </c>
      <c r="O520" s="2">
        <f t="shared" si="69"/>
        <v>0.83236789559464863</v>
      </c>
      <c r="P520" s="2">
        <f t="shared" si="70"/>
        <v>1.2102959089844269E-3</v>
      </c>
      <c r="Q520" s="2">
        <f t="shared" si="71"/>
        <v>1.4540396324629798E-3</v>
      </c>
    </row>
    <row r="521" spans="5:17" x14ac:dyDescent="0.15">
      <c r="E521" s="1">
        <v>43808</v>
      </c>
      <c r="F521">
        <f t="shared" si="64"/>
        <v>16671910737.767611</v>
      </c>
      <c r="G521">
        <f t="shared" si="65"/>
        <v>24220793.841543488</v>
      </c>
      <c r="H521">
        <v>4000000</v>
      </c>
      <c r="I521">
        <v>0.39099999999999902</v>
      </c>
      <c r="J521">
        <f t="shared" si="66"/>
        <v>24552429.667519245</v>
      </c>
      <c r="K521">
        <f t="shared" si="67"/>
        <v>5811.1620731449966</v>
      </c>
      <c r="L521">
        <f t="shared" si="68"/>
        <v>14862.307092442485</v>
      </c>
      <c r="N521">
        <v>20000000477</v>
      </c>
      <c r="O521" s="2">
        <f t="shared" si="69"/>
        <v>0.83359551700712742</v>
      </c>
      <c r="P521" s="2">
        <f t="shared" si="70"/>
        <v>1.2110396631938784E-3</v>
      </c>
      <c r="Q521" s="2">
        <f t="shared" si="71"/>
        <v>1.452790518286249E-3</v>
      </c>
    </row>
    <row r="522" spans="5:17" x14ac:dyDescent="0.15">
      <c r="E522" s="1">
        <v>43809</v>
      </c>
      <c r="F522">
        <f t="shared" si="64"/>
        <v>16696463167.435129</v>
      </c>
      <c r="G522">
        <f t="shared" si="65"/>
        <v>24235656.148635931</v>
      </c>
      <c r="H522">
        <v>4000000</v>
      </c>
      <c r="I522">
        <v>0.39099999999999902</v>
      </c>
      <c r="J522">
        <f t="shared" si="66"/>
        <v>24552429.667519245</v>
      </c>
      <c r="K522">
        <f t="shared" si="67"/>
        <v>5806.17724977953</v>
      </c>
      <c r="L522">
        <f t="shared" si="68"/>
        <v>14849.558183579398</v>
      </c>
      <c r="N522">
        <v>20000000478</v>
      </c>
      <c r="O522" s="2">
        <f t="shared" si="69"/>
        <v>0.83482313841948341</v>
      </c>
      <c r="P522" s="2">
        <f t="shared" si="70"/>
        <v>1.2117827784701881E-3</v>
      </c>
      <c r="Q522" s="2">
        <f t="shared" si="71"/>
        <v>1.4515443124448826E-3</v>
      </c>
    </row>
    <row r="523" spans="5:17" x14ac:dyDescent="0.15">
      <c r="E523" s="1">
        <v>43810</v>
      </c>
      <c r="F523">
        <f t="shared" si="64"/>
        <v>16721015597.102648</v>
      </c>
      <c r="G523">
        <f t="shared" si="65"/>
        <v>24250505.706819512</v>
      </c>
      <c r="H523">
        <v>4000000</v>
      </c>
      <c r="I523">
        <v>0.39099999999999902</v>
      </c>
      <c r="J523">
        <f t="shared" si="66"/>
        <v>24552429.667519245</v>
      </c>
      <c r="K523">
        <f t="shared" si="67"/>
        <v>5801.2040156272669</v>
      </c>
      <c r="L523">
        <f t="shared" si="68"/>
        <v>14836.838914647778</v>
      </c>
      <c r="N523">
        <v>20000000479</v>
      </c>
      <c r="O523" s="2">
        <f t="shared" si="69"/>
        <v>0.83605075983171673</v>
      </c>
      <c r="P523" s="2">
        <f t="shared" si="70"/>
        <v>1.2125252563009957E-3</v>
      </c>
      <c r="Q523" s="2">
        <f t="shared" si="71"/>
        <v>1.4503010039068169E-3</v>
      </c>
    </row>
    <row r="524" spans="5:17" x14ac:dyDescent="0.15">
      <c r="E524" s="1">
        <v>43811</v>
      </c>
      <c r="F524">
        <f t="shared" si="64"/>
        <v>16745568026.770166</v>
      </c>
      <c r="G524">
        <f t="shared" si="65"/>
        <v>24265342.54573416</v>
      </c>
      <c r="H524">
        <v>4000000</v>
      </c>
      <c r="I524">
        <v>0.39099999999999902</v>
      </c>
      <c r="J524">
        <f t="shared" si="66"/>
        <v>24552429.667519245</v>
      </c>
      <c r="K524">
        <f t="shared" si="67"/>
        <v>5796.2423267917975</v>
      </c>
      <c r="L524">
        <f t="shared" si="68"/>
        <v>14824.149173380594</v>
      </c>
      <c r="N524">
        <v>20000000480</v>
      </c>
      <c r="O524" s="2">
        <f t="shared" si="69"/>
        <v>0.83727838124382714</v>
      </c>
      <c r="P524" s="2">
        <f t="shared" si="70"/>
        <v>1.2132670981682976E-3</v>
      </c>
      <c r="Q524" s="2">
        <f t="shared" si="71"/>
        <v>1.4490605816979494E-3</v>
      </c>
    </row>
    <row r="525" spans="5:17" x14ac:dyDescent="0.15">
      <c r="E525" s="1">
        <v>43812</v>
      </c>
      <c r="F525">
        <f t="shared" si="64"/>
        <v>16770120456.437685</v>
      </c>
      <c r="G525">
        <f t="shared" si="65"/>
        <v>24280166.694907539</v>
      </c>
      <c r="H525">
        <v>4000000</v>
      </c>
      <c r="I525">
        <v>0.39099999999999902</v>
      </c>
      <c r="J525">
        <f t="shared" si="66"/>
        <v>24552429.667519245</v>
      </c>
      <c r="K525">
        <f t="shared" si="67"/>
        <v>5791.2921396070024</v>
      </c>
      <c r="L525">
        <f t="shared" si="68"/>
        <v>14811.488848099787</v>
      </c>
      <c r="N525">
        <v>20000000481</v>
      </c>
      <c r="O525" s="2">
        <f t="shared" si="69"/>
        <v>0.83850600265581487</v>
      </c>
      <c r="P525" s="2">
        <f t="shared" si="70"/>
        <v>1.2140083055484773E-3</v>
      </c>
      <c r="Q525" s="2">
        <f t="shared" si="71"/>
        <v>1.4478230349017505E-3</v>
      </c>
    </row>
    <row r="526" spans="5:17" x14ac:dyDescent="0.15">
      <c r="E526" s="1">
        <v>43813</v>
      </c>
      <c r="F526">
        <f t="shared" si="64"/>
        <v>16794672886.105204</v>
      </c>
      <c r="G526">
        <f t="shared" si="65"/>
        <v>24294978.18375564</v>
      </c>
      <c r="H526">
        <v>4000000</v>
      </c>
      <c r="I526">
        <v>0.39099999999999902</v>
      </c>
      <c r="J526">
        <f t="shared" si="66"/>
        <v>24552429.667519245</v>
      </c>
      <c r="K526">
        <f t="shared" si="67"/>
        <v>5786.35341063551</v>
      </c>
      <c r="L526">
        <f t="shared" si="68"/>
        <v>14798.85782771234</v>
      </c>
      <c r="N526">
        <v>20000000482</v>
      </c>
      <c r="O526" s="2">
        <f t="shared" si="69"/>
        <v>0.83973362406767982</v>
      </c>
      <c r="P526" s="2">
        <f t="shared" si="70"/>
        <v>1.2147488799123341E-3</v>
      </c>
      <c r="Q526" s="2">
        <f t="shared" si="71"/>
        <v>1.4465883526588773E-3</v>
      </c>
    </row>
    <row r="527" spans="5:17" x14ac:dyDescent="0.15">
      <c r="E527" s="1">
        <v>43814</v>
      </c>
      <c r="F527">
        <f t="shared" si="64"/>
        <v>16819225315.772722</v>
      </c>
      <c r="G527">
        <f t="shared" si="65"/>
        <v>24309777.041583352</v>
      </c>
      <c r="H527">
        <v>4000000</v>
      </c>
      <c r="I527">
        <v>0.39099999999999902</v>
      </c>
      <c r="J527">
        <f t="shared" si="66"/>
        <v>24552429.667519245</v>
      </c>
      <c r="K527">
        <f t="shared" si="67"/>
        <v>5781.4260966671618</v>
      </c>
      <c r="L527">
        <f t="shared" si="68"/>
        <v>14786.256001706333</v>
      </c>
      <c r="N527">
        <v>20000000483</v>
      </c>
      <c r="O527" s="2">
        <f t="shared" si="69"/>
        <v>0.84096124547942208</v>
      </c>
      <c r="P527" s="2">
        <f t="shared" si="70"/>
        <v>1.2154888227251125E-3</v>
      </c>
      <c r="Q527" s="2">
        <f t="shared" si="71"/>
        <v>1.4453565241667906E-3</v>
      </c>
    </row>
    <row r="528" spans="5:17" x14ac:dyDescent="0.15">
      <c r="E528" s="1">
        <v>43815</v>
      </c>
      <c r="F528">
        <f t="shared" si="64"/>
        <v>16843777745.440241</v>
      </c>
      <c r="G528">
        <f t="shared" si="65"/>
        <v>24324563.297585059</v>
      </c>
      <c r="H528">
        <v>4000000</v>
      </c>
      <c r="I528">
        <v>0.39099999999999902</v>
      </c>
      <c r="J528">
        <f t="shared" si="66"/>
        <v>24552429.667519245</v>
      </c>
      <c r="K528">
        <f t="shared" si="67"/>
        <v>5776.5101547175027</v>
      </c>
      <c r="L528">
        <f t="shared" si="68"/>
        <v>14773.683260147103</v>
      </c>
      <c r="N528">
        <v>20000000484</v>
      </c>
      <c r="O528" s="2">
        <f t="shared" si="69"/>
        <v>0.84218886689104144</v>
      </c>
      <c r="P528" s="2">
        <f t="shared" si="70"/>
        <v>1.216228135446532E-3</v>
      </c>
      <c r="Q528" s="2">
        <f t="shared" si="71"/>
        <v>1.4441275386793758E-3</v>
      </c>
    </row>
    <row r="529" spans="5:17" x14ac:dyDescent="0.15">
      <c r="E529" s="1">
        <v>43816</v>
      </c>
      <c r="F529">
        <f t="shared" si="64"/>
        <v>16868330175.107759</v>
      </c>
      <c r="G529">
        <f t="shared" si="65"/>
        <v>24339336.980845205</v>
      </c>
      <c r="H529">
        <v>4000000</v>
      </c>
      <c r="I529">
        <v>0.39099999999999902</v>
      </c>
      <c r="J529">
        <f t="shared" si="66"/>
        <v>24552429.667519245</v>
      </c>
      <c r="K529">
        <f t="shared" si="67"/>
        <v>5771.6055420262655</v>
      </c>
      <c r="L529">
        <f t="shared" si="68"/>
        <v>14761.13949367335</v>
      </c>
      <c r="N529">
        <v>20000000485</v>
      </c>
      <c r="O529" s="2">
        <f t="shared" si="69"/>
        <v>0.84341648830253813</v>
      </c>
      <c r="P529" s="2">
        <f t="shared" si="70"/>
        <v>1.2169668195308148E-3</v>
      </c>
      <c r="Q529" s="2">
        <f t="shared" si="71"/>
        <v>1.4429013855065662E-3</v>
      </c>
    </row>
    <row r="530" spans="5:17" x14ac:dyDescent="0.15">
      <c r="E530" s="1">
        <v>43817</v>
      </c>
      <c r="F530">
        <f t="shared" si="64"/>
        <v>16892882604.775278</v>
      </c>
      <c r="G530">
        <f t="shared" si="65"/>
        <v>24354098.12033888</v>
      </c>
      <c r="H530">
        <v>4000000</v>
      </c>
      <c r="I530">
        <v>0.39099999999999902</v>
      </c>
      <c r="J530">
        <f t="shared" si="66"/>
        <v>24552429.667519245</v>
      </c>
      <c r="K530">
        <f t="shared" si="67"/>
        <v>5766.7122160558829</v>
      </c>
      <c r="L530">
        <f t="shared" si="68"/>
        <v>14748.624593493343</v>
      </c>
      <c r="N530">
        <v>20000000486</v>
      </c>
      <c r="O530" s="2">
        <f t="shared" si="69"/>
        <v>0.84464410971391202</v>
      </c>
      <c r="P530" s="2">
        <f t="shared" si="70"/>
        <v>1.2177048764267155E-3</v>
      </c>
      <c r="Q530" s="2">
        <f t="shared" si="71"/>
        <v>1.4416780540139707E-3</v>
      </c>
    </row>
    <row r="531" spans="5:17" x14ac:dyDescent="0.15">
      <c r="E531" s="1">
        <v>43818</v>
      </c>
      <c r="F531">
        <f t="shared" si="64"/>
        <v>16917435034.442797</v>
      </c>
      <c r="G531">
        <f t="shared" si="65"/>
        <v>24368846.744932372</v>
      </c>
      <c r="H531">
        <v>4000000</v>
      </c>
      <c r="I531">
        <v>0.39099999999999902</v>
      </c>
      <c r="J531">
        <f t="shared" si="66"/>
        <v>24552429.667519245</v>
      </c>
      <c r="K531">
        <f t="shared" si="67"/>
        <v>5761.8301344900065</v>
      </c>
      <c r="L531">
        <f t="shared" si="68"/>
        <v>14736.138451381128</v>
      </c>
      <c r="N531">
        <v>20000000487</v>
      </c>
      <c r="O531" s="2">
        <f t="shared" si="69"/>
        <v>0.84587173112516323</v>
      </c>
      <c r="P531" s="2">
        <f t="shared" si="70"/>
        <v>1.2184423075775484E-3</v>
      </c>
      <c r="Q531" s="2">
        <f t="shared" si="71"/>
        <v>1.4404575336225017E-3</v>
      </c>
    </row>
    <row r="532" spans="5:17" x14ac:dyDescent="0.15">
      <c r="E532" s="1">
        <v>43819</v>
      </c>
      <c r="F532">
        <f t="shared" si="64"/>
        <v>16941987464.110315</v>
      </c>
      <c r="G532">
        <f t="shared" si="65"/>
        <v>24383582.883383755</v>
      </c>
      <c r="H532">
        <v>4000000</v>
      </c>
      <c r="I532">
        <v>0.39099999999999902</v>
      </c>
      <c r="J532">
        <f t="shared" si="66"/>
        <v>24552429.667519245</v>
      </c>
      <c r="K532">
        <f t="shared" si="67"/>
        <v>5756.9592552320364</v>
      </c>
      <c r="L532">
        <f t="shared" si="68"/>
        <v>14723.680959672765</v>
      </c>
      <c r="N532">
        <v>20000000488</v>
      </c>
      <c r="O532" s="2">
        <f t="shared" si="69"/>
        <v>0.84709935253629154</v>
      </c>
      <c r="P532" s="2">
        <f t="shared" si="70"/>
        <v>1.2191791144212174E-3</v>
      </c>
      <c r="Q532" s="2">
        <f t="shared" si="71"/>
        <v>1.4392398138080092E-3</v>
      </c>
    </row>
    <row r="533" spans="5:17" x14ac:dyDescent="0.15">
      <c r="E533" s="1">
        <v>43820</v>
      </c>
      <c r="F533">
        <f t="shared" si="64"/>
        <v>16966539893.777834</v>
      </c>
      <c r="G533">
        <f t="shared" si="65"/>
        <v>24398306.564343426</v>
      </c>
      <c r="H533">
        <v>4000000</v>
      </c>
      <c r="I533">
        <v>0.39099999999999902</v>
      </c>
      <c r="J533">
        <f t="shared" si="66"/>
        <v>24552429.667519245</v>
      </c>
      <c r="K533">
        <f t="shared" si="67"/>
        <v>5752.0995364036617</v>
      </c>
      <c r="L533">
        <f t="shared" si="68"/>
        <v>14711.252011262599</v>
      </c>
      <c r="N533">
        <v>20000000489</v>
      </c>
      <c r="O533" s="2">
        <f t="shared" si="69"/>
        <v>0.84832697394729717</v>
      </c>
      <c r="P533" s="2">
        <f t="shared" si="70"/>
        <v>1.2199152983902422E-3</v>
      </c>
      <c r="Q533" s="2">
        <f t="shared" si="71"/>
        <v>1.4380248841009153E-3</v>
      </c>
    </row>
    <row r="534" spans="5:17" x14ac:dyDescent="0.15">
      <c r="E534" s="1">
        <v>43821</v>
      </c>
      <c r="F534">
        <f t="shared" si="64"/>
        <v>16991092323.445353</v>
      </c>
      <c r="G534">
        <f t="shared" si="65"/>
        <v>24413017.816354688</v>
      </c>
      <c r="H534">
        <v>4000000</v>
      </c>
      <c r="I534">
        <v>0.39099999999999902</v>
      </c>
      <c r="J534">
        <f t="shared" si="66"/>
        <v>24552429.667519245</v>
      </c>
      <c r="K534">
        <f t="shared" si="67"/>
        <v>5747.2509363434174</v>
      </c>
      <c r="L534">
        <f t="shared" si="68"/>
        <v>14698.85149959957</v>
      </c>
      <c r="N534">
        <v>20000000490</v>
      </c>
      <c r="O534" s="2">
        <f t="shared" si="69"/>
        <v>0.84955459535818001</v>
      </c>
      <c r="P534" s="2">
        <f t="shared" si="70"/>
        <v>1.2206508609117882E-3</v>
      </c>
      <c r="Q534" s="2">
        <f t="shared" si="71"/>
        <v>1.4368127340858544E-3</v>
      </c>
    </row>
    <row r="535" spans="5:17" x14ac:dyDescent="0.15">
      <c r="E535" s="1">
        <v>43822</v>
      </c>
      <c r="F535">
        <f t="shared" si="64"/>
        <v>17015644753.112871</v>
      </c>
      <c r="G535">
        <f t="shared" si="65"/>
        <v>24427716.667854287</v>
      </c>
      <c r="H535">
        <v>4000000</v>
      </c>
      <c r="I535">
        <v>0.39099999999999902</v>
      </c>
      <c r="J535">
        <f t="shared" si="66"/>
        <v>24552429.667519245</v>
      </c>
      <c r="K535">
        <f t="shared" si="67"/>
        <v>5742.4134136052498</v>
      </c>
      <c r="L535">
        <f t="shared" si="68"/>
        <v>14686.47931868354</v>
      </c>
      <c r="N535">
        <v>20000000491</v>
      </c>
      <c r="O535" s="2">
        <f t="shared" si="69"/>
        <v>0.85078221676894017</v>
      </c>
      <c r="P535" s="2">
        <f t="shared" si="70"/>
        <v>1.2213858034076928E-3</v>
      </c>
      <c r="Q535" s="2">
        <f t="shared" si="71"/>
        <v>1.4356033534013125E-3</v>
      </c>
    </row>
    <row r="536" spans="5:17" x14ac:dyDescent="0.15">
      <c r="E536" s="1">
        <v>43823</v>
      </c>
      <c r="F536">
        <f t="shared" si="64"/>
        <v>17040197182.78039</v>
      </c>
      <c r="G536">
        <f t="shared" si="65"/>
        <v>24442403.147172969</v>
      </c>
      <c r="H536">
        <v>4000000</v>
      </c>
      <c r="I536">
        <v>0.39099999999999902</v>
      </c>
      <c r="J536">
        <f t="shared" si="66"/>
        <v>24552429.667519245</v>
      </c>
      <c r="K536">
        <f t="shared" si="67"/>
        <v>5737.5869269570949</v>
      </c>
      <c r="L536">
        <f t="shared" si="68"/>
        <v>14674.135363061661</v>
      </c>
      <c r="N536">
        <v>20000000492</v>
      </c>
      <c r="O536" s="2">
        <f t="shared" si="69"/>
        <v>0.85200983817957743</v>
      </c>
      <c r="P536" s="2">
        <f t="shared" si="70"/>
        <v>1.2221201272944932E-3</v>
      </c>
      <c r="Q536" s="2">
        <f t="shared" si="71"/>
        <v>1.4343967317392737E-3</v>
      </c>
    </row>
    <row r="537" spans="5:17" x14ac:dyDescent="0.15">
      <c r="E537" s="1">
        <v>43824</v>
      </c>
      <c r="F537">
        <f t="shared" si="64"/>
        <v>17064749612.447908</v>
      </c>
      <c r="G537">
        <f t="shared" si="65"/>
        <v>24457077.28253603</v>
      </c>
      <c r="H537">
        <v>4000000</v>
      </c>
      <c r="I537">
        <v>0.39099999999999902</v>
      </c>
      <c r="J537">
        <f t="shared" si="66"/>
        <v>24552429.667519245</v>
      </c>
      <c r="K537">
        <f t="shared" si="67"/>
        <v>5732.7714353794627</v>
      </c>
      <c r="L537">
        <f t="shared" si="68"/>
        <v>14661.819527824749</v>
      </c>
      <c r="N537">
        <v>20000000493</v>
      </c>
      <c r="O537" s="2">
        <f t="shared" si="69"/>
        <v>0.85323745959009201</v>
      </c>
      <c r="P537" s="2">
        <f t="shared" si="70"/>
        <v>1.2228538339834544E-3</v>
      </c>
      <c r="Q537" s="2">
        <f t="shared" si="71"/>
        <v>1.4331928588448657E-3</v>
      </c>
    </row>
    <row r="538" spans="5:17" x14ac:dyDescent="0.15">
      <c r="E538" s="1">
        <v>43825</v>
      </c>
      <c r="F538">
        <f t="shared" si="64"/>
        <v>17089302042.115427</v>
      </c>
      <c r="G538">
        <f t="shared" si="65"/>
        <v>24471739.102063853</v>
      </c>
      <c r="H538">
        <v>4000000</v>
      </c>
      <c r="I538">
        <v>0.39099999999999902</v>
      </c>
      <c r="J538">
        <f t="shared" si="66"/>
        <v>24552429.667519245</v>
      </c>
      <c r="K538">
        <f t="shared" si="67"/>
        <v>5727.9668980640427</v>
      </c>
      <c r="L538">
        <f t="shared" si="68"/>
        <v>14649.531708603727</v>
      </c>
      <c r="N538">
        <v>20000000494</v>
      </c>
      <c r="O538" s="2">
        <f t="shared" si="69"/>
        <v>0.85446508100048379</v>
      </c>
      <c r="P538" s="2">
        <f t="shared" si="70"/>
        <v>1.2235869248805955E-3</v>
      </c>
      <c r="Q538" s="2">
        <f t="shared" si="71"/>
        <v>1.4319917245160106E-3</v>
      </c>
    </row>
    <row r="539" spans="5:17" x14ac:dyDescent="0.15">
      <c r="E539" s="1">
        <v>43826</v>
      </c>
      <c r="F539">
        <f t="shared" si="64"/>
        <v>17113854471.782946</v>
      </c>
      <c r="G539">
        <f t="shared" si="65"/>
        <v>24486388.633772459</v>
      </c>
      <c r="H539">
        <v>4000000</v>
      </c>
      <c r="I539">
        <v>0.39099999999999902</v>
      </c>
      <c r="J539">
        <f t="shared" si="66"/>
        <v>24552429.667519245</v>
      </c>
      <c r="K539">
        <f t="shared" si="67"/>
        <v>5723.1732744123146</v>
      </c>
      <c r="L539">
        <f t="shared" si="68"/>
        <v>14637.271801566059</v>
      </c>
      <c r="N539">
        <v>20000000495</v>
      </c>
      <c r="O539" s="2">
        <f t="shared" si="69"/>
        <v>0.8556927024107529</v>
      </c>
      <c r="P539" s="2">
        <f t="shared" si="70"/>
        <v>1.2243194013867177E-3</v>
      </c>
      <c r="Q539" s="2">
        <f t="shared" si="71"/>
        <v>1.4307933186030787E-3</v>
      </c>
    </row>
    <row r="540" spans="5:17" x14ac:dyDescent="0.15">
      <c r="E540" s="1">
        <v>43827</v>
      </c>
      <c r="F540">
        <f t="shared" si="64"/>
        <v>17138406901.450464</v>
      </c>
      <c r="G540">
        <f t="shared" si="65"/>
        <v>24501025.905574024</v>
      </c>
      <c r="H540">
        <v>4000000</v>
      </c>
      <c r="I540">
        <v>0.39099999999999902</v>
      </c>
      <c r="J540">
        <f t="shared" si="66"/>
        <v>24552429.667519245</v>
      </c>
      <c r="K540">
        <f t="shared" si="67"/>
        <v>5718.3905240341664</v>
      </c>
      <c r="L540">
        <f t="shared" si="68"/>
        <v>14625.039703412227</v>
      </c>
      <c r="N540">
        <v>20000000496</v>
      </c>
      <c r="O540" s="2">
        <f t="shared" si="69"/>
        <v>0.85692032382089922</v>
      </c>
      <c r="P540" s="2">
        <f t="shared" si="70"/>
        <v>1.2250512648974297E-3</v>
      </c>
      <c r="Q540" s="2">
        <f t="shared" si="71"/>
        <v>1.4295976310085415E-3</v>
      </c>
    </row>
    <row r="541" spans="5:17" x14ac:dyDescent="0.15">
      <c r="E541" s="1">
        <v>43828</v>
      </c>
      <c r="F541">
        <f t="shared" si="64"/>
        <v>17162959331.117983</v>
      </c>
      <c r="G541">
        <f t="shared" si="65"/>
        <v>24515650.945277438</v>
      </c>
      <c r="H541">
        <v>4000000</v>
      </c>
      <c r="I541">
        <v>0.39099999999999902</v>
      </c>
      <c r="J541">
        <f t="shared" si="66"/>
        <v>24552429.667519245</v>
      </c>
      <c r="K541">
        <f t="shared" si="67"/>
        <v>5713.6186067465342</v>
      </c>
      <c r="L541">
        <f t="shared" si="68"/>
        <v>14612.835311372248</v>
      </c>
      <c r="N541">
        <v>20000000497</v>
      </c>
      <c r="O541" s="2">
        <f t="shared" si="69"/>
        <v>0.85814794523092275</v>
      </c>
      <c r="P541" s="2">
        <f t="shared" si="70"/>
        <v>1.2257825168031763E-3</v>
      </c>
      <c r="Q541" s="2">
        <f t="shared" si="71"/>
        <v>1.4284046516866333E-3</v>
      </c>
    </row>
    <row r="542" spans="5:17" x14ac:dyDescent="0.15">
      <c r="E542" s="1">
        <v>43829</v>
      </c>
      <c r="F542">
        <f t="shared" si="64"/>
        <v>17187511760.785503</v>
      </c>
      <c r="G542">
        <f t="shared" si="65"/>
        <v>24530263.780588809</v>
      </c>
      <c r="H542">
        <v>4000000</v>
      </c>
      <c r="I542">
        <v>0.39099999999999902</v>
      </c>
      <c r="J542">
        <f t="shared" si="66"/>
        <v>24552429.667519245</v>
      </c>
      <c r="K542">
        <f t="shared" si="67"/>
        <v>5708.8574825720389</v>
      </c>
      <c r="L542">
        <f t="shared" si="68"/>
        <v>14600.658523202183</v>
      </c>
      <c r="N542">
        <v>20000000498</v>
      </c>
      <c r="O542" s="2">
        <f t="shared" si="69"/>
        <v>0.8593755666408236</v>
      </c>
      <c r="P542" s="2">
        <f t="shared" si="70"/>
        <v>1.2265131584892628E-3</v>
      </c>
      <c r="Q542" s="2">
        <f t="shared" si="71"/>
        <v>1.4272143706430098E-3</v>
      </c>
    </row>
    <row r="543" spans="5:17" x14ac:dyDescent="0.15">
      <c r="E543" s="1">
        <v>43830</v>
      </c>
      <c r="F543">
        <f t="shared" si="64"/>
        <v>17212064190.453022</v>
      </c>
      <c r="G543">
        <f t="shared" si="65"/>
        <v>24544864.439112011</v>
      </c>
      <c r="H543">
        <v>4000000</v>
      </c>
      <c r="I543">
        <v>0.39099999999999902</v>
      </c>
      <c r="J543">
        <f t="shared" si="66"/>
        <v>24552429.667519245</v>
      </c>
      <c r="K543">
        <f t="shared" si="67"/>
        <v>5704.1071117376514</v>
      </c>
      <c r="L543">
        <f t="shared" si="68"/>
        <v>14588.509237180731</v>
      </c>
      <c r="N543">
        <v>20000000499</v>
      </c>
      <c r="O543" s="2">
        <f t="shared" si="69"/>
        <v>0.86060318805060154</v>
      </c>
      <c r="P543" s="2">
        <f t="shared" si="70"/>
        <v>1.2272431913358829E-3</v>
      </c>
      <c r="Q543" s="2">
        <f t="shared" si="71"/>
        <v>1.4260267779344128E-3</v>
      </c>
    </row>
    <row r="544" spans="5:17" x14ac:dyDescent="0.15">
      <c r="E544" s="1">
        <v>43831</v>
      </c>
      <c r="F544">
        <f t="shared" si="64"/>
        <v>17236616620.120541</v>
      </c>
      <c r="G544">
        <f t="shared" si="65"/>
        <v>24559452.948349193</v>
      </c>
      <c r="H544">
        <v>4000000</v>
      </c>
      <c r="I544">
        <v>0.39099999999999902</v>
      </c>
      <c r="J544">
        <f t="shared" si="66"/>
        <v>24552429.667519245</v>
      </c>
      <c r="K544">
        <f t="shared" si="67"/>
        <v>5699.36745467335</v>
      </c>
      <c r="L544">
        <f t="shared" si="68"/>
        <v>14576.387352105792</v>
      </c>
      <c r="N544">
        <v>20000000500</v>
      </c>
      <c r="O544" s="2">
        <f t="shared" si="69"/>
        <v>0.86183080946025681</v>
      </c>
      <c r="P544" s="2">
        <f t="shared" si="70"/>
        <v>1.2279726167181441E-3</v>
      </c>
      <c r="Q544" s="2">
        <f t="shared" si="71"/>
        <v>1.4248418636683376E-3</v>
      </c>
    </row>
    <row r="545" spans="5:17" x14ac:dyDescent="0.15">
      <c r="E545" s="1">
        <v>43832</v>
      </c>
      <c r="F545">
        <f t="shared" si="64"/>
        <v>17261169049.788059</v>
      </c>
      <c r="G545">
        <f t="shared" si="65"/>
        <v>24574029.335701298</v>
      </c>
      <c r="H545">
        <v>4000000</v>
      </c>
      <c r="I545">
        <v>0.39099999999999902</v>
      </c>
      <c r="J545">
        <f t="shared" si="66"/>
        <v>24552429.667519245</v>
      </c>
      <c r="K545">
        <f t="shared" si="67"/>
        <v>5694.6384720107999</v>
      </c>
      <c r="L545">
        <f t="shared" si="68"/>
        <v>14564.292767291085</v>
      </c>
      <c r="N545">
        <v>20000000501</v>
      </c>
      <c r="O545" s="2">
        <f t="shared" si="69"/>
        <v>0.86305843086978928</v>
      </c>
      <c r="P545" s="2">
        <f t="shared" si="70"/>
        <v>1.2287014360060939E-3</v>
      </c>
      <c r="Q545" s="2">
        <f t="shared" si="71"/>
        <v>1.4236596180027001E-3</v>
      </c>
    </row>
    <row r="546" spans="5:17" x14ac:dyDescent="0.15">
      <c r="E546" s="1">
        <v>43833</v>
      </c>
      <c r="F546">
        <f t="shared" si="64"/>
        <v>17285721479.455578</v>
      </c>
      <c r="G546">
        <f t="shared" si="65"/>
        <v>24588593.628468588</v>
      </c>
      <c r="H546">
        <v>4000000</v>
      </c>
      <c r="I546">
        <v>0.39099999999999902</v>
      </c>
      <c r="J546">
        <f t="shared" si="66"/>
        <v>24552429.667519245</v>
      </c>
      <c r="K546">
        <f t="shared" si="67"/>
        <v>5689.9201245820423</v>
      </c>
      <c r="L546">
        <f t="shared" si="68"/>
        <v>14552.225382562805</v>
      </c>
      <c r="N546">
        <v>20000000502</v>
      </c>
      <c r="O546" s="2">
        <f t="shared" si="69"/>
        <v>0.86428605227919897</v>
      </c>
      <c r="P546" s="2">
        <f t="shared" si="70"/>
        <v>1.2294296505647451E-3</v>
      </c>
      <c r="Q546" s="2">
        <f t="shared" si="71"/>
        <v>1.4224800311455103E-3</v>
      </c>
    </row>
    <row r="547" spans="5:17" x14ac:dyDescent="0.15">
      <c r="E547" s="1">
        <v>43834</v>
      </c>
      <c r="F547">
        <f t="shared" si="64"/>
        <v>17310273909.123096</v>
      </c>
      <c r="G547">
        <f t="shared" si="65"/>
        <v>24603145.853851151</v>
      </c>
      <c r="H547">
        <v>4000000</v>
      </c>
      <c r="I547">
        <v>0.39099999999999902</v>
      </c>
      <c r="J547">
        <f t="shared" si="66"/>
        <v>24552429.667519245</v>
      </c>
      <c r="K547">
        <f t="shared" si="67"/>
        <v>5685.2123734181851</v>
      </c>
      <c r="L547">
        <f t="shared" si="68"/>
        <v>14540.185098256265</v>
      </c>
      <c r="N547">
        <v>20000000503</v>
      </c>
      <c r="O547" s="2">
        <f t="shared" si="69"/>
        <v>0.86551367368848597</v>
      </c>
      <c r="P547" s="2">
        <f t="shared" si="70"/>
        <v>1.2301572617541025E-3</v>
      </c>
      <c r="Q547" s="2">
        <f t="shared" si="71"/>
        <v>1.4213030933545462E-3</v>
      </c>
    </row>
    <row r="548" spans="5:17" x14ac:dyDescent="0.15">
      <c r="E548" s="1">
        <v>43835</v>
      </c>
      <c r="F548">
        <f t="shared" si="64"/>
        <v>17334826338.790615</v>
      </c>
      <c r="G548">
        <f t="shared" si="65"/>
        <v>24617686.038949408</v>
      </c>
      <c r="H548">
        <v>4000000</v>
      </c>
      <c r="I548">
        <v>0.39099999999999902</v>
      </c>
      <c r="J548">
        <f t="shared" si="66"/>
        <v>24552429.667519245</v>
      </c>
      <c r="K548">
        <f t="shared" si="67"/>
        <v>5680.5151797481203</v>
      </c>
      <c r="L548">
        <f t="shared" si="68"/>
        <v>14528.171815212621</v>
      </c>
      <c r="N548">
        <v>20000000504</v>
      </c>
      <c r="O548" s="2">
        <f t="shared" si="69"/>
        <v>0.86674129509765008</v>
      </c>
      <c r="P548" s="2">
        <f t="shared" si="70"/>
        <v>1.2308842709291867E-3</v>
      </c>
      <c r="Q548" s="2">
        <f t="shared" si="71"/>
        <v>1.4201287949370301E-3</v>
      </c>
    </row>
    <row r="549" spans="5:17" x14ac:dyDescent="0.15">
      <c r="E549" s="1">
        <v>43836</v>
      </c>
      <c r="F549">
        <f t="shared" si="64"/>
        <v>17359378768.458134</v>
      </c>
      <c r="G549">
        <f t="shared" si="65"/>
        <v>24632214.21076462</v>
      </c>
      <c r="H549">
        <v>4000000</v>
      </c>
      <c r="I549">
        <v>0.39099999999999902</v>
      </c>
      <c r="J549">
        <f t="shared" si="66"/>
        <v>24552429.667519245</v>
      </c>
      <c r="K549">
        <f t="shared" si="67"/>
        <v>5675.8285049972355</v>
      </c>
      <c r="L549">
        <f t="shared" si="68"/>
        <v>14516.185434775574</v>
      </c>
      <c r="N549">
        <v>20000000505</v>
      </c>
      <c r="O549" s="2">
        <f t="shared" si="69"/>
        <v>0.8679689165066915</v>
      </c>
      <c r="P549" s="2">
        <f t="shared" si="70"/>
        <v>1.2316106794400615E-3</v>
      </c>
      <c r="Q549" s="2">
        <f t="shared" si="71"/>
        <v>1.418957126249309E-3</v>
      </c>
    </row>
    <row r="550" spans="5:17" x14ac:dyDescent="0.15">
      <c r="E550" s="1">
        <v>43837</v>
      </c>
      <c r="F550">
        <f t="shared" si="64"/>
        <v>17383931198.125652</v>
      </c>
      <c r="G550">
        <f t="shared" si="65"/>
        <v>24646730.396199398</v>
      </c>
      <c r="H550">
        <v>4000000</v>
      </c>
      <c r="I550">
        <v>0.39099999999999902</v>
      </c>
      <c r="J550">
        <f t="shared" si="66"/>
        <v>24552429.667519245</v>
      </c>
      <c r="K550">
        <f t="shared" si="67"/>
        <v>5671.1523107861412</v>
      </c>
      <c r="L550">
        <f t="shared" si="68"/>
        <v>14504.225858788122</v>
      </c>
      <c r="N550">
        <v>20000000506</v>
      </c>
      <c r="O550" s="2">
        <f t="shared" si="69"/>
        <v>0.86919653791561025</v>
      </c>
      <c r="P550" s="2">
        <f t="shared" si="70"/>
        <v>1.2323364886318567E-3</v>
      </c>
      <c r="Q550" s="2">
        <f t="shared" si="71"/>
        <v>1.4177880776965353E-3</v>
      </c>
    </row>
    <row r="551" spans="5:17" x14ac:dyDescent="0.15">
      <c r="E551" s="1">
        <v>43838</v>
      </c>
      <c r="F551">
        <f t="shared" si="64"/>
        <v>17408483627.793171</v>
      </c>
      <c r="G551">
        <f t="shared" si="65"/>
        <v>24661234.622058187</v>
      </c>
      <c r="H551">
        <v>4000000</v>
      </c>
      <c r="I551">
        <v>0.39099999999999902</v>
      </c>
      <c r="J551">
        <f t="shared" si="66"/>
        <v>24552429.667519245</v>
      </c>
      <c r="K551">
        <f t="shared" si="67"/>
        <v>5666.4865589294131</v>
      </c>
      <c r="L551">
        <f t="shared" si="68"/>
        <v>14492.292989589328</v>
      </c>
      <c r="N551">
        <v>20000000507</v>
      </c>
      <c r="O551" s="2">
        <f t="shared" si="69"/>
        <v>0.87042415932440609</v>
      </c>
      <c r="P551" s="2">
        <f t="shared" si="70"/>
        <v>1.2330616998447953E-3</v>
      </c>
      <c r="Q551" s="2">
        <f t="shared" si="71"/>
        <v>1.4166216397323533E-3</v>
      </c>
    </row>
    <row r="552" spans="5:17" x14ac:dyDescent="0.15">
      <c r="E552" s="1">
        <v>43839</v>
      </c>
      <c r="F552">
        <f t="shared" ref="F552:F615" si="72">F551+J551</f>
        <v>17433036057.46069</v>
      </c>
      <c r="G552">
        <f t="shared" ref="G552:G615" si="73">G551+L551</f>
        <v>24675726.915047776</v>
      </c>
      <c r="H552">
        <v>4000000</v>
      </c>
      <c r="I552">
        <v>0.39099999999999902</v>
      </c>
      <c r="J552">
        <f t="shared" ref="J552:J615" si="74">H552*2.4/I552</f>
        <v>24552429.667519245</v>
      </c>
      <c r="K552">
        <f t="shared" ref="K552:K615" si="75">H552*G552/F552</f>
        <v>5661.8312114343353</v>
      </c>
      <c r="L552">
        <f t="shared" ref="L552:L615" si="76">K552/I552</f>
        <v>14480.386730011123</v>
      </c>
      <c r="N552">
        <v>20000000508</v>
      </c>
      <c r="O552" s="2">
        <f t="shared" ref="O552:O615" si="77">F552/N552</f>
        <v>0.87165178073307925</v>
      </c>
      <c r="P552" s="2">
        <f t="shared" ref="P552:P615" si="78">G552/N552</f>
        <v>1.2337863144142164E-3</v>
      </c>
      <c r="Q552" s="2">
        <f t="shared" ref="Q552:Q615" si="79">G552/F552</f>
        <v>1.4154578028585838E-3</v>
      </c>
    </row>
    <row r="553" spans="5:17" x14ac:dyDescent="0.15">
      <c r="E553" s="1">
        <v>43840</v>
      </c>
      <c r="F553">
        <f t="shared" si="72"/>
        <v>17457588487.128208</v>
      </c>
      <c r="G553">
        <f t="shared" si="73"/>
        <v>24690207.301777788</v>
      </c>
      <c r="H553">
        <v>4000000</v>
      </c>
      <c r="I553">
        <v>0.39099999999999902</v>
      </c>
      <c r="J553">
        <f t="shared" si="74"/>
        <v>24552429.667519245</v>
      </c>
      <c r="K553">
        <f t="shared" si="75"/>
        <v>5657.1862304996639</v>
      </c>
      <c r="L553">
        <f t="shared" si="76"/>
        <v>14468.506983375137</v>
      </c>
      <c r="N553">
        <v>20000000509</v>
      </c>
      <c r="O553" s="2">
        <f t="shared" si="77"/>
        <v>0.87287940214162962</v>
      </c>
      <c r="P553" s="2">
        <f t="shared" si="78"/>
        <v>1.2345103336706014E-3</v>
      </c>
      <c r="Q553" s="2">
        <f t="shared" si="79"/>
        <v>1.4142965576249159E-3</v>
      </c>
    </row>
    <row r="554" spans="5:17" x14ac:dyDescent="0.15">
      <c r="E554" s="1">
        <v>43841</v>
      </c>
      <c r="F554">
        <f t="shared" si="72"/>
        <v>17482140916.795727</v>
      </c>
      <c r="G554">
        <f t="shared" si="73"/>
        <v>24704675.808761161</v>
      </c>
      <c r="H554">
        <v>4000000</v>
      </c>
      <c r="I554">
        <v>0.39099999999999902</v>
      </c>
      <c r="J554">
        <f t="shared" si="74"/>
        <v>24552429.667519245</v>
      </c>
      <c r="K554">
        <f t="shared" si="75"/>
        <v>5652.5515785143871</v>
      </c>
      <c r="L554">
        <f t="shared" si="76"/>
        <v>14456.653653489517</v>
      </c>
      <c r="N554">
        <v>20000000510</v>
      </c>
      <c r="O554" s="2">
        <f t="shared" si="77"/>
        <v>0.8741070235500572</v>
      </c>
      <c r="P554" s="2">
        <f t="shared" si="78"/>
        <v>1.2352337589395972E-3</v>
      </c>
      <c r="Q554" s="2">
        <f t="shared" si="79"/>
        <v>1.4131378946285968E-3</v>
      </c>
    </row>
    <row r="555" spans="5:17" x14ac:dyDescent="0.15">
      <c r="E555" s="1">
        <v>43842</v>
      </c>
      <c r="F555">
        <f t="shared" si="72"/>
        <v>17506693346.463245</v>
      </c>
      <c r="G555">
        <f t="shared" si="73"/>
        <v>24719132.462414652</v>
      </c>
      <c r="H555">
        <v>4000000</v>
      </c>
      <c r="I555">
        <v>0.39099999999999902</v>
      </c>
      <c r="J555">
        <f t="shared" si="74"/>
        <v>24552429.667519245</v>
      </c>
      <c r="K555">
        <f t="shared" si="75"/>
        <v>5647.9272180565122</v>
      </c>
      <c r="L555">
        <f t="shared" si="76"/>
        <v>14444.826644645847</v>
      </c>
      <c r="N555">
        <v>20000000511</v>
      </c>
      <c r="O555" s="2">
        <f t="shared" si="77"/>
        <v>0.87533464495836211</v>
      </c>
      <c r="P555" s="2">
        <f t="shared" si="78"/>
        <v>1.2359565915420418E-3</v>
      </c>
      <c r="Q555" s="2">
        <f t="shared" si="79"/>
        <v>1.4119818045141279E-3</v>
      </c>
    </row>
    <row r="556" spans="5:17" x14ac:dyDescent="0.15">
      <c r="E556" s="1">
        <v>43843</v>
      </c>
      <c r="F556">
        <f t="shared" si="72"/>
        <v>17531245776.130764</v>
      </c>
      <c r="G556">
        <f t="shared" si="73"/>
        <v>24733577.289059296</v>
      </c>
      <c r="H556">
        <v>4000000</v>
      </c>
      <c r="I556">
        <v>0.39099999999999902</v>
      </c>
      <c r="J556">
        <f t="shared" si="74"/>
        <v>24552429.667519245</v>
      </c>
      <c r="K556">
        <f t="shared" si="75"/>
        <v>5643.3131118918409</v>
      </c>
      <c r="L556">
        <f t="shared" si="76"/>
        <v>14433.025861615997</v>
      </c>
      <c r="N556">
        <v>20000000512</v>
      </c>
      <c r="O556" s="2">
        <f t="shared" si="77"/>
        <v>0.87656226636654422</v>
      </c>
      <c r="P556" s="2">
        <f t="shared" si="78"/>
        <v>1.2366788327939867E-3</v>
      </c>
      <c r="Q556" s="2">
        <f t="shared" si="79"/>
        <v>1.41082827797296E-3</v>
      </c>
    </row>
    <row r="557" spans="5:17" x14ac:dyDescent="0.15">
      <c r="E557" s="1">
        <v>43844</v>
      </c>
      <c r="F557">
        <f t="shared" si="72"/>
        <v>17555798205.798283</v>
      </c>
      <c r="G557">
        <f t="shared" si="73"/>
        <v>24748010.314920913</v>
      </c>
      <c r="H557">
        <v>4000000</v>
      </c>
      <c r="I557">
        <v>0.39099999999999902</v>
      </c>
      <c r="J557">
        <f t="shared" si="74"/>
        <v>24552429.667519245</v>
      </c>
      <c r="K557">
        <f t="shared" si="75"/>
        <v>5638.7092229727741</v>
      </c>
      <c r="L557">
        <f t="shared" si="76"/>
        <v>14421.251209649075</v>
      </c>
      <c r="N557">
        <v>20000000513</v>
      </c>
      <c r="O557" s="2">
        <f t="shared" si="77"/>
        <v>0.87778988777460354</v>
      </c>
      <c r="P557" s="2">
        <f t="shared" si="78"/>
        <v>1.2374004840067232E-3</v>
      </c>
      <c r="Q557" s="2">
        <f t="shared" si="79"/>
        <v>1.4096773057431936E-3</v>
      </c>
    </row>
    <row r="558" spans="5:17" x14ac:dyDescent="0.15">
      <c r="E558" s="1">
        <v>43845</v>
      </c>
      <c r="F558">
        <f t="shared" si="72"/>
        <v>17580350635.465801</v>
      </c>
      <c r="G558">
        <f t="shared" si="73"/>
        <v>24762431.566130564</v>
      </c>
      <c r="H558">
        <v>4000000</v>
      </c>
      <c r="I558">
        <v>0.39099999999999902</v>
      </c>
      <c r="J558">
        <f t="shared" si="74"/>
        <v>24552429.667519245</v>
      </c>
      <c r="K558">
        <f t="shared" si="75"/>
        <v>5634.1155144371141</v>
      </c>
      <c r="L558">
        <f t="shared" si="76"/>
        <v>14409.502594468358</v>
      </c>
      <c r="N558">
        <v>20000000514</v>
      </c>
      <c r="O558" s="2">
        <f t="shared" si="77"/>
        <v>0.87901750918254007</v>
      </c>
      <c r="P558" s="2">
        <f t="shared" si="78"/>
        <v>1.2381215464868044E-3</v>
      </c>
      <c r="Q558" s="2">
        <f t="shared" si="79"/>
        <v>1.4085288786092787E-3</v>
      </c>
    </row>
    <row r="559" spans="5:17" x14ac:dyDescent="0.15">
      <c r="E559" s="1">
        <v>43846</v>
      </c>
      <c r="F559">
        <f t="shared" si="72"/>
        <v>17604903065.13332</v>
      </c>
      <c r="G559">
        <f t="shared" si="73"/>
        <v>24776841.068725031</v>
      </c>
      <c r="H559">
        <v>4000000</v>
      </c>
      <c r="I559">
        <v>0.39099999999999902</v>
      </c>
      <c r="J559">
        <f t="shared" si="74"/>
        <v>24552429.667519245</v>
      </c>
      <c r="K559">
        <f t="shared" si="75"/>
        <v>5629.5319496068805</v>
      </c>
      <c r="L559">
        <f t="shared" si="76"/>
        <v>14397.779922268273</v>
      </c>
      <c r="N559">
        <v>20000000515</v>
      </c>
      <c r="O559" s="2">
        <f t="shared" si="77"/>
        <v>0.88024513059035392</v>
      </c>
      <c r="P559" s="2">
        <f t="shared" si="78"/>
        <v>1.2388420215360696E-3</v>
      </c>
      <c r="Q559" s="2">
        <f t="shared" si="79"/>
        <v>1.4073829874017201E-3</v>
      </c>
    </row>
    <row r="560" spans="5:17" x14ac:dyDescent="0.15">
      <c r="E560" s="1">
        <v>43847</v>
      </c>
      <c r="F560">
        <f t="shared" si="72"/>
        <v>17629455494.800838</v>
      </c>
      <c r="G560">
        <f t="shared" si="73"/>
        <v>24791238.8486473</v>
      </c>
      <c r="H560">
        <v>4000000</v>
      </c>
      <c r="I560">
        <v>0.39099999999999902</v>
      </c>
      <c r="J560">
        <f t="shared" si="74"/>
        <v>24552429.667519245</v>
      </c>
      <c r="K560">
        <f t="shared" si="75"/>
        <v>5624.9584919871331</v>
      </c>
      <c r="L560">
        <f t="shared" si="76"/>
        <v>14386.083099711374</v>
      </c>
      <c r="N560">
        <v>20000000516</v>
      </c>
      <c r="O560" s="2">
        <f t="shared" si="77"/>
        <v>0.88147275199804487</v>
      </c>
      <c r="P560" s="2">
        <f t="shared" si="78"/>
        <v>1.2395619104516678E-3</v>
      </c>
      <c r="Q560" s="2">
        <f t="shared" si="79"/>
        <v>1.4062396229967832E-3</v>
      </c>
    </row>
    <row r="561" spans="5:17" x14ac:dyDescent="0.15">
      <c r="E561" s="1">
        <v>43848</v>
      </c>
      <c r="F561">
        <f t="shared" si="72"/>
        <v>17654007924.468357</v>
      </c>
      <c r="G561">
        <f t="shared" si="73"/>
        <v>24805624.931747012</v>
      </c>
      <c r="H561">
        <v>4000000</v>
      </c>
      <c r="I561">
        <v>0.39099999999999902</v>
      </c>
      <c r="J561">
        <f t="shared" si="74"/>
        <v>24552429.667519245</v>
      </c>
      <c r="K561">
        <f t="shared" si="75"/>
        <v>5620.3951052648054</v>
      </c>
      <c r="L561">
        <f t="shared" si="76"/>
        <v>14374.41203392537</v>
      </c>
      <c r="N561">
        <v>20000000517</v>
      </c>
      <c r="O561" s="2">
        <f t="shared" si="77"/>
        <v>0.88270037340561325</v>
      </c>
      <c r="P561" s="2">
        <f t="shared" si="78"/>
        <v>1.2402812145260811E-3</v>
      </c>
      <c r="Q561" s="2">
        <f t="shared" si="79"/>
        <v>1.4050987763162015E-3</v>
      </c>
    </row>
    <row r="562" spans="5:17" x14ac:dyDescent="0.15">
      <c r="E562" s="1">
        <v>43849</v>
      </c>
      <c r="F562">
        <f t="shared" si="72"/>
        <v>17678560354.135876</v>
      </c>
      <c r="G562">
        <f t="shared" si="73"/>
        <v>24819999.343780939</v>
      </c>
      <c r="H562">
        <v>4000000</v>
      </c>
      <c r="I562">
        <v>0.39099999999999902</v>
      </c>
      <c r="J562">
        <f t="shared" si="74"/>
        <v>24552429.667519245</v>
      </c>
      <c r="K562">
        <f t="shared" si="75"/>
        <v>5615.8417533075499</v>
      </c>
      <c r="L562">
        <f t="shared" si="76"/>
        <v>14362.766632500165</v>
      </c>
      <c r="N562">
        <v>20000000518</v>
      </c>
      <c r="O562" s="2">
        <f t="shared" si="77"/>
        <v>0.88392799481305873</v>
      </c>
      <c r="P562" s="2">
        <f t="shared" si="78"/>
        <v>1.2409999350471487E-3</v>
      </c>
      <c r="Q562" s="2">
        <f t="shared" si="79"/>
        <v>1.4039604383268875E-3</v>
      </c>
    </row>
    <row r="563" spans="5:17" x14ac:dyDescent="0.15">
      <c r="E563" s="1">
        <v>43850</v>
      </c>
      <c r="F563">
        <f t="shared" si="72"/>
        <v>17703112783.803394</v>
      </c>
      <c r="G563">
        <f t="shared" si="73"/>
        <v>24834362.11041344</v>
      </c>
      <c r="H563">
        <v>4000000</v>
      </c>
      <c r="I563">
        <v>0.39099999999999902</v>
      </c>
      <c r="J563">
        <f t="shared" si="74"/>
        <v>24552429.667519245</v>
      </c>
      <c r="K563">
        <f t="shared" si="75"/>
        <v>5611.2984001625837</v>
      </c>
      <c r="L563">
        <f t="shared" si="76"/>
        <v>14351.146803484904</v>
      </c>
      <c r="N563">
        <v>20000000519</v>
      </c>
      <c r="O563" s="2">
        <f t="shared" si="77"/>
        <v>0.88515561622038152</v>
      </c>
      <c r="P563" s="2">
        <f t="shared" si="78"/>
        <v>1.241718073298088E-3</v>
      </c>
      <c r="Q563" s="2">
        <f t="shared" si="79"/>
        <v>1.4028246000406459E-3</v>
      </c>
    </row>
    <row r="564" spans="5:17" x14ac:dyDescent="0.15">
      <c r="E564" s="1">
        <v>43851</v>
      </c>
      <c r="F564">
        <f t="shared" si="72"/>
        <v>17727665213.470913</v>
      </c>
      <c r="G564">
        <f t="shared" si="73"/>
        <v>24848713.257216923</v>
      </c>
      <c r="H564">
        <v>4000000</v>
      </c>
      <c r="I564">
        <v>0.39099999999999902</v>
      </c>
      <c r="J564">
        <f t="shared" si="74"/>
        <v>24552429.667519245</v>
      </c>
      <c r="K564">
        <f t="shared" si="75"/>
        <v>5606.7650100555511</v>
      </c>
      <c r="L564">
        <f t="shared" si="76"/>
        <v>14339.552455385077</v>
      </c>
      <c r="N564">
        <v>20000000520</v>
      </c>
      <c r="O564" s="2">
        <f t="shared" si="77"/>
        <v>0.88638323762758142</v>
      </c>
      <c r="P564" s="2">
        <f t="shared" si="78"/>
        <v>1.2424356305575197E-3</v>
      </c>
      <c r="Q564" s="2">
        <f t="shared" si="79"/>
        <v>1.4016912525138879E-3</v>
      </c>
    </row>
    <row r="565" spans="5:17" x14ac:dyDescent="0.15">
      <c r="E565" s="1">
        <v>43852</v>
      </c>
      <c r="F565">
        <f t="shared" si="72"/>
        <v>17752217643.138432</v>
      </c>
      <c r="G565">
        <f t="shared" si="73"/>
        <v>24863052.809672307</v>
      </c>
      <c r="H565">
        <v>4000000</v>
      </c>
      <c r="I565">
        <v>0.39099999999999902</v>
      </c>
      <c r="J565">
        <f t="shared" si="74"/>
        <v>24552429.667519245</v>
      </c>
      <c r="K565">
        <f t="shared" si="75"/>
        <v>5602.2415473893989</v>
      </c>
      <c r="L565">
        <f t="shared" si="76"/>
        <v>14327.983497159625</v>
      </c>
      <c r="N565">
        <v>20000000521</v>
      </c>
      <c r="O565" s="2">
        <f t="shared" si="77"/>
        <v>0.88761085903465875</v>
      </c>
      <c r="P565" s="2">
        <f t="shared" si="78"/>
        <v>1.24315260809949E-3</v>
      </c>
      <c r="Q565" s="2">
        <f t="shared" si="79"/>
        <v>1.4005603868473496E-3</v>
      </c>
    </row>
    <row r="566" spans="5:17" x14ac:dyDescent="0.15">
      <c r="E566" s="1">
        <v>43853</v>
      </c>
      <c r="F566">
        <f t="shared" si="72"/>
        <v>17776770072.80595</v>
      </c>
      <c r="G566">
        <f t="shared" si="73"/>
        <v>24877380.793169469</v>
      </c>
      <c r="H566">
        <v>4000000</v>
      </c>
      <c r="I566">
        <v>0.39099999999999902</v>
      </c>
      <c r="J566">
        <f t="shared" si="74"/>
        <v>24552429.667519245</v>
      </c>
      <c r="K566">
        <f t="shared" si="75"/>
        <v>5597.7279767432428</v>
      </c>
      <c r="L566">
        <f t="shared" si="76"/>
        <v>14316.439838218048</v>
      </c>
      <c r="N566">
        <v>20000000522</v>
      </c>
      <c r="O566" s="2">
        <f t="shared" si="77"/>
        <v>0.88883848044161318</v>
      </c>
      <c r="P566" s="2">
        <f t="shared" si="78"/>
        <v>1.2438690071934924E-3</v>
      </c>
      <c r="Q566" s="2">
        <f t="shared" si="79"/>
        <v>1.3994319941858105E-3</v>
      </c>
    </row>
    <row r="567" spans="5:17" x14ac:dyDescent="0.15">
      <c r="E567" s="1">
        <v>43854</v>
      </c>
      <c r="F567">
        <f t="shared" si="72"/>
        <v>17801322502.473469</v>
      </c>
      <c r="G567">
        <f t="shared" si="73"/>
        <v>24891697.233007688</v>
      </c>
      <c r="H567">
        <v>4000000</v>
      </c>
      <c r="I567">
        <v>0.39099999999999902</v>
      </c>
      <c r="J567">
        <f t="shared" si="74"/>
        <v>24552429.667519245</v>
      </c>
      <c r="K567">
        <f t="shared" si="75"/>
        <v>5593.2242628712602</v>
      </c>
      <c r="L567">
        <f t="shared" si="76"/>
        <v>14304.921388417581</v>
      </c>
      <c r="N567">
        <v>20000000523</v>
      </c>
      <c r="O567" s="2">
        <f t="shared" si="77"/>
        <v>0.89006610184844492</v>
      </c>
      <c r="P567" s="2">
        <f t="shared" si="78"/>
        <v>1.2445848291044912E-3</v>
      </c>
      <c r="Q567" s="2">
        <f t="shared" si="79"/>
        <v>1.3983060657178151E-3</v>
      </c>
    </row>
    <row r="568" spans="5:17" x14ac:dyDescent="0.15">
      <c r="E568" s="1">
        <v>43855</v>
      </c>
      <c r="F568">
        <f t="shared" si="72"/>
        <v>17825874932.140987</v>
      </c>
      <c r="G568">
        <f t="shared" si="73"/>
        <v>24906002.154396106</v>
      </c>
      <c r="H568">
        <v>4000000</v>
      </c>
      <c r="I568">
        <v>0.39099999999999902</v>
      </c>
      <c r="J568">
        <f t="shared" si="74"/>
        <v>24552429.667519245</v>
      </c>
      <c r="K568">
        <f t="shared" si="75"/>
        <v>5588.7303707015863</v>
      </c>
      <c r="L568">
        <f t="shared" si="76"/>
        <v>14293.428058060359</v>
      </c>
      <c r="N568">
        <v>20000000524</v>
      </c>
      <c r="O568" s="2">
        <f t="shared" si="77"/>
        <v>0.89129372325515377</v>
      </c>
      <c r="P568" s="2">
        <f t="shared" si="78"/>
        <v>1.2453000750929433E-3</v>
      </c>
      <c r="Q568" s="2">
        <f t="shared" si="79"/>
        <v>1.3971825926753967E-3</v>
      </c>
    </row>
    <row r="569" spans="5:17" x14ac:dyDescent="0.15">
      <c r="E569" s="1">
        <v>43856</v>
      </c>
      <c r="F569">
        <f t="shared" si="72"/>
        <v>17850427361.808506</v>
      </c>
      <c r="G569">
        <f t="shared" si="73"/>
        <v>24920295.582454167</v>
      </c>
      <c r="H569">
        <v>4000000</v>
      </c>
      <c r="I569">
        <v>0.39099999999999902</v>
      </c>
      <c r="J569">
        <f t="shared" si="74"/>
        <v>24552429.667519245</v>
      </c>
      <c r="K569">
        <f t="shared" si="75"/>
        <v>5584.246265335214</v>
      </c>
      <c r="L569">
        <f t="shared" si="76"/>
        <v>14281.959757890609</v>
      </c>
      <c r="N569">
        <v>20000000525</v>
      </c>
      <c r="O569" s="2">
        <f t="shared" si="77"/>
        <v>0.89252134466174005</v>
      </c>
      <c r="P569" s="2">
        <f t="shared" si="78"/>
        <v>1.2460147464148214E-3</v>
      </c>
      <c r="Q569" s="2">
        <f t="shared" si="79"/>
        <v>1.3960615663338035E-3</v>
      </c>
    </row>
    <row r="570" spans="5:17" x14ac:dyDescent="0.15">
      <c r="E570" s="1">
        <v>43857</v>
      </c>
      <c r="F570">
        <f t="shared" si="72"/>
        <v>17874979791.476025</v>
      </c>
      <c r="G570">
        <f t="shared" si="73"/>
        <v>24934577.542212058</v>
      </c>
      <c r="H570">
        <v>4000000</v>
      </c>
      <c r="I570">
        <v>0.39099999999999902</v>
      </c>
      <c r="J570">
        <f t="shared" si="74"/>
        <v>24552429.667519245</v>
      </c>
      <c r="K570">
        <f t="shared" si="75"/>
        <v>5579.7719120449065</v>
      </c>
      <c r="L570">
        <f t="shared" si="76"/>
        <v>14270.516399091868</v>
      </c>
      <c r="N570">
        <v>20000000526</v>
      </c>
      <c r="O570" s="2">
        <f t="shared" si="77"/>
        <v>0.89374896606820342</v>
      </c>
      <c r="P570" s="2">
        <f t="shared" si="78"/>
        <v>1.2467288443216342E-3</v>
      </c>
      <c r="Q570" s="2">
        <f t="shared" si="79"/>
        <v>1.3949429780112264E-3</v>
      </c>
    </row>
    <row r="571" spans="5:17" x14ac:dyDescent="0.15">
      <c r="E571" s="1">
        <v>43858</v>
      </c>
      <c r="F571">
        <f t="shared" si="72"/>
        <v>17899532221.143543</v>
      </c>
      <c r="G571">
        <f t="shared" si="73"/>
        <v>24948848.058611151</v>
      </c>
      <c r="H571">
        <v>4000000</v>
      </c>
      <c r="I571">
        <v>0.39099999999999902</v>
      </c>
      <c r="J571">
        <f t="shared" si="74"/>
        <v>24552429.667519245</v>
      </c>
      <c r="K571">
        <f t="shared" si="75"/>
        <v>5575.3072762741176</v>
      </c>
      <c r="L571">
        <f t="shared" si="76"/>
        <v>14259.097893284224</v>
      </c>
      <c r="N571">
        <v>20000000527</v>
      </c>
      <c r="O571" s="2">
        <f t="shared" si="77"/>
        <v>0.89497658747454412</v>
      </c>
      <c r="P571" s="2">
        <f t="shared" si="78"/>
        <v>1.2474423700604511E-3</v>
      </c>
      <c r="Q571" s="2">
        <f t="shared" si="79"/>
        <v>1.3938268190685293E-3</v>
      </c>
    </row>
    <row r="572" spans="5:17" x14ac:dyDescent="0.15">
      <c r="E572" s="1">
        <v>43859</v>
      </c>
      <c r="F572">
        <f t="shared" si="72"/>
        <v>17924084650.811062</v>
      </c>
      <c r="G572">
        <f t="shared" si="73"/>
        <v>24963107.156504434</v>
      </c>
      <c r="H572">
        <v>4000000</v>
      </c>
      <c r="I572">
        <v>0.39099999999999902</v>
      </c>
      <c r="J572">
        <f t="shared" si="74"/>
        <v>24552429.667519245</v>
      </c>
      <c r="K572">
        <f t="shared" si="75"/>
        <v>5570.8523236359206</v>
      </c>
      <c r="L572">
        <f t="shared" si="76"/>
        <v>14247.704152521572</v>
      </c>
      <c r="N572">
        <v>20000000528</v>
      </c>
      <c r="O572" s="2">
        <f t="shared" si="77"/>
        <v>0.89620420888076202</v>
      </c>
      <c r="P572" s="2">
        <f t="shared" si="78"/>
        <v>1.2481553248739211E-3</v>
      </c>
      <c r="Q572" s="2">
        <f t="shared" si="79"/>
        <v>1.3927130809089801E-3</v>
      </c>
    </row>
    <row r="573" spans="5:17" x14ac:dyDescent="0.15">
      <c r="E573" s="1">
        <v>43860</v>
      </c>
      <c r="F573">
        <f t="shared" si="72"/>
        <v>17948637080.47858</v>
      </c>
      <c r="G573">
        <f t="shared" si="73"/>
        <v>24977354.860656954</v>
      </c>
      <c r="H573">
        <v>4000000</v>
      </c>
      <c r="I573">
        <v>0.39099999999999902</v>
      </c>
      <c r="J573">
        <f t="shared" si="74"/>
        <v>24552429.667519245</v>
      </c>
      <c r="K573">
        <f t="shared" si="75"/>
        <v>5566.4070199119451</v>
      </c>
      <c r="L573">
        <f t="shared" si="76"/>
        <v>14236.335089288898</v>
      </c>
      <c r="N573">
        <v>20000000529</v>
      </c>
      <c r="O573" s="2">
        <f t="shared" si="77"/>
        <v>0.89743183028685714</v>
      </c>
      <c r="P573" s="2">
        <f t="shared" si="78"/>
        <v>1.2488677100002967E-3</v>
      </c>
      <c r="Q573" s="2">
        <f t="shared" si="79"/>
        <v>1.3916017549779863E-3</v>
      </c>
    </row>
    <row r="574" spans="5:17" x14ac:dyDescent="0.15">
      <c r="E574" s="1">
        <v>43861</v>
      </c>
      <c r="F574">
        <f t="shared" si="72"/>
        <v>17973189510.146099</v>
      </c>
      <c r="G574">
        <f t="shared" si="73"/>
        <v>24991591.195746243</v>
      </c>
      <c r="H574">
        <v>4000000</v>
      </c>
      <c r="I574">
        <v>0.39099999999999902</v>
      </c>
      <c r="J574">
        <f t="shared" si="74"/>
        <v>24552429.667519245</v>
      </c>
      <c r="K574">
        <f t="shared" si="75"/>
        <v>5561.9713310513225</v>
      </c>
      <c r="L574">
        <f t="shared" si="76"/>
        <v>14224.990616499583</v>
      </c>
      <c r="N574">
        <v>20000000530</v>
      </c>
      <c r="O574" s="2">
        <f t="shared" si="77"/>
        <v>0.89865945169282946</v>
      </c>
      <c r="P574" s="2">
        <f t="shared" si="78"/>
        <v>1.2495795266734546E-3</v>
      </c>
      <c r="Q574" s="2">
        <f t="shared" si="79"/>
        <v>1.3904928327628308E-3</v>
      </c>
    </row>
    <row r="575" spans="5:17" x14ac:dyDescent="0.15">
      <c r="E575" s="1">
        <v>43862</v>
      </c>
      <c r="F575">
        <f t="shared" si="72"/>
        <v>17997741939.813618</v>
      </c>
      <c r="G575">
        <f t="shared" si="73"/>
        <v>25005816.186362743</v>
      </c>
      <c r="H575">
        <v>4000000</v>
      </c>
      <c r="I575">
        <v>0.39099999999999902</v>
      </c>
      <c r="J575">
        <f t="shared" si="74"/>
        <v>24552429.667519245</v>
      </c>
      <c r="K575">
        <f t="shared" si="75"/>
        <v>5557.5452231696345</v>
      </c>
      <c r="L575">
        <f t="shared" si="76"/>
        <v>14213.670647492707</v>
      </c>
      <c r="N575">
        <v>20000000531</v>
      </c>
      <c r="O575" s="2">
        <f t="shared" si="77"/>
        <v>0.8998870730986791</v>
      </c>
      <c r="P575" s="2">
        <f t="shared" si="78"/>
        <v>1.2502907761229171E-3</v>
      </c>
      <c r="Q575" s="2">
        <f t="shared" si="79"/>
        <v>1.3893863057924088E-3</v>
      </c>
    </row>
    <row r="576" spans="5:17" x14ac:dyDescent="0.15">
      <c r="E576" s="1">
        <v>43863</v>
      </c>
      <c r="F576">
        <f t="shared" si="72"/>
        <v>18022294369.481136</v>
      </c>
      <c r="G576">
        <f t="shared" si="73"/>
        <v>25020029.857010238</v>
      </c>
      <c r="H576">
        <v>4000000</v>
      </c>
      <c r="I576">
        <v>0.39099999999999902</v>
      </c>
      <c r="J576">
        <f t="shared" si="74"/>
        <v>24552429.667519245</v>
      </c>
      <c r="K576">
        <f t="shared" si="75"/>
        <v>5553.1286625478788</v>
      </c>
      <c r="L576">
        <f t="shared" si="76"/>
        <v>14202.375096030417</v>
      </c>
      <c r="N576">
        <v>20000000532</v>
      </c>
      <c r="O576" s="2">
        <f t="shared" si="77"/>
        <v>0.90111469450440596</v>
      </c>
      <c r="P576" s="2">
        <f t="shared" si="78"/>
        <v>1.2510014595738732E-3</v>
      </c>
      <c r="Q576" s="2">
        <f t="shared" si="79"/>
        <v>1.3882821656369696E-3</v>
      </c>
    </row>
    <row r="577" spans="5:17" x14ac:dyDescent="0.15">
      <c r="E577" s="1">
        <v>43864</v>
      </c>
      <c r="F577">
        <f t="shared" si="72"/>
        <v>18046846799.148655</v>
      </c>
      <c r="G577">
        <f t="shared" si="73"/>
        <v>25034232.232106268</v>
      </c>
      <c r="H577">
        <v>4000000</v>
      </c>
      <c r="I577">
        <v>0.39099999999999902</v>
      </c>
      <c r="J577">
        <f t="shared" si="74"/>
        <v>24552429.667519245</v>
      </c>
      <c r="K577">
        <f t="shared" si="75"/>
        <v>5548.7216156314325</v>
      </c>
      <c r="L577">
        <f t="shared" si="76"/>
        <v>14191.103876295259</v>
      </c>
      <c r="N577">
        <v>20000000533</v>
      </c>
      <c r="O577" s="2">
        <f t="shared" si="77"/>
        <v>0.90234231591001002</v>
      </c>
      <c r="P577" s="2">
        <f t="shared" si="78"/>
        <v>1.2517115782471999E-3</v>
      </c>
      <c r="Q577" s="2">
        <f t="shared" si="79"/>
        <v>1.3871804039078581E-3</v>
      </c>
    </row>
    <row r="578" spans="5:17" x14ac:dyDescent="0.15">
      <c r="E578" s="1">
        <v>43865</v>
      </c>
      <c r="F578">
        <f t="shared" si="72"/>
        <v>18071399228.816174</v>
      </c>
      <c r="G578">
        <f t="shared" si="73"/>
        <v>25048423.335982565</v>
      </c>
      <c r="H578">
        <v>4000000</v>
      </c>
      <c r="I578">
        <v>0.39099999999999902</v>
      </c>
      <c r="J578">
        <f t="shared" si="74"/>
        <v>24552429.667519245</v>
      </c>
      <c r="K578">
        <f t="shared" si="75"/>
        <v>5544.3240490290345</v>
      </c>
      <c r="L578">
        <f t="shared" si="76"/>
        <v>14179.856902887592</v>
      </c>
      <c r="N578">
        <v>20000000534</v>
      </c>
      <c r="O578" s="2">
        <f t="shared" si="77"/>
        <v>0.9035699373154914</v>
      </c>
      <c r="P578" s="2">
        <f t="shared" si="78"/>
        <v>1.2524211333594839E-3</v>
      </c>
      <c r="Q578" s="2">
        <f t="shared" si="79"/>
        <v>1.3860810122572587E-3</v>
      </c>
    </row>
    <row r="579" spans="5:17" x14ac:dyDescent="0.15">
      <c r="E579" s="1">
        <v>43866</v>
      </c>
      <c r="F579">
        <f t="shared" si="72"/>
        <v>18095951658.483692</v>
      </c>
      <c r="G579">
        <f t="shared" si="73"/>
        <v>25062603.192885451</v>
      </c>
      <c r="H579">
        <v>4000000</v>
      </c>
      <c r="I579">
        <v>0.39099999999999902</v>
      </c>
      <c r="J579">
        <f t="shared" si="74"/>
        <v>24552429.667519245</v>
      </c>
      <c r="K579">
        <f t="shared" si="75"/>
        <v>5539.9359295117638</v>
      </c>
      <c r="L579">
        <f t="shared" si="76"/>
        <v>14168.634090822961</v>
      </c>
      <c r="N579">
        <v>20000000535</v>
      </c>
      <c r="O579" s="2">
        <f t="shared" si="77"/>
        <v>0.90479755872084988</v>
      </c>
      <c r="P579" s="2">
        <f t="shared" si="78"/>
        <v>1.2531301261230418E-3</v>
      </c>
      <c r="Q579" s="2">
        <f t="shared" si="79"/>
        <v>1.3849839823779412E-3</v>
      </c>
    </row>
    <row r="580" spans="5:17" x14ac:dyDescent="0.15">
      <c r="E580" s="1">
        <v>43867</v>
      </c>
      <c r="F580">
        <f t="shared" si="72"/>
        <v>18120504088.151211</v>
      </c>
      <c r="G580">
        <f t="shared" si="73"/>
        <v>25076771.826976273</v>
      </c>
      <c r="H580">
        <v>4000000</v>
      </c>
      <c r="I580">
        <v>0.39099999999999902</v>
      </c>
      <c r="J580">
        <f t="shared" si="74"/>
        <v>24552429.667519245</v>
      </c>
      <c r="K580">
        <f t="shared" si="75"/>
        <v>5535.5572240120373</v>
      </c>
      <c r="L580">
        <f t="shared" si="76"/>
        <v>14157.435355529542</v>
      </c>
      <c r="N580">
        <v>20000000536</v>
      </c>
      <c r="O580" s="2">
        <f t="shared" si="77"/>
        <v>0.90602518012608568</v>
      </c>
      <c r="P580" s="2">
        <f t="shared" si="78"/>
        <v>1.2538385577459403E-3</v>
      </c>
      <c r="Q580" s="2">
        <f t="shared" si="79"/>
        <v>1.3838893060030093E-3</v>
      </c>
    </row>
    <row r="581" spans="5:17" x14ac:dyDescent="0.15">
      <c r="E581" s="1">
        <v>43868</v>
      </c>
      <c r="F581">
        <f t="shared" si="72"/>
        <v>18145056517.818729</v>
      </c>
      <c r="G581">
        <f t="shared" si="73"/>
        <v>25090929.262331802</v>
      </c>
      <c r="H581">
        <v>4000000</v>
      </c>
      <c r="I581">
        <v>0.39099999999999902</v>
      </c>
      <c r="J581">
        <f t="shared" si="74"/>
        <v>24552429.667519245</v>
      </c>
      <c r="K581">
        <f t="shared" si="75"/>
        <v>5531.1878996226033</v>
      </c>
      <c r="L581">
        <f t="shared" si="76"/>
        <v>14146.260612845568</v>
      </c>
      <c r="N581">
        <v>20000000537</v>
      </c>
      <c r="O581" s="2">
        <f t="shared" si="77"/>
        <v>0.90725280153119869</v>
      </c>
      <c r="P581" s="2">
        <f t="shared" si="78"/>
        <v>1.2545464294320184E-3</v>
      </c>
      <c r="Q581" s="2">
        <f t="shared" si="79"/>
        <v>1.3827969749056509E-3</v>
      </c>
    </row>
    <row r="582" spans="5:17" x14ac:dyDescent="0.15">
      <c r="E582" s="1">
        <v>43869</v>
      </c>
      <c r="F582">
        <f t="shared" si="72"/>
        <v>18169608947.486248</v>
      </c>
      <c r="G582">
        <f t="shared" si="73"/>
        <v>25105075.522944648</v>
      </c>
      <c r="H582">
        <v>4000000</v>
      </c>
      <c r="I582">
        <v>0.39099999999999902</v>
      </c>
      <c r="J582">
        <f t="shared" si="74"/>
        <v>24552429.667519245</v>
      </c>
      <c r="K582">
        <f t="shared" si="75"/>
        <v>5526.8279235955524</v>
      </c>
      <c r="L582">
        <f t="shared" si="76"/>
        <v>14135.109779016793</v>
      </c>
      <c r="N582">
        <v>20000000538</v>
      </c>
      <c r="O582" s="2">
        <f t="shared" si="77"/>
        <v>0.90848042293618902</v>
      </c>
      <c r="P582" s="2">
        <f t="shared" si="78"/>
        <v>1.2552537423809068E-3</v>
      </c>
      <c r="Q582" s="2">
        <f t="shared" si="79"/>
        <v>1.3817069808988881E-3</v>
      </c>
    </row>
    <row r="583" spans="5:17" x14ac:dyDescent="0.15">
      <c r="E583" s="1">
        <v>43870</v>
      </c>
      <c r="F583">
        <f t="shared" si="72"/>
        <v>18194161377.153767</v>
      </c>
      <c r="G583">
        <f t="shared" si="73"/>
        <v>25119210.632723663</v>
      </c>
      <c r="H583">
        <v>4000000</v>
      </c>
      <c r="I583">
        <v>0.39099999999999902</v>
      </c>
      <c r="J583">
        <f t="shared" si="74"/>
        <v>24552429.667519245</v>
      </c>
      <c r="K583">
        <f t="shared" si="75"/>
        <v>5522.4772633413304</v>
      </c>
      <c r="L583">
        <f t="shared" si="76"/>
        <v>14123.982770693976</v>
      </c>
      <c r="N583">
        <v>20000000539</v>
      </c>
      <c r="O583" s="2">
        <f t="shared" si="77"/>
        <v>0.90970804434105657</v>
      </c>
      <c r="P583" s="2">
        <f t="shared" si="78"/>
        <v>1.2559604977880477E-3</v>
      </c>
      <c r="Q583" s="2">
        <f t="shared" si="79"/>
        <v>1.3806193158353325E-3</v>
      </c>
    </row>
    <row r="584" spans="5:17" x14ac:dyDescent="0.15">
      <c r="E584" s="1">
        <v>43871</v>
      </c>
      <c r="F584">
        <f t="shared" si="72"/>
        <v>18218713806.821285</v>
      </c>
      <c r="G584">
        <f t="shared" si="73"/>
        <v>25133334.615494356</v>
      </c>
      <c r="H584">
        <v>4000000</v>
      </c>
      <c r="I584">
        <v>0.39099999999999902</v>
      </c>
      <c r="J584">
        <f t="shared" si="74"/>
        <v>24552429.667519245</v>
      </c>
      <c r="K584">
        <f t="shared" si="75"/>
        <v>5518.135886427759</v>
      </c>
      <c r="L584">
        <f t="shared" si="76"/>
        <v>14112.879504930366</v>
      </c>
      <c r="N584">
        <v>20000000540</v>
      </c>
      <c r="O584" s="2">
        <f t="shared" si="77"/>
        <v>0.91093566574580132</v>
      </c>
      <c r="P584" s="2">
        <f t="shared" si="78"/>
        <v>1.2566666968447169E-3</v>
      </c>
      <c r="Q584" s="2">
        <f t="shared" si="79"/>
        <v>1.3795339716069397E-3</v>
      </c>
    </row>
    <row r="585" spans="5:17" x14ac:dyDescent="0.15">
      <c r="E585" s="1">
        <v>43872</v>
      </c>
      <c r="F585">
        <f t="shared" si="72"/>
        <v>18243266236.488804</v>
      </c>
      <c r="G585">
        <f t="shared" si="73"/>
        <v>25147447.494999286</v>
      </c>
      <c r="H585">
        <v>4000000</v>
      </c>
      <c r="I585">
        <v>0.39099999999999902</v>
      </c>
      <c r="J585">
        <f t="shared" si="74"/>
        <v>24552429.667519245</v>
      </c>
      <c r="K585">
        <f t="shared" si="75"/>
        <v>5513.8037605790696</v>
      </c>
      <c r="L585">
        <f t="shared" si="76"/>
        <v>14101.799899179241</v>
      </c>
      <c r="N585">
        <v>20000000541</v>
      </c>
      <c r="O585" s="2">
        <f t="shared" si="77"/>
        <v>0.91216328715042327</v>
      </c>
      <c r="P585" s="2">
        <f t="shared" si="78"/>
        <v>1.2573723407380425E-3</v>
      </c>
      <c r="Q585" s="2">
        <f t="shared" si="79"/>
        <v>1.3784509401447674E-3</v>
      </c>
    </row>
    <row r="586" spans="5:17" x14ac:dyDescent="0.15">
      <c r="E586" s="1">
        <v>43873</v>
      </c>
      <c r="F586">
        <f t="shared" si="72"/>
        <v>18267818666.156322</v>
      </c>
      <c r="G586">
        <f t="shared" si="73"/>
        <v>25161549.294898465</v>
      </c>
      <c r="H586">
        <v>4000000</v>
      </c>
      <c r="I586">
        <v>0.39099999999999902</v>
      </c>
      <c r="J586">
        <f t="shared" si="74"/>
        <v>24552429.667519245</v>
      </c>
      <c r="K586">
        <f t="shared" si="75"/>
        <v>5509.480853674936</v>
      </c>
      <c r="L586">
        <f t="shared" si="76"/>
        <v>14090.743871291432</v>
      </c>
      <c r="N586">
        <v>20000000542</v>
      </c>
      <c r="O586" s="2">
        <f t="shared" si="77"/>
        <v>0.91339090855492255</v>
      </c>
      <c r="P586" s="2">
        <f t="shared" si="78"/>
        <v>1.2580774306510248E-3</v>
      </c>
      <c r="Q586" s="2">
        <f t="shared" si="79"/>
        <v>1.377370213418734E-3</v>
      </c>
    </row>
    <row r="587" spans="5:17" x14ac:dyDescent="0.15">
      <c r="E587" s="1">
        <v>43874</v>
      </c>
      <c r="F587">
        <f t="shared" si="72"/>
        <v>18292371095.823841</v>
      </c>
      <c r="G587">
        <f t="shared" si="73"/>
        <v>25175640.038769756</v>
      </c>
      <c r="H587">
        <v>4000000</v>
      </c>
      <c r="I587">
        <v>0.39099999999999902</v>
      </c>
      <c r="J587">
        <f t="shared" si="74"/>
        <v>24552429.667519245</v>
      </c>
      <c r="K587">
        <f t="shared" si="75"/>
        <v>5505.1671337495154</v>
      </c>
      <c r="L587">
        <f t="shared" si="76"/>
        <v>14079.711339512862</v>
      </c>
      <c r="N587">
        <v>20000000543</v>
      </c>
      <c r="O587" s="2">
        <f t="shared" si="77"/>
        <v>0.91461852995929893</v>
      </c>
      <c r="P587" s="2">
        <f t="shared" si="78"/>
        <v>1.2587819677625574E-3</v>
      </c>
      <c r="Q587" s="2">
        <f t="shared" si="79"/>
        <v>1.376291783437379E-3</v>
      </c>
    </row>
    <row r="588" spans="5:17" x14ac:dyDescent="0.15">
      <c r="E588" s="1">
        <v>43875</v>
      </c>
      <c r="F588">
        <f t="shared" si="72"/>
        <v>18316923525.49136</v>
      </c>
      <c r="G588">
        <f t="shared" si="73"/>
        <v>25189719.75010927</v>
      </c>
      <c r="H588">
        <v>4000000</v>
      </c>
      <c r="I588">
        <v>0.39099999999999902</v>
      </c>
      <c r="J588">
        <f t="shared" si="74"/>
        <v>24552429.667519245</v>
      </c>
      <c r="K588">
        <f t="shared" si="75"/>
        <v>5500.8625689905084</v>
      </c>
      <c r="L588">
        <f t="shared" si="76"/>
        <v>14068.702222482154</v>
      </c>
      <c r="N588">
        <v>20000000544</v>
      </c>
      <c r="O588" s="2">
        <f t="shared" si="77"/>
        <v>0.91584615136355263</v>
      </c>
      <c r="P588" s="2">
        <f t="shared" si="78"/>
        <v>1.2594859532474457E-3</v>
      </c>
      <c r="Q588" s="2">
        <f t="shared" si="79"/>
        <v>1.3752156422476272E-3</v>
      </c>
    </row>
    <row r="589" spans="5:17" x14ac:dyDescent="0.15">
      <c r="E589" s="1">
        <v>43876</v>
      </c>
      <c r="F589">
        <f t="shared" si="72"/>
        <v>18341475955.158878</v>
      </c>
      <c r="G589">
        <f t="shared" si="73"/>
        <v>25203788.452331752</v>
      </c>
      <c r="H589">
        <v>4000000</v>
      </c>
      <c r="I589">
        <v>0.39099999999999902</v>
      </c>
      <c r="J589">
        <f t="shared" si="74"/>
        <v>24552429.667519245</v>
      </c>
      <c r="K589">
        <f t="shared" si="75"/>
        <v>5496.5671277382062</v>
      </c>
      <c r="L589">
        <f t="shared" si="76"/>
        <v>14057.716439228185</v>
      </c>
      <c r="N589">
        <v>20000000545</v>
      </c>
      <c r="O589" s="2">
        <f t="shared" si="77"/>
        <v>0.91707377276768365</v>
      </c>
      <c r="P589" s="2">
        <f t="shared" si="78"/>
        <v>1.2601893882764267E-3</v>
      </c>
      <c r="Q589" s="2">
        <f t="shared" si="79"/>
        <v>1.3741417819345516E-3</v>
      </c>
    </row>
    <row r="590" spans="5:17" x14ac:dyDescent="0.15">
      <c r="E590" s="1">
        <v>43877</v>
      </c>
      <c r="F590">
        <f t="shared" si="72"/>
        <v>18366028384.826397</v>
      </c>
      <c r="G590">
        <f t="shared" si="73"/>
        <v>25217846.16877098</v>
      </c>
      <c r="H590">
        <v>4000000</v>
      </c>
      <c r="I590">
        <v>0.39099999999999902</v>
      </c>
      <c r="J590">
        <f t="shared" si="74"/>
        <v>24552429.667519245</v>
      </c>
      <c r="K590">
        <f t="shared" si="75"/>
        <v>5492.2807784845636</v>
      </c>
      <c r="L590">
        <f t="shared" si="76"/>
        <v>14046.753909167717</v>
      </c>
      <c r="N590">
        <v>20000000546</v>
      </c>
      <c r="O590" s="2">
        <f t="shared" si="77"/>
        <v>0.91830139417169176</v>
      </c>
      <c r="P590" s="2">
        <f t="shared" si="78"/>
        <v>1.2608922740161899E-3</v>
      </c>
      <c r="Q590" s="2">
        <f t="shared" si="79"/>
        <v>1.3730701946211409E-3</v>
      </c>
    </row>
    <row r="591" spans="5:17" x14ac:dyDescent="0.15">
      <c r="E591" s="1">
        <v>43878</v>
      </c>
      <c r="F591">
        <f t="shared" si="72"/>
        <v>18390580814.493916</v>
      </c>
      <c r="G591">
        <f t="shared" si="73"/>
        <v>25231892.922680147</v>
      </c>
      <c r="H591">
        <v>4000000</v>
      </c>
      <c r="I591">
        <v>0.39099999999999902</v>
      </c>
      <c r="J591">
        <f t="shared" si="74"/>
        <v>24552429.667519245</v>
      </c>
      <c r="K591">
        <f t="shared" si="75"/>
        <v>5488.0034898722688</v>
      </c>
      <c r="L591">
        <f t="shared" si="76"/>
        <v>14035.814552103024</v>
      </c>
      <c r="N591">
        <v>20000000547</v>
      </c>
      <c r="O591" s="2">
        <f t="shared" si="77"/>
        <v>0.9195290155755772</v>
      </c>
      <c r="P591" s="2">
        <f t="shared" si="78"/>
        <v>1.2615946116293947E-3</v>
      </c>
      <c r="Q591" s="2">
        <f t="shared" si="79"/>
        <v>1.3720008724680669E-3</v>
      </c>
    </row>
    <row r="592" spans="5:17" x14ac:dyDescent="0.15">
      <c r="E592" s="1">
        <v>43879</v>
      </c>
      <c r="F592">
        <f t="shared" si="72"/>
        <v>18415133244.161434</v>
      </c>
      <c r="G592">
        <f t="shared" si="73"/>
        <v>25245928.737232249</v>
      </c>
      <c r="H592">
        <v>4000000</v>
      </c>
      <c r="I592">
        <v>0.39099999999999902</v>
      </c>
      <c r="J592">
        <f t="shared" si="74"/>
        <v>24552429.667519245</v>
      </c>
      <c r="K592">
        <f t="shared" si="75"/>
        <v>5483.7352306938183</v>
      </c>
      <c r="L592">
        <f t="shared" si="76"/>
        <v>14024.89828821952</v>
      </c>
      <c r="N592">
        <v>20000000548</v>
      </c>
      <c r="O592" s="2">
        <f t="shared" si="77"/>
        <v>0.92075663697933985</v>
      </c>
      <c r="P592" s="2">
        <f t="shared" si="78"/>
        <v>1.262296402274691E-3</v>
      </c>
      <c r="Q592" s="2">
        <f t="shared" si="79"/>
        <v>1.3709338076734546E-3</v>
      </c>
    </row>
    <row r="593" spans="5:17" x14ac:dyDescent="0.15">
      <c r="E593" s="1">
        <v>43880</v>
      </c>
      <c r="F593">
        <f t="shared" si="72"/>
        <v>18439685673.828953</v>
      </c>
      <c r="G593">
        <f t="shared" si="73"/>
        <v>25259953.635520469</v>
      </c>
      <c r="H593">
        <v>4000000</v>
      </c>
      <c r="I593">
        <v>0.39099999999999902</v>
      </c>
      <c r="J593">
        <f t="shared" si="74"/>
        <v>24552429.667519245</v>
      </c>
      <c r="K593">
        <f t="shared" si="75"/>
        <v>5479.4759698906091</v>
      </c>
      <c r="L593">
        <f t="shared" si="76"/>
        <v>14014.005038083435</v>
      </c>
      <c r="N593">
        <v>20000000549</v>
      </c>
      <c r="O593" s="2">
        <f t="shared" si="77"/>
        <v>0.9219842583829797</v>
      </c>
      <c r="P593" s="2">
        <f t="shared" si="78"/>
        <v>1.2629976471067381E-3</v>
      </c>
      <c r="Q593" s="2">
        <f t="shared" si="79"/>
        <v>1.3698689924726525E-3</v>
      </c>
    </row>
    <row r="594" spans="5:17" x14ac:dyDescent="0.15">
      <c r="E594" s="1">
        <v>43881</v>
      </c>
      <c r="F594">
        <f t="shared" si="72"/>
        <v>18464238103.496471</v>
      </c>
      <c r="G594">
        <f t="shared" si="73"/>
        <v>25273967.640558552</v>
      </c>
      <c r="H594">
        <v>4000000</v>
      </c>
      <c r="I594">
        <v>0.39099999999999902</v>
      </c>
      <c r="J594">
        <f t="shared" si="74"/>
        <v>24552429.667519245</v>
      </c>
      <c r="K594">
        <f t="shared" si="75"/>
        <v>5475.2256765520278</v>
      </c>
      <c r="L594">
        <f t="shared" si="76"/>
        <v>14003.134722639492</v>
      </c>
      <c r="N594">
        <v>20000000550</v>
      </c>
      <c r="O594" s="2">
        <f t="shared" si="77"/>
        <v>0.92321187978649688</v>
      </c>
      <c r="P594" s="2">
        <f t="shared" si="78"/>
        <v>1.2636983472762231E-3</v>
      </c>
      <c r="Q594" s="2">
        <f t="shared" si="79"/>
        <v>1.368806419138007E-3</v>
      </c>
    </row>
    <row r="595" spans="5:17" x14ac:dyDescent="0.15">
      <c r="E595" s="1">
        <v>43882</v>
      </c>
      <c r="F595">
        <f t="shared" si="72"/>
        <v>18488790533.16399</v>
      </c>
      <c r="G595">
        <f t="shared" si="73"/>
        <v>25287970.775281191</v>
      </c>
      <c r="H595">
        <v>4000000</v>
      </c>
      <c r="I595">
        <v>0.39099999999999902</v>
      </c>
      <c r="J595">
        <f t="shared" si="74"/>
        <v>24552429.667519245</v>
      </c>
      <c r="K595">
        <f t="shared" si="75"/>
        <v>5470.9843199145498</v>
      </c>
      <c r="L595">
        <f t="shared" si="76"/>
        <v>13992.287263208602</v>
      </c>
      <c r="N595">
        <v>20000000551</v>
      </c>
      <c r="O595" s="2">
        <f t="shared" si="77"/>
        <v>0.92443950118989127</v>
      </c>
      <c r="P595" s="2">
        <f t="shared" si="78"/>
        <v>1.2643985039298808E-3</v>
      </c>
      <c r="Q595" s="2">
        <f t="shared" si="79"/>
        <v>1.3677460799786376E-3</v>
      </c>
    </row>
    <row r="596" spans="5:17" x14ac:dyDescent="0.15">
      <c r="E596" s="1">
        <v>43883</v>
      </c>
      <c r="F596">
        <f t="shared" si="72"/>
        <v>18513342962.831509</v>
      </c>
      <c r="G596">
        <f t="shared" si="73"/>
        <v>25301963.062544398</v>
      </c>
      <c r="H596">
        <v>4000000</v>
      </c>
      <c r="I596">
        <v>0.39099999999999902</v>
      </c>
      <c r="J596">
        <f t="shared" si="74"/>
        <v>24552429.667519245</v>
      </c>
      <c r="K596">
        <f t="shared" si="75"/>
        <v>5466.7518693608454</v>
      </c>
      <c r="L596">
        <f t="shared" si="76"/>
        <v>13981.462581485574</v>
      </c>
      <c r="N596">
        <v>20000000552</v>
      </c>
      <c r="O596" s="2">
        <f t="shared" si="77"/>
        <v>0.92566712259316286</v>
      </c>
      <c r="P596" s="2">
        <f t="shared" si="78"/>
        <v>1.2650981182105118E-3</v>
      </c>
      <c r="Q596" s="2">
        <f t="shared" si="79"/>
        <v>1.3666879673402113E-3</v>
      </c>
    </row>
    <row r="597" spans="5:17" x14ac:dyDescent="0.15">
      <c r="E597" s="1">
        <v>43884</v>
      </c>
      <c r="F597">
        <f t="shared" si="72"/>
        <v>18537895392.499027</v>
      </c>
      <c r="G597">
        <f t="shared" si="73"/>
        <v>25315944.525125884</v>
      </c>
      <c r="H597">
        <v>4000000</v>
      </c>
      <c r="I597">
        <v>0.39099999999999902</v>
      </c>
      <c r="J597">
        <f t="shared" si="74"/>
        <v>24552429.667519245</v>
      </c>
      <c r="K597">
        <f t="shared" si="75"/>
        <v>5462.5282944188912</v>
      </c>
      <c r="L597">
        <f t="shared" si="76"/>
        <v>13970.660599536841</v>
      </c>
      <c r="N597">
        <v>20000000553</v>
      </c>
      <c r="O597" s="2">
        <f t="shared" si="77"/>
        <v>0.92689474399631167</v>
      </c>
      <c r="P597" s="2">
        <f t="shared" si="78"/>
        <v>1.2657971912570019E-3</v>
      </c>
      <c r="Q597" s="2">
        <f t="shared" si="79"/>
        <v>1.3656320736047229E-3</v>
      </c>
    </row>
    <row r="598" spans="5:17" x14ac:dyDescent="0.15">
      <c r="E598" s="1">
        <v>43885</v>
      </c>
      <c r="F598">
        <f t="shared" si="72"/>
        <v>18562447822.166546</v>
      </c>
      <c r="G598">
        <f t="shared" si="73"/>
        <v>25329915.185725421</v>
      </c>
      <c r="H598">
        <v>4000000</v>
      </c>
      <c r="I598">
        <v>0.39099999999999902</v>
      </c>
      <c r="J598">
        <f t="shared" si="74"/>
        <v>24552429.667519245</v>
      </c>
      <c r="K598">
        <f t="shared" si="75"/>
        <v>5458.3135647610943</v>
      </c>
      <c r="L598">
        <f t="shared" si="76"/>
        <v>13959.881239798231</v>
      </c>
      <c r="N598">
        <v>20000000554</v>
      </c>
      <c r="O598" s="2">
        <f t="shared" si="77"/>
        <v>0.92812236539933779</v>
      </c>
      <c r="P598" s="2">
        <f t="shared" si="78"/>
        <v>1.2664957242043394E-3</v>
      </c>
      <c r="Q598" s="2">
        <f t="shared" si="79"/>
        <v>1.3645783911902735E-3</v>
      </c>
    </row>
    <row r="599" spans="5:17" x14ac:dyDescent="0.15">
      <c r="E599" s="1">
        <v>43886</v>
      </c>
      <c r="F599">
        <f t="shared" si="72"/>
        <v>18587000251.834064</v>
      </c>
      <c r="G599">
        <f t="shared" si="73"/>
        <v>25343875.066965219</v>
      </c>
      <c r="H599">
        <v>4000000</v>
      </c>
      <c r="I599">
        <v>0.39099999999999902</v>
      </c>
      <c r="J599">
        <f t="shared" si="74"/>
        <v>24552429.667519245</v>
      </c>
      <c r="K599">
        <f t="shared" si="75"/>
        <v>5454.1076502034093</v>
      </c>
      <c r="L599">
        <f t="shared" si="76"/>
        <v>13949.124425072694</v>
      </c>
      <c r="N599">
        <v>20000000555</v>
      </c>
      <c r="O599" s="2">
        <f t="shared" si="77"/>
        <v>0.92934998680224112</v>
      </c>
      <c r="P599" s="2">
        <f t="shared" si="78"/>
        <v>1.2671937181836352E-3</v>
      </c>
      <c r="Q599" s="2">
        <f t="shared" si="79"/>
        <v>1.3635269125508525E-3</v>
      </c>
    </row>
    <row r="600" spans="5:17" x14ac:dyDescent="0.15">
      <c r="E600" s="1">
        <v>43887</v>
      </c>
      <c r="F600">
        <f t="shared" si="72"/>
        <v>18611552681.501583</v>
      </c>
      <c r="G600">
        <f t="shared" si="73"/>
        <v>25357824.191390291</v>
      </c>
      <c r="H600">
        <v>4000000</v>
      </c>
      <c r="I600">
        <v>0.39099999999999902</v>
      </c>
      <c r="J600">
        <f t="shared" si="74"/>
        <v>24552429.667519245</v>
      </c>
      <c r="K600">
        <f t="shared" si="75"/>
        <v>5449.9105207044804</v>
      </c>
      <c r="L600">
        <f t="shared" si="76"/>
        <v>13938.390078528118</v>
      </c>
      <c r="N600">
        <v>20000000556</v>
      </c>
      <c r="O600" s="2">
        <f t="shared" si="77"/>
        <v>0.93057760820502167</v>
      </c>
      <c r="P600" s="2">
        <f t="shared" si="78"/>
        <v>1.26789117432214E-3</v>
      </c>
      <c r="Q600" s="2">
        <f t="shared" si="79"/>
        <v>1.3624776301761202E-3</v>
      </c>
    </row>
    <row r="601" spans="5:17" x14ac:dyDescent="0.15">
      <c r="E601" s="1">
        <v>43888</v>
      </c>
      <c r="F601">
        <f t="shared" si="72"/>
        <v>18636105111.169102</v>
      </c>
      <c r="G601">
        <f t="shared" si="73"/>
        <v>25371762.581468821</v>
      </c>
      <c r="H601">
        <v>4000000</v>
      </c>
      <c r="I601">
        <v>0.39099999999999902</v>
      </c>
      <c r="J601">
        <f t="shared" si="74"/>
        <v>24552429.667519245</v>
      </c>
      <c r="K601">
        <f t="shared" si="75"/>
        <v>5445.7221463647711</v>
      </c>
      <c r="L601">
        <f t="shared" si="76"/>
        <v>13927.678123695101</v>
      </c>
      <c r="N601">
        <v>20000000557</v>
      </c>
      <c r="O601" s="2">
        <f t="shared" si="77"/>
        <v>0.93180522960767942</v>
      </c>
      <c r="P601" s="2">
        <f t="shared" si="78"/>
        <v>1.2685880937432627E-3</v>
      </c>
      <c r="Q601" s="2">
        <f t="shared" si="79"/>
        <v>1.3614305365911928E-3</v>
      </c>
    </row>
    <row r="602" spans="5:17" x14ac:dyDescent="0.15">
      <c r="E602" s="1">
        <v>43889</v>
      </c>
      <c r="F602">
        <f t="shared" si="72"/>
        <v>18660657540.83662</v>
      </c>
      <c r="G602">
        <f t="shared" si="73"/>
        <v>25385690.259592514</v>
      </c>
      <c r="H602">
        <v>4000000</v>
      </c>
      <c r="I602">
        <v>0.39099999999999902</v>
      </c>
      <c r="J602">
        <f t="shared" si="74"/>
        <v>24552429.667519245</v>
      </c>
      <c r="K602">
        <f t="shared" si="75"/>
        <v>5441.542497425713</v>
      </c>
      <c r="L602">
        <f t="shared" si="76"/>
        <v>13916.988484464775</v>
      </c>
      <c r="N602">
        <v>20000000558</v>
      </c>
      <c r="O602" s="2">
        <f t="shared" si="77"/>
        <v>0.93303285101021449</v>
      </c>
      <c r="P602" s="2">
        <f t="shared" si="78"/>
        <v>1.2692844775665888E-3</v>
      </c>
      <c r="Q602" s="2">
        <f t="shared" si="79"/>
        <v>1.3603856243564281E-3</v>
      </c>
    </row>
    <row r="603" spans="5:17" x14ac:dyDescent="0.15">
      <c r="E603" s="1">
        <v>43890</v>
      </c>
      <c r="F603">
        <f t="shared" si="72"/>
        <v>18685209970.504139</v>
      </c>
      <c r="G603">
        <f t="shared" si="73"/>
        <v>25399607.248076979</v>
      </c>
      <c r="H603">
        <v>4000000</v>
      </c>
      <c r="I603">
        <v>0.39099999999999902</v>
      </c>
      <c r="J603">
        <f t="shared" si="74"/>
        <v>24552429.667519245</v>
      </c>
      <c r="K603">
        <f t="shared" si="75"/>
        <v>5437.3715442688563</v>
      </c>
      <c r="L603">
        <f t="shared" si="76"/>
        <v>13906.321085086623</v>
      </c>
      <c r="N603">
        <v>20000000559</v>
      </c>
      <c r="O603" s="2">
        <f t="shared" si="77"/>
        <v>0.93426047241262677</v>
      </c>
      <c r="P603" s="2">
        <f t="shared" si="78"/>
        <v>1.2699803269078987E-3</v>
      </c>
      <c r="Q603" s="2">
        <f t="shared" si="79"/>
        <v>1.3593428860672141E-3</v>
      </c>
    </row>
    <row r="604" spans="5:17" x14ac:dyDescent="0.15">
      <c r="E604" s="1">
        <v>43891</v>
      </c>
      <c r="F604">
        <f t="shared" si="72"/>
        <v>18709762400.171658</v>
      </c>
      <c r="G604">
        <f t="shared" si="73"/>
        <v>25413513.569162067</v>
      </c>
      <c r="H604">
        <v>4000000</v>
      </c>
      <c r="I604">
        <v>0.39099999999999902</v>
      </c>
      <c r="J604">
        <f t="shared" si="74"/>
        <v>24552429.667519245</v>
      </c>
      <c r="K604">
        <f t="shared" si="75"/>
        <v>5433.2092574150283</v>
      </c>
      <c r="L604">
        <f t="shared" si="76"/>
        <v>13895.675850166348</v>
      </c>
      <c r="N604">
        <v>20000000560</v>
      </c>
      <c r="O604" s="2">
        <f t="shared" si="77"/>
        <v>0.93548809381491627</v>
      </c>
      <c r="P604" s="2">
        <f t="shared" si="78"/>
        <v>1.2706756428791854E-3</v>
      </c>
      <c r="Q604" s="2">
        <f t="shared" si="79"/>
        <v>1.358302314353757E-3</v>
      </c>
    </row>
    <row r="605" spans="5:17" x14ac:dyDescent="0.15">
      <c r="E605" s="1">
        <v>43892</v>
      </c>
      <c r="F605">
        <f t="shared" si="72"/>
        <v>18734314829.839176</v>
      </c>
      <c r="G605">
        <f t="shared" si="73"/>
        <v>25427409.245012235</v>
      </c>
      <c r="H605">
        <v>4000000</v>
      </c>
      <c r="I605">
        <v>0.39099999999999902</v>
      </c>
      <c r="J605">
        <f t="shared" si="74"/>
        <v>24552429.667519245</v>
      </c>
      <c r="K605">
        <f t="shared" si="75"/>
        <v>5429.0556075234945</v>
      </c>
      <c r="L605">
        <f t="shared" si="76"/>
        <v>13885.052704663703</v>
      </c>
      <c r="N605">
        <v>20000000561</v>
      </c>
      <c r="O605" s="2">
        <f t="shared" si="77"/>
        <v>0.93671571521708297</v>
      </c>
      <c r="P605" s="2">
        <f t="shared" si="78"/>
        <v>1.2713704265886713E-3</v>
      </c>
      <c r="Q605" s="2">
        <f t="shared" si="79"/>
        <v>1.3572639018808736E-3</v>
      </c>
    </row>
    <row r="606" spans="5:17" x14ac:dyDescent="0.15">
      <c r="E606" s="1">
        <v>43893</v>
      </c>
      <c r="F606">
        <f t="shared" si="72"/>
        <v>18758867259.506695</v>
      </c>
      <c r="G606">
        <f t="shared" si="73"/>
        <v>25441294.297716897</v>
      </c>
      <c r="H606">
        <v>4000000</v>
      </c>
      <c r="I606">
        <v>0.39099999999999902</v>
      </c>
      <c r="J606">
        <f t="shared" si="74"/>
        <v>24552429.667519245</v>
      </c>
      <c r="K606">
        <f t="shared" si="75"/>
        <v>5424.9105653911283</v>
      </c>
      <c r="L606">
        <f t="shared" si="76"/>
        <v>13874.451573890388</v>
      </c>
      <c r="N606">
        <v>20000000562</v>
      </c>
      <c r="O606" s="2">
        <f t="shared" si="77"/>
        <v>0.93794333661912699</v>
      </c>
      <c r="P606" s="2">
        <f t="shared" si="78"/>
        <v>1.2720646791408274E-3</v>
      </c>
      <c r="Q606" s="2">
        <f t="shared" si="79"/>
        <v>1.356227641347782E-3</v>
      </c>
    </row>
    <row r="607" spans="5:17" x14ac:dyDescent="0.15">
      <c r="E607" s="1">
        <v>43894</v>
      </c>
      <c r="F607">
        <f t="shared" si="72"/>
        <v>18783419689.174213</v>
      </c>
      <c r="G607">
        <f t="shared" si="73"/>
        <v>25455168.749290787</v>
      </c>
      <c r="H607">
        <v>4000000</v>
      </c>
      <c r="I607">
        <v>0.39099999999999902</v>
      </c>
      <c r="J607">
        <f t="shared" si="74"/>
        <v>24552429.667519245</v>
      </c>
      <c r="K607">
        <f t="shared" si="75"/>
        <v>5420.7741019515888</v>
      </c>
      <c r="L607">
        <f t="shared" si="76"/>
        <v>13863.872383507935</v>
      </c>
      <c r="N607">
        <v>20000000563</v>
      </c>
      <c r="O607" s="2">
        <f t="shared" si="77"/>
        <v>0.93917095802104822</v>
      </c>
      <c r="P607" s="2">
        <f t="shared" si="78"/>
        <v>1.2727584016363903E-3</v>
      </c>
      <c r="Q607" s="2">
        <f t="shared" si="79"/>
        <v>1.3551935254878973E-3</v>
      </c>
    </row>
    <row r="608" spans="5:17" x14ac:dyDescent="0.15">
      <c r="E608" s="1">
        <v>43895</v>
      </c>
      <c r="F608">
        <f t="shared" si="72"/>
        <v>18807972118.841732</v>
      </c>
      <c r="G608">
        <f t="shared" si="73"/>
        <v>25469032.621674296</v>
      </c>
      <c r="H608">
        <v>4000000</v>
      </c>
      <c r="I608">
        <v>0.39099999999999902</v>
      </c>
      <c r="J608">
        <f t="shared" si="74"/>
        <v>24552429.667519245</v>
      </c>
      <c r="K608">
        <f t="shared" si="75"/>
        <v>5416.6461882745025</v>
      </c>
      <c r="L608">
        <f t="shared" si="76"/>
        <v>13853.315059525617</v>
      </c>
      <c r="N608">
        <v>20000000564</v>
      </c>
      <c r="O608" s="2">
        <f t="shared" si="77"/>
        <v>0.94039857942284666</v>
      </c>
      <c r="P608" s="2">
        <f t="shared" si="78"/>
        <v>1.2734515951723798E-3</v>
      </c>
      <c r="Q608" s="2">
        <f t="shared" si="79"/>
        <v>1.3541615470686256E-3</v>
      </c>
    </row>
    <row r="609" spans="5:17" x14ac:dyDescent="0.15">
      <c r="E609" s="1">
        <v>43896</v>
      </c>
      <c r="F609">
        <f t="shared" si="72"/>
        <v>18832524548.509251</v>
      </c>
      <c r="G609">
        <f t="shared" si="73"/>
        <v>25482885.93673382</v>
      </c>
      <c r="H609">
        <v>4000000</v>
      </c>
      <c r="I609">
        <v>0.39099999999999902</v>
      </c>
      <c r="J609">
        <f t="shared" si="74"/>
        <v>24552429.667519245</v>
      </c>
      <c r="K609">
        <f t="shared" si="75"/>
        <v>5412.526795564645</v>
      </c>
      <c r="L609">
        <f t="shared" si="76"/>
        <v>13842.779528298359</v>
      </c>
      <c r="N609">
        <v>20000000565</v>
      </c>
      <c r="O609" s="2">
        <f t="shared" si="77"/>
        <v>0.94162620082452231</v>
      </c>
      <c r="P609" s="2">
        <f t="shared" si="78"/>
        <v>1.2741442608421155E-3</v>
      </c>
      <c r="Q609" s="2">
        <f t="shared" si="79"/>
        <v>1.3531316988911611E-3</v>
      </c>
    </row>
    <row r="610" spans="5:17" x14ac:dyDescent="0.15">
      <c r="E610" s="1">
        <v>43897</v>
      </c>
      <c r="F610">
        <f t="shared" si="72"/>
        <v>18857076978.176769</v>
      </c>
      <c r="G610">
        <f t="shared" si="73"/>
        <v>25496728.716262117</v>
      </c>
      <c r="H610">
        <v>4000000</v>
      </c>
      <c r="I610">
        <v>0.39099999999999902</v>
      </c>
      <c r="J610">
        <f t="shared" si="74"/>
        <v>24552429.667519245</v>
      </c>
      <c r="K610">
        <f t="shared" si="75"/>
        <v>5408.4158951611416</v>
      </c>
      <c r="L610">
        <f t="shared" si="76"/>
        <v>13832.265716524695</v>
      </c>
      <c r="N610">
        <v>20000000566</v>
      </c>
      <c r="O610" s="2">
        <f t="shared" si="77"/>
        <v>0.94285382222607528</v>
      </c>
      <c r="P610" s="2">
        <f t="shared" si="78"/>
        <v>1.2748363997352357E-3</v>
      </c>
      <c r="Q610" s="2">
        <f t="shared" si="79"/>
        <v>1.3521039737902855E-3</v>
      </c>
    </row>
    <row r="611" spans="5:17" x14ac:dyDescent="0.15">
      <c r="E611" s="1">
        <v>43898</v>
      </c>
      <c r="F611">
        <f t="shared" si="72"/>
        <v>18881629407.844288</v>
      </c>
      <c r="G611">
        <f t="shared" si="73"/>
        <v>25510560.98197864</v>
      </c>
      <c r="H611">
        <v>4000000</v>
      </c>
      <c r="I611">
        <v>0.39099999999999902</v>
      </c>
      <c r="J611">
        <f t="shared" si="74"/>
        <v>24552429.667519245</v>
      </c>
      <c r="K611">
        <f t="shared" si="75"/>
        <v>5404.3134585366652</v>
      </c>
      <c r="L611">
        <f t="shared" si="76"/>
        <v>13821.773551244703</v>
      </c>
      <c r="N611">
        <v>20000000567</v>
      </c>
      <c r="O611" s="2">
        <f t="shared" si="77"/>
        <v>0.94408144362750546</v>
      </c>
      <c r="P611" s="2">
        <f t="shared" si="78"/>
        <v>1.2755280129377129E-3</v>
      </c>
      <c r="Q611" s="2">
        <f t="shared" si="79"/>
        <v>1.3510783646341661E-3</v>
      </c>
    </row>
    <row r="612" spans="5:17" x14ac:dyDescent="0.15">
      <c r="E612" s="1">
        <v>43899</v>
      </c>
      <c r="F612">
        <f t="shared" si="72"/>
        <v>18906181837.511806</v>
      </c>
      <c r="G612">
        <f t="shared" si="73"/>
        <v>25524382.755529884</v>
      </c>
      <c r="H612">
        <v>4000000</v>
      </c>
      <c r="I612">
        <v>0.39099999999999902</v>
      </c>
      <c r="J612">
        <f t="shared" si="74"/>
        <v>24552429.667519245</v>
      </c>
      <c r="K612">
        <f t="shared" si="75"/>
        <v>5400.2194572966364</v>
      </c>
      <c r="L612">
        <f t="shared" si="76"/>
        <v>13811.30295983798</v>
      </c>
      <c r="N612">
        <v>20000000568</v>
      </c>
      <c r="O612" s="2">
        <f t="shared" si="77"/>
        <v>0.94530906502881284</v>
      </c>
      <c r="P612" s="2">
        <f t="shared" si="78"/>
        <v>1.2762191015318718E-3</v>
      </c>
      <c r="Q612" s="2">
        <f t="shared" si="79"/>
        <v>1.3500548643241592E-3</v>
      </c>
    </row>
    <row r="613" spans="5:17" x14ac:dyDescent="0.15">
      <c r="E613" s="1">
        <v>43900</v>
      </c>
      <c r="F613">
        <f t="shared" si="72"/>
        <v>18930734267.179325</v>
      </c>
      <c r="G613">
        <f t="shared" si="73"/>
        <v>25538194.058489721</v>
      </c>
      <c r="H613">
        <v>4000000</v>
      </c>
      <c r="I613">
        <v>0.39099999999999902</v>
      </c>
      <c r="J613">
        <f t="shared" si="74"/>
        <v>24552429.667519245</v>
      </c>
      <c r="K613">
        <f t="shared" si="75"/>
        <v>5396.133863178442</v>
      </c>
      <c r="L613">
        <f t="shared" si="76"/>
        <v>13800.853870021625</v>
      </c>
      <c r="N613">
        <v>20000000569</v>
      </c>
      <c r="O613" s="2">
        <f t="shared" si="77"/>
        <v>0.94653668642999755</v>
      </c>
      <c r="P613" s="2">
        <f t="shared" si="78"/>
        <v>1.276909666596406E-3</v>
      </c>
      <c r="Q613" s="2">
        <f t="shared" si="79"/>
        <v>1.3490334657946105E-3</v>
      </c>
    </row>
    <row r="614" spans="5:17" x14ac:dyDescent="0.15">
      <c r="E614" s="1">
        <v>43901</v>
      </c>
      <c r="F614">
        <f t="shared" si="72"/>
        <v>18955286696.846844</v>
      </c>
      <c r="G614">
        <f t="shared" si="73"/>
        <v>25551994.912359744</v>
      </c>
      <c r="H614">
        <v>4000000</v>
      </c>
      <c r="I614">
        <v>0.39099999999999902</v>
      </c>
      <c r="J614">
        <f t="shared" si="74"/>
        <v>24552429.667519245</v>
      </c>
      <c r="K614">
        <f t="shared" si="75"/>
        <v>5392.0566480506459</v>
      </c>
      <c r="L614">
        <f t="shared" si="76"/>
        <v>13790.426209848234</v>
      </c>
      <c r="N614">
        <v>20000000570</v>
      </c>
      <c r="O614" s="2">
        <f t="shared" si="77"/>
        <v>0.94776430783105936</v>
      </c>
      <c r="P614" s="2">
        <f t="shared" si="78"/>
        <v>1.2775997092063956E-3</v>
      </c>
      <c r="Q614" s="2">
        <f t="shared" si="79"/>
        <v>1.3480141620126613E-3</v>
      </c>
    </row>
    <row r="615" spans="5:17" x14ac:dyDescent="0.15">
      <c r="E615" s="1">
        <v>43902</v>
      </c>
      <c r="F615">
        <f t="shared" si="72"/>
        <v>18979839126.514362</v>
      </c>
      <c r="G615">
        <f t="shared" si="73"/>
        <v>25565785.338569593</v>
      </c>
      <c r="H615">
        <v>4000000</v>
      </c>
      <c r="I615">
        <v>0.39099999999999902</v>
      </c>
      <c r="J615">
        <f t="shared" si="74"/>
        <v>24552429.667519245</v>
      </c>
      <c r="K615">
        <f t="shared" si="75"/>
        <v>5387.98778391221</v>
      </c>
      <c r="L615">
        <f t="shared" si="76"/>
        <v>13780.019907703896</v>
      </c>
      <c r="N615">
        <v>20000000571</v>
      </c>
      <c r="O615" s="2">
        <f t="shared" si="77"/>
        <v>0.94899192923199849</v>
      </c>
      <c r="P615" s="2">
        <f t="shared" si="78"/>
        <v>1.2782892304333221E-3</v>
      </c>
      <c r="Q615" s="2">
        <f t="shared" si="79"/>
        <v>1.3469969459780524E-3</v>
      </c>
    </row>
    <row r="616" spans="5:17" x14ac:dyDescent="0.15">
      <c r="E616" s="1">
        <v>43903</v>
      </c>
      <c r="F616">
        <f t="shared" ref="F616:F669" si="80">F615+J615</f>
        <v>19004391556.181881</v>
      </c>
      <c r="G616">
        <f t="shared" ref="G616:G669" si="81">G615+L615</f>
        <v>25579565.358477298</v>
      </c>
      <c r="H616">
        <v>4000000</v>
      </c>
      <c r="I616">
        <v>0.39099999999999902</v>
      </c>
      <c r="J616">
        <f t="shared" ref="J616:J669" si="82">H616*2.4/I616</f>
        <v>24552429.667519245</v>
      </c>
      <c r="K616">
        <f t="shared" ref="K616:K669" si="83">H616*G616/F616</f>
        <v>5383.9272428917302</v>
      </c>
      <c r="L616">
        <f t="shared" ref="L616:L669" si="84">K616/I616</f>
        <v>13769.634892306251</v>
      </c>
      <c r="N616">
        <v>20000000572</v>
      </c>
      <c r="O616" s="2">
        <f t="shared" ref="O616:O669" si="85">F616/N616</f>
        <v>0.95021955063281494</v>
      </c>
      <c r="P616" s="2">
        <f t="shared" ref="P616:P669" si="86">G616/N616</f>
        <v>1.2789782313450875E-3</v>
      </c>
      <c r="Q616" s="2">
        <f t="shared" ref="Q616:Q669" si="87">G616/F616</f>
        <v>1.3459818107229326E-3</v>
      </c>
    </row>
    <row r="617" spans="5:17" x14ac:dyDescent="0.15">
      <c r="E617" s="1">
        <v>43904</v>
      </c>
      <c r="F617">
        <f t="shared" si="80"/>
        <v>19028943985.8494</v>
      </c>
      <c r="G617">
        <f t="shared" si="81"/>
        <v>25593334.993369605</v>
      </c>
      <c r="H617">
        <v>4000000</v>
      </c>
      <c r="I617">
        <v>0.39099999999999902</v>
      </c>
      <c r="J617">
        <f t="shared" si="82"/>
        <v>24552429.667519245</v>
      </c>
      <c r="K617">
        <f t="shared" si="83"/>
        <v>5379.8749972466621</v>
      </c>
      <c r="L617">
        <f t="shared" si="84"/>
        <v>13759.271092702495</v>
      </c>
      <c r="N617">
        <v>20000000573</v>
      </c>
      <c r="O617" s="2">
        <f t="shared" si="85"/>
        <v>0.95144717203350848</v>
      </c>
      <c r="P617" s="2">
        <f t="shared" si="86"/>
        <v>1.2796667130060288E-3</v>
      </c>
      <c r="Q617" s="2">
        <f t="shared" si="87"/>
        <v>1.3449687493116654E-3</v>
      </c>
    </row>
    <row r="618" spans="5:17" x14ac:dyDescent="0.15">
      <c r="E618" s="1">
        <v>43905</v>
      </c>
      <c r="F618">
        <f t="shared" si="80"/>
        <v>19053496415.516918</v>
      </c>
      <c r="G618">
        <f t="shared" si="81"/>
        <v>25607094.264462307</v>
      </c>
      <c r="H618">
        <v>4000000</v>
      </c>
      <c r="I618">
        <v>0.39099999999999902</v>
      </c>
      <c r="J618">
        <f t="shared" si="82"/>
        <v>24552429.667519245</v>
      </c>
      <c r="K618">
        <f t="shared" si="83"/>
        <v>5375.8310193625621</v>
      </c>
      <c r="L618">
        <f t="shared" si="84"/>
        <v>13748.928438267456</v>
      </c>
      <c r="N618">
        <v>20000000574</v>
      </c>
      <c r="O618" s="2">
        <f t="shared" si="85"/>
        <v>0.95267479343407935</v>
      </c>
      <c r="P618" s="2">
        <f t="shared" si="86"/>
        <v>1.2803546764769361E-3</v>
      </c>
      <c r="Q618" s="2">
        <f t="shared" si="87"/>
        <v>1.3439577548406403E-3</v>
      </c>
    </row>
    <row r="619" spans="5:17" x14ac:dyDescent="0.15">
      <c r="E619" s="1">
        <v>43906</v>
      </c>
      <c r="F619">
        <f t="shared" si="80"/>
        <v>19078048845.184437</v>
      </c>
      <c r="G619">
        <f t="shared" si="81"/>
        <v>25620843.192900576</v>
      </c>
      <c r="H619">
        <v>4000000</v>
      </c>
      <c r="I619">
        <v>0.39099999999999902</v>
      </c>
      <c r="J619">
        <f t="shared" si="82"/>
        <v>24552429.667519245</v>
      </c>
      <c r="K619">
        <f t="shared" si="83"/>
        <v>5371.7952817523328</v>
      </c>
      <c r="L619">
        <f t="shared" si="84"/>
        <v>13738.606858701653</v>
      </c>
      <c r="N619">
        <v>20000000575</v>
      </c>
      <c r="O619" s="2">
        <f t="shared" si="85"/>
        <v>0.95390241483452742</v>
      </c>
      <c r="P619" s="2">
        <f t="shared" si="86"/>
        <v>1.2810421228150678E-3</v>
      </c>
      <c r="Q619" s="2">
        <f t="shared" si="87"/>
        <v>1.3429488204380832E-3</v>
      </c>
    </row>
    <row r="620" spans="5:17" x14ac:dyDescent="0.15">
      <c r="E620" s="1">
        <v>43907</v>
      </c>
      <c r="F620">
        <f t="shared" si="80"/>
        <v>19102601274.851955</v>
      </c>
      <c r="G620">
        <f t="shared" si="81"/>
        <v>25634581.799759276</v>
      </c>
      <c r="H620">
        <v>4000000</v>
      </c>
      <c r="I620">
        <v>0.39099999999999902</v>
      </c>
      <c r="J620">
        <f t="shared" si="82"/>
        <v>24552429.667519245</v>
      </c>
      <c r="K620">
        <f t="shared" si="83"/>
        <v>5367.7677570554733</v>
      </c>
      <c r="L620">
        <f t="shared" si="84"/>
        <v>13728.306284029379</v>
      </c>
      <c r="N620">
        <v>20000000576</v>
      </c>
      <c r="O620" s="2">
        <f t="shared" si="85"/>
        <v>0.95513003623485271</v>
      </c>
      <c r="P620" s="2">
        <f t="shared" si="86"/>
        <v>1.2817290530741671E-3</v>
      </c>
      <c r="Q620" s="2">
        <f t="shared" si="87"/>
        <v>1.3419419392638682E-3</v>
      </c>
    </row>
    <row r="621" spans="5:17" x14ac:dyDescent="0.15">
      <c r="E621" s="1">
        <v>43908</v>
      </c>
      <c r="F621">
        <f t="shared" si="80"/>
        <v>19127153704.519474</v>
      </c>
      <c r="G621">
        <f t="shared" si="81"/>
        <v>25648310.106043305</v>
      </c>
      <c r="H621">
        <v>4000000</v>
      </c>
      <c r="I621">
        <v>0.39099999999999902</v>
      </c>
      <c r="J621">
        <f t="shared" si="82"/>
        <v>24552429.667519245</v>
      </c>
      <c r="K621">
        <f t="shared" si="83"/>
        <v>5363.7484180373322</v>
      </c>
      <c r="L621">
        <f t="shared" si="84"/>
        <v>13718.026644596792</v>
      </c>
      <c r="N621">
        <v>20000000577</v>
      </c>
      <c r="O621" s="2">
        <f t="shared" si="85"/>
        <v>0.95635765763505531</v>
      </c>
      <c r="P621" s="2">
        <f t="shared" si="86"/>
        <v>1.282415468304479E-3</v>
      </c>
      <c r="Q621" s="2">
        <f t="shared" si="87"/>
        <v>1.340937104509333E-3</v>
      </c>
    </row>
    <row r="622" spans="5:17" x14ac:dyDescent="0.15">
      <c r="E622" s="1">
        <v>43909</v>
      </c>
      <c r="F622">
        <f t="shared" si="80"/>
        <v>19151706134.186993</v>
      </c>
      <c r="G622">
        <f t="shared" si="81"/>
        <v>25662028.1326879</v>
      </c>
      <c r="H622">
        <v>4000000</v>
      </c>
      <c r="I622">
        <v>0.39099999999999902</v>
      </c>
      <c r="J622">
        <f t="shared" si="82"/>
        <v>24552429.667519245</v>
      </c>
      <c r="K622">
        <f t="shared" si="83"/>
        <v>5359.7372375883679</v>
      </c>
      <c r="L622">
        <f t="shared" si="84"/>
        <v>13707.767871070029</v>
      </c>
      <c r="N622">
        <v>20000000578</v>
      </c>
      <c r="O622" s="2">
        <f t="shared" si="85"/>
        <v>0.95758527903513502</v>
      </c>
      <c r="P622" s="2">
        <f t="shared" si="86"/>
        <v>1.2831013695527654E-3</v>
      </c>
      <c r="Q622" s="2">
        <f t="shared" si="87"/>
        <v>1.339934309397092E-3</v>
      </c>
    </row>
    <row r="623" spans="5:17" x14ac:dyDescent="0.15">
      <c r="E623" s="1">
        <v>43910</v>
      </c>
      <c r="F623">
        <f t="shared" si="80"/>
        <v>19176258563.854511</v>
      </c>
      <c r="G623">
        <f t="shared" si="81"/>
        <v>25675735.900558971</v>
      </c>
      <c r="H623">
        <v>4000000</v>
      </c>
      <c r="I623">
        <v>0.39099999999999902</v>
      </c>
      <c r="J623">
        <f t="shared" si="82"/>
        <v>24552429.667519245</v>
      </c>
      <c r="K623">
        <f t="shared" si="83"/>
        <v>5355.7341887234206</v>
      </c>
      <c r="L623">
        <f t="shared" si="84"/>
        <v>13697.529894433335</v>
      </c>
      <c r="N623">
        <v>20000000579</v>
      </c>
      <c r="O623" s="2">
        <f t="shared" si="85"/>
        <v>0.95881290043509204</v>
      </c>
      <c r="P623" s="2">
        <f t="shared" si="86"/>
        <v>1.2837867578623218E-3</v>
      </c>
      <c r="Q623" s="2">
        <f t="shared" si="87"/>
        <v>1.3389335471808551E-3</v>
      </c>
    </row>
    <row r="624" spans="5:17" x14ac:dyDescent="0.15">
      <c r="E624" s="1">
        <v>43911</v>
      </c>
      <c r="F624">
        <f t="shared" si="80"/>
        <v>19200810993.52203</v>
      </c>
      <c r="G624">
        <f t="shared" si="81"/>
        <v>25689433.430453405</v>
      </c>
      <c r="H624">
        <v>4000000</v>
      </c>
      <c r="I624">
        <v>0.39099999999999902</v>
      </c>
      <c r="J624">
        <f t="shared" si="82"/>
        <v>24552429.667519245</v>
      </c>
      <c r="K624">
        <f t="shared" si="83"/>
        <v>5351.7392445809728</v>
      </c>
      <c r="L624">
        <f t="shared" si="84"/>
        <v>13687.312645987176</v>
      </c>
      <c r="N624">
        <v>20000000580</v>
      </c>
      <c r="O624" s="2">
        <f t="shared" si="85"/>
        <v>0.96004052183492639</v>
      </c>
      <c r="P624" s="2">
        <f t="shared" si="86"/>
        <v>1.2844716342729928E-3</v>
      </c>
      <c r="Q624" s="2">
        <f t="shared" si="87"/>
        <v>1.337934811145243E-3</v>
      </c>
    </row>
    <row r="625" spans="5:17" x14ac:dyDescent="0.15">
      <c r="E625" s="1">
        <v>43912</v>
      </c>
      <c r="F625">
        <f t="shared" si="80"/>
        <v>19225363423.189548</v>
      </c>
      <c r="G625">
        <f t="shared" si="81"/>
        <v>25703120.743099391</v>
      </c>
      <c r="H625">
        <v>4000000</v>
      </c>
      <c r="I625">
        <v>0.39099999999999902</v>
      </c>
      <c r="J625">
        <f t="shared" si="82"/>
        <v>24552429.667519245</v>
      </c>
      <c r="K625">
        <f t="shared" si="83"/>
        <v>5347.7523784224331</v>
      </c>
      <c r="L625">
        <f t="shared" si="84"/>
        <v>13677.116057346411</v>
      </c>
      <c r="N625">
        <v>20000000581</v>
      </c>
      <c r="O625" s="2">
        <f t="shared" si="85"/>
        <v>0.96126814323463783</v>
      </c>
      <c r="P625" s="2">
        <f t="shared" si="86"/>
        <v>1.2851559998211877E-3</v>
      </c>
      <c r="Q625" s="2">
        <f t="shared" si="87"/>
        <v>1.3369380946056085E-3</v>
      </c>
    </row>
    <row r="626" spans="5:17" x14ac:dyDescent="0.15">
      <c r="E626" s="1">
        <v>43913</v>
      </c>
      <c r="F626">
        <f t="shared" si="80"/>
        <v>19249915852.857067</v>
      </c>
      <c r="G626">
        <f t="shared" si="81"/>
        <v>25716797.859156739</v>
      </c>
      <c r="H626">
        <v>4000000</v>
      </c>
      <c r="I626">
        <v>0.39099999999999902</v>
      </c>
      <c r="J626">
        <f t="shared" si="82"/>
        <v>24552429.667519245</v>
      </c>
      <c r="K626">
        <f t="shared" si="83"/>
        <v>5343.7735636314192</v>
      </c>
      <c r="L626">
        <f t="shared" si="84"/>
        <v>13666.940060438446</v>
      </c>
      <c r="N626">
        <v>20000000582</v>
      </c>
      <c r="O626" s="2">
        <f t="shared" si="85"/>
        <v>0.96249576463422659</v>
      </c>
      <c r="P626" s="2">
        <f t="shared" si="86"/>
        <v>1.2858398555398972E-3</v>
      </c>
      <c r="Q626" s="2">
        <f t="shared" si="87"/>
        <v>1.3359433909078547E-3</v>
      </c>
    </row>
    <row r="627" spans="5:17" x14ac:dyDescent="0.15">
      <c r="E627" s="1">
        <v>43914</v>
      </c>
      <c r="F627">
        <f t="shared" si="80"/>
        <v>19274468282.524586</v>
      </c>
      <c r="G627">
        <f t="shared" si="81"/>
        <v>25730464.799217176</v>
      </c>
      <c r="H627">
        <v>4000000</v>
      </c>
      <c r="I627">
        <v>0.39099999999999902</v>
      </c>
      <c r="J627">
        <f t="shared" si="82"/>
        <v>24552429.667519245</v>
      </c>
      <c r="K627">
        <f t="shared" si="83"/>
        <v>5339.8027737130351</v>
      </c>
      <c r="L627">
        <f t="shared" si="84"/>
        <v>13656.784587501403</v>
      </c>
      <c r="N627">
        <v>20000000583</v>
      </c>
      <c r="O627" s="2">
        <f t="shared" si="85"/>
        <v>0.96372338603369256</v>
      </c>
      <c r="P627" s="2">
        <f t="shared" si="86"/>
        <v>1.2865232024587075E-3</v>
      </c>
      <c r="Q627" s="2">
        <f t="shared" si="87"/>
        <v>1.3349506934282587E-3</v>
      </c>
    </row>
    <row r="628" spans="5:17" x14ac:dyDescent="0.15">
      <c r="E628" s="1">
        <v>43915</v>
      </c>
      <c r="F628">
        <f t="shared" si="80"/>
        <v>19299020712.192104</v>
      </c>
      <c r="G628">
        <f t="shared" si="81"/>
        <v>25744121.583804678</v>
      </c>
      <c r="H628">
        <v>4000000</v>
      </c>
      <c r="I628">
        <v>0.39099999999999902</v>
      </c>
      <c r="J628">
        <f t="shared" si="82"/>
        <v>24552429.667519245</v>
      </c>
      <c r="K628">
        <f t="shared" si="83"/>
        <v>5335.8399822931742</v>
      </c>
      <c r="L628">
        <f t="shared" si="84"/>
        <v>13646.649571082322</v>
      </c>
      <c r="N628">
        <v>20000000584</v>
      </c>
      <c r="O628" s="2">
        <f t="shared" si="85"/>
        <v>0.96495100743303575</v>
      </c>
      <c r="P628" s="2">
        <f t="shared" si="86"/>
        <v>1.2872060416038176E-3</v>
      </c>
      <c r="Q628" s="2">
        <f t="shared" si="87"/>
        <v>1.3339599955732935E-3</v>
      </c>
    </row>
    <row r="629" spans="5:17" x14ac:dyDescent="0.15">
      <c r="E629" s="1">
        <v>43916</v>
      </c>
      <c r="F629">
        <f t="shared" si="80"/>
        <v>19323573141.859623</v>
      </c>
      <c r="G629">
        <f t="shared" si="81"/>
        <v>25757768.233375762</v>
      </c>
      <c r="H629">
        <v>4000000</v>
      </c>
      <c r="I629">
        <v>0.39099999999999902</v>
      </c>
      <c r="J629">
        <f t="shared" si="82"/>
        <v>24552429.667519245</v>
      </c>
      <c r="K629">
        <f t="shared" si="83"/>
        <v>5331.8851631178059</v>
      </c>
      <c r="L629">
        <f t="shared" si="84"/>
        <v>13636.534944035344</v>
      </c>
      <c r="N629">
        <v>20000000585</v>
      </c>
      <c r="O629" s="2">
        <f t="shared" si="85"/>
        <v>0.96617862883225625</v>
      </c>
      <c r="P629" s="2">
        <f t="shared" si="86"/>
        <v>1.2878883739980531E-3</v>
      </c>
      <c r="Q629" s="2">
        <f t="shared" si="87"/>
        <v>1.3329712907794514E-3</v>
      </c>
    </row>
    <row r="630" spans="5:17" x14ac:dyDescent="0.15">
      <c r="E630" s="1">
        <v>43917</v>
      </c>
      <c r="F630">
        <f t="shared" si="80"/>
        <v>19348125571.527142</v>
      </c>
      <c r="G630">
        <f t="shared" si="81"/>
        <v>25771404.768319797</v>
      </c>
      <c r="H630">
        <v>4000000</v>
      </c>
      <c r="I630">
        <v>0.39099999999999902</v>
      </c>
      <c r="J630">
        <f t="shared" si="82"/>
        <v>24552429.667519245</v>
      </c>
      <c r="K630">
        <f t="shared" si="83"/>
        <v>5327.9382900522842</v>
      </c>
      <c r="L630">
        <f t="shared" si="84"/>
        <v>13626.440639519942</v>
      </c>
      <c r="N630">
        <v>20000000586</v>
      </c>
      <c r="O630" s="2">
        <f t="shared" si="85"/>
        <v>0.96740625023135396</v>
      </c>
      <c r="P630" s="2">
        <f t="shared" si="86"/>
        <v>1.288570200660883E-3</v>
      </c>
      <c r="Q630" s="2">
        <f t="shared" si="87"/>
        <v>1.3319845725130711E-3</v>
      </c>
    </row>
    <row r="631" spans="5:17" x14ac:dyDescent="0.15">
      <c r="E631" s="1">
        <v>43918</v>
      </c>
      <c r="F631">
        <f t="shared" si="80"/>
        <v>19372678001.19466</v>
      </c>
      <c r="G631">
        <f t="shared" si="81"/>
        <v>25785031.208959315</v>
      </c>
      <c r="H631">
        <v>4000000</v>
      </c>
      <c r="I631">
        <v>0.39099999999999902</v>
      </c>
      <c r="J631">
        <f t="shared" si="82"/>
        <v>24552429.667519245</v>
      </c>
      <c r="K631">
        <f t="shared" si="83"/>
        <v>5323.9993370806505</v>
      </c>
      <c r="L631">
        <f t="shared" si="84"/>
        <v>13616.366590999141</v>
      </c>
      <c r="N631">
        <v>20000000587</v>
      </c>
      <c r="O631" s="2">
        <f t="shared" si="85"/>
        <v>0.96863387163032888</v>
      </c>
      <c r="P631" s="2">
        <f t="shared" si="86"/>
        <v>1.2892515226084335E-3</v>
      </c>
      <c r="Q631" s="2">
        <f t="shared" si="87"/>
        <v>1.3309998342701625E-3</v>
      </c>
    </row>
    <row r="632" spans="5:17" x14ac:dyDescent="0.15">
      <c r="E632" s="1">
        <v>43919</v>
      </c>
      <c r="F632">
        <f t="shared" si="80"/>
        <v>19397230430.862179</v>
      </c>
      <c r="G632">
        <f t="shared" si="81"/>
        <v>25798647.575550314</v>
      </c>
      <c r="H632">
        <v>4000000</v>
      </c>
      <c r="I632">
        <v>0.39099999999999902</v>
      </c>
      <c r="J632">
        <f t="shared" si="82"/>
        <v>24552429.667519245</v>
      </c>
      <c r="K632">
        <f t="shared" si="83"/>
        <v>5320.068278304946</v>
      </c>
      <c r="L632">
        <f t="shared" si="84"/>
        <v>13606.312732237748</v>
      </c>
      <c r="N632">
        <v>20000000588</v>
      </c>
      <c r="O632" s="2">
        <f t="shared" si="85"/>
        <v>0.96986149302918101</v>
      </c>
      <c r="P632" s="2">
        <f t="shared" si="86"/>
        <v>1.2899323408535049E-3</v>
      </c>
      <c r="Q632" s="2">
        <f t="shared" si="87"/>
        <v>1.3300170695762364E-3</v>
      </c>
    </row>
    <row r="633" spans="5:17" x14ac:dyDescent="0.15">
      <c r="E633" s="1">
        <v>43920</v>
      </c>
      <c r="F633">
        <f t="shared" si="80"/>
        <v>19421782860.529697</v>
      </c>
      <c r="G633">
        <f t="shared" si="81"/>
        <v>25812253.888282552</v>
      </c>
      <c r="H633">
        <v>4000000</v>
      </c>
      <c r="I633">
        <v>0.39099999999999902</v>
      </c>
      <c r="J633">
        <f t="shared" si="82"/>
        <v>24552429.667519245</v>
      </c>
      <c r="K633">
        <f t="shared" si="83"/>
        <v>5316.1450879445292</v>
      </c>
      <c r="L633">
        <f t="shared" si="84"/>
        <v>13596.27899730062</v>
      </c>
      <c r="N633">
        <v>20000000589</v>
      </c>
      <c r="O633" s="2">
        <f t="shared" si="85"/>
        <v>0.97108911442791046</v>
      </c>
      <c r="P633" s="2">
        <f t="shared" si="86"/>
        <v>1.2906126564055848E-3</v>
      </c>
      <c r="Q633" s="2">
        <f t="shared" si="87"/>
        <v>1.3290362719861324E-3</v>
      </c>
    </row>
    <row r="634" spans="5:17" x14ac:dyDescent="0.15">
      <c r="E634" s="1">
        <v>43921</v>
      </c>
      <c r="F634">
        <f t="shared" si="80"/>
        <v>19446335290.197216</v>
      </c>
      <c r="G634">
        <f t="shared" si="81"/>
        <v>25825850.167279854</v>
      </c>
      <c r="H634">
        <v>4000000</v>
      </c>
      <c r="I634">
        <v>0.39099999999999902</v>
      </c>
      <c r="J634">
        <f t="shared" si="82"/>
        <v>24552429.667519245</v>
      </c>
      <c r="K634">
        <f t="shared" si="83"/>
        <v>5312.2297403353969</v>
      </c>
      <c r="L634">
        <f t="shared" si="84"/>
        <v>13586.265320550921</v>
      </c>
      <c r="N634">
        <v>20000000590</v>
      </c>
      <c r="O634" s="2">
        <f t="shared" si="85"/>
        <v>0.97231673582651712</v>
      </c>
      <c r="P634" s="2">
        <f t="shared" si="86"/>
        <v>1.2912924702708649E-3</v>
      </c>
      <c r="Q634" s="2">
        <f t="shared" si="87"/>
        <v>1.3280574350838493E-3</v>
      </c>
    </row>
    <row r="635" spans="5:17" x14ac:dyDescent="0.15">
      <c r="E635" s="1">
        <v>43922</v>
      </c>
      <c r="F635">
        <f t="shared" si="80"/>
        <v>19470887719.864735</v>
      </c>
      <c r="G635">
        <f t="shared" si="81"/>
        <v>25839436.432600405</v>
      </c>
      <c r="H635">
        <v>4000000</v>
      </c>
      <c r="I635">
        <v>0.39099999999999902</v>
      </c>
      <c r="J635">
        <f t="shared" si="82"/>
        <v>24552429.667519245</v>
      </c>
      <c r="K635">
        <f t="shared" si="83"/>
        <v>5308.3222099295044</v>
      </c>
      <c r="L635">
        <f t="shared" si="84"/>
        <v>13576.271636648384</v>
      </c>
      <c r="N635">
        <v>20000000591</v>
      </c>
      <c r="O635" s="2">
        <f t="shared" si="85"/>
        <v>0.97354435722500099</v>
      </c>
      <c r="P635" s="2">
        <f t="shared" si="86"/>
        <v>1.2919717834522541E-3</v>
      </c>
      <c r="Q635" s="2">
        <f t="shared" si="87"/>
        <v>1.3270805524823761E-3</v>
      </c>
    </row>
    <row r="636" spans="5:17" x14ac:dyDescent="0.15">
      <c r="E636" s="1">
        <v>43923</v>
      </c>
      <c r="F636">
        <f t="shared" si="80"/>
        <v>19495440149.532253</v>
      </c>
      <c r="G636">
        <f t="shared" si="81"/>
        <v>25853012.704237055</v>
      </c>
      <c r="H636">
        <v>4000000</v>
      </c>
      <c r="I636">
        <v>0.39099999999999902</v>
      </c>
      <c r="J636">
        <f t="shared" si="82"/>
        <v>24552429.667519245</v>
      </c>
      <c r="K636">
        <f t="shared" si="83"/>
        <v>5304.4224712941068</v>
      </c>
      <c r="L636">
        <f t="shared" si="84"/>
        <v>13566.297880547621</v>
      </c>
      <c r="N636">
        <v>20000000592</v>
      </c>
      <c r="O636" s="2">
        <f t="shared" si="85"/>
        <v>0.97477197862336207</v>
      </c>
      <c r="P636" s="2">
        <f t="shared" si="86"/>
        <v>1.2926505969493951E-3</v>
      </c>
      <c r="Q636" s="2">
        <f t="shared" si="87"/>
        <v>1.3261056178235267E-3</v>
      </c>
    </row>
    <row r="637" spans="5:17" x14ac:dyDescent="0.15">
      <c r="E637" s="1">
        <v>43924</v>
      </c>
      <c r="F637">
        <f t="shared" si="80"/>
        <v>19519992579.199772</v>
      </c>
      <c r="G637">
        <f t="shared" si="81"/>
        <v>25866579.002117604</v>
      </c>
      <c r="H637">
        <v>4000000</v>
      </c>
      <c r="I637">
        <v>0.39099999999999902</v>
      </c>
      <c r="J637">
        <f t="shared" si="82"/>
        <v>24552429.667519245</v>
      </c>
      <c r="K637">
        <f t="shared" si="83"/>
        <v>5300.5304991110843</v>
      </c>
      <c r="L637">
        <f t="shared" si="84"/>
        <v>13556.343987496413</v>
      </c>
      <c r="N637">
        <v>20000000593</v>
      </c>
      <c r="O637" s="2">
        <f t="shared" si="85"/>
        <v>0.97599960002160047</v>
      </c>
      <c r="P637" s="2">
        <f t="shared" si="86"/>
        <v>1.2933289117586779E-3</v>
      </c>
      <c r="Q637" s="2">
        <f t="shared" si="87"/>
        <v>1.3251326247777709E-3</v>
      </c>
    </row>
    <row r="638" spans="5:17" x14ac:dyDescent="0.15">
      <c r="E638" s="1">
        <v>43925</v>
      </c>
      <c r="F638">
        <f t="shared" si="80"/>
        <v>19544545008.86729</v>
      </c>
      <c r="G638">
        <f t="shared" si="81"/>
        <v>25880135.346105099</v>
      </c>
      <c r="H638">
        <v>4000000</v>
      </c>
      <c r="I638">
        <v>0.39099999999999902</v>
      </c>
      <c r="J638">
        <f t="shared" si="82"/>
        <v>24552429.667519245</v>
      </c>
      <c r="K638">
        <f t="shared" si="83"/>
        <v>5296.646268176286</v>
      </c>
      <c r="L638">
        <f t="shared" si="84"/>
        <v>13546.409893034013</v>
      </c>
      <c r="N638">
        <v>20000000594</v>
      </c>
      <c r="O638" s="2">
        <f t="shared" si="85"/>
        <v>0.97722722141971607</v>
      </c>
      <c r="P638" s="2">
        <f t="shared" si="86"/>
        <v>1.294006728873255E-3</v>
      </c>
      <c r="Q638" s="2">
        <f t="shared" si="87"/>
        <v>1.3241615670440716E-3</v>
      </c>
    </row>
    <row r="639" spans="5:17" x14ac:dyDescent="0.15">
      <c r="E639" s="1">
        <v>43926</v>
      </c>
      <c r="F639">
        <f t="shared" si="80"/>
        <v>19569097438.534809</v>
      </c>
      <c r="G639">
        <f t="shared" si="81"/>
        <v>25893681.755998131</v>
      </c>
      <c r="H639">
        <v>4000000</v>
      </c>
      <c r="I639">
        <v>0.39099999999999902</v>
      </c>
      <c r="J639">
        <f t="shared" si="82"/>
        <v>24552429.667519245</v>
      </c>
      <c r="K639">
        <f t="shared" si="83"/>
        <v>5292.7697533988794</v>
      </c>
      <c r="L639">
        <f t="shared" si="84"/>
        <v>13536.495532989495</v>
      </c>
      <c r="N639">
        <v>20000000595</v>
      </c>
      <c r="O639" s="2">
        <f t="shared" si="85"/>
        <v>0.97845484281770889</v>
      </c>
      <c r="P639" s="2">
        <f t="shared" si="86"/>
        <v>1.2946840492830561E-3</v>
      </c>
      <c r="Q639" s="2">
        <f t="shared" si="87"/>
        <v>1.3231924383497197E-3</v>
      </c>
    </row>
    <row r="640" spans="5:17" x14ac:dyDescent="0.15">
      <c r="E640" s="1">
        <v>43927</v>
      </c>
      <c r="F640">
        <f t="shared" si="80"/>
        <v>19593649868.202328</v>
      </c>
      <c r="G640">
        <f t="shared" si="81"/>
        <v>25907218.25153112</v>
      </c>
      <c r="H640">
        <v>4000000</v>
      </c>
      <c r="I640">
        <v>0.39099999999999902</v>
      </c>
      <c r="J640">
        <f t="shared" si="82"/>
        <v>24552429.667519245</v>
      </c>
      <c r="K640">
        <f t="shared" si="83"/>
        <v>5288.9009298006913</v>
      </c>
      <c r="L640">
        <f t="shared" si="84"/>
        <v>13526.600843480062</v>
      </c>
      <c r="N640">
        <v>20000000596</v>
      </c>
      <c r="O640" s="2">
        <f t="shared" si="85"/>
        <v>0.97968246421557892</v>
      </c>
      <c r="P640" s="2">
        <f t="shared" si="86"/>
        <v>1.295360873974802E-3</v>
      </c>
      <c r="Q640" s="2">
        <f t="shared" si="87"/>
        <v>1.3222252324501728E-3</v>
      </c>
    </row>
    <row r="641" spans="5:17" x14ac:dyDescent="0.15">
      <c r="E641" s="1">
        <v>43928</v>
      </c>
      <c r="F641">
        <f t="shared" si="80"/>
        <v>19618202297.869846</v>
      </c>
      <c r="G641">
        <f t="shared" si="81"/>
        <v>25920744.852374602</v>
      </c>
      <c r="H641">
        <v>4000000</v>
      </c>
      <c r="I641">
        <v>0.39099999999999902</v>
      </c>
      <c r="J641">
        <f t="shared" si="82"/>
        <v>24552429.667519245</v>
      </c>
      <c r="K641">
        <f t="shared" si="83"/>
        <v>5285.0397725155663</v>
      </c>
      <c r="L641">
        <f t="shared" si="84"/>
        <v>13516.72576090941</v>
      </c>
      <c r="N641">
        <v>20000000597</v>
      </c>
      <c r="O641" s="2">
        <f t="shared" si="85"/>
        <v>0.98091008561332627</v>
      </c>
      <c r="P641" s="2">
        <f t="shared" si="86"/>
        <v>1.2960372039320196E-3</v>
      </c>
      <c r="Q641" s="2">
        <f t="shared" si="87"/>
        <v>1.3212599431288916E-3</v>
      </c>
    </row>
    <row r="642" spans="5:17" x14ac:dyDescent="0.15">
      <c r="E642" s="1">
        <v>43929</v>
      </c>
      <c r="F642">
        <f t="shared" si="80"/>
        <v>19642754727.537365</v>
      </c>
      <c r="G642">
        <f t="shared" si="81"/>
        <v>25934261.578135513</v>
      </c>
      <c r="H642">
        <v>4000000</v>
      </c>
      <c r="I642">
        <v>0.39099999999999902</v>
      </c>
      <c r="J642">
        <f t="shared" si="82"/>
        <v>24552429.667519245</v>
      </c>
      <c r="K642">
        <f t="shared" si="83"/>
        <v>5281.1862567887229</v>
      </c>
      <c r="L642">
        <f t="shared" si="84"/>
        <v>13506.870221966077</v>
      </c>
      <c r="N642">
        <v>20000000598</v>
      </c>
      <c r="O642" s="2">
        <f t="shared" si="85"/>
        <v>0.98213770701095082</v>
      </c>
      <c r="P642" s="2">
        <f t="shared" si="86"/>
        <v>1.2967130401350558E-3</v>
      </c>
      <c r="Q642" s="2">
        <f t="shared" si="87"/>
        <v>1.3202965641971808E-3</v>
      </c>
    </row>
    <row r="643" spans="5:17" x14ac:dyDescent="0.15">
      <c r="E643" s="1">
        <v>43930</v>
      </c>
      <c r="F643">
        <f t="shared" si="80"/>
        <v>19667307157.204884</v>
      </c>
      <c r="G643">
        <f t="shared" si="81"/>
        <v>25947768.448357478</v>
      </c>
      <c r="H643">
        <v>4000000</v>
      </c>
      <c r="I643">
        <v>0.39099999999999902</v>
      </c>
      <c r="J643">
        <f t="shared" si="82"/>
        <v>24552429.667519245</v>
      </c>
      <c r="K643">
        <f t="shared" si="83"/>
        <v>5277.3403579761189</v>
      </c>
      <c r="L643">
        <f t="shared" si="84"/>
        <v>13497.034163621822</v>
      </c>
      <c r="N643">
        <v>20000000599</v>
      </c>
      <c r="O643" s="2">
        <f t="shared" si="85"/>
        <v>0.98336532840845259</v>
      </c>
      <c r="P643" s="2">
        <f t="shared" si="86"/>
        <v>1.2973883835610918E-3</v>
      </c>
      <c r="Q643" s="2">
        <f t="shared" si="87"/>
        <v>1.3193350894940298E-3</v>
      </c>
    </row>
    <row r="644" spans="5:17" x14ac:dyDescent="0.15">
      <c r="E644" s="1">
        <v>43931</v>
      </c>
      <c r="F644">
        <f t="shared" si="80"/>
        <v>19691859586.872402</v>
      </c>
      <c r="G644">
        <f t="shared" si="81"/>
        <v>25961265.482521098</v>
      </c>
      <c r="H644">
        <v>4000000</v>
      </c>
      <c r="I644">
        <v>0.39099999999999902</v>
      </c>
      <c r="J644">
        <f t="shared" si="82"/>
        <v>24552429.667519245</v>
      </c>
      <c r="K644">
        <f t="shared" si="83"/>
        <v>5273.5020515438173</v>
      </c>
      <c r="L644">
        <f t="shared" si="84"/>
        <v>13487.217523130001</v>
      </c>
      <c r="N644">
        <v>20000000600</v>
      </c>
      <c r="O644" s="2">
        <f t="shared" si="85"/>
        <v>0.98459294980583156</v>
      </c>
      <c r="P644" s="2">
        <f t="shared" si="86"/>
        <v>1.2980632351841579E-3</v>
      </c>
      <c r="Q644" s="2">
        <f t="shared" si="87"/>
        <v>1.3183755128859543E-3</v>
      </c>
    </row>
    <row r="645" spans="5:17" x14ac:dyDescent="0.15">
      <c r="E645" s="1">
        <v>43932</v>
      </c>
      <c r="F645">
        <f t="shared" si="80"/>
        <v>19716412016.539921</v>
      </c>
      <c r="G645">
        <f t="shared" si="81"/>
        <v>25974752.70004423</v>
      </c>
      <c r="H645">
        <v>4000000</v>
      </c>
      <c r="I645">
        <v>0.39099999999999902</v>
      </c>
      <c r="J645">
        <f t="shared" si="82"/>
        <v>24552429.667519245</v>
      </c>
      <c r="K645">
        <f t="shared" si="83"/>
        <v>5269.6713130673561</v>
      </c>
      <c r="L645">
        <f t="shared" si="84"/>
        <v>13477.420238023962</v>
      </c>
      <c r="N645">
        <v>20000000601</v>
      </c>
      <c r="O645" s="2">
        <f t="shared" si="85"/>
        <v>0.98582057120308786</v>
      </c>
      <c r="P645" s="2">
        <f t="shared" si="86"/>
        <v>1.2987375959751467E-3</v>
      </c>
      <c r="Q645" s="2">
        <f t="shared" si="87"/>
        <v>1.317417828266839E-3</v>
      </c>
    </row>
    <row r="646" spans="5:17" x14ac:dyDescent="0.15">
      <c r="E646" s="1">
        <v>43933</v>
      </c>
      <c r="F646">
        <f t="shared" si="80"/>
        <v>19740964446.207439</v>
      </c>
      <c r="G646">
        <f t="shared" si="81"/>
        <v>25988230.120282255</v>
      </c>
      <c r="H646">
        <v>4000000</v>
      </c>
      <c r="I646">
        <v>0.39099999999999902</v>
      </c>
      <c r="J646">
        <f t="shared" si="82"/>
        <v>24552429.667519245</v>
      </c>
      <c r="K646">
        <f t="shared" si="83"/>
        <v>5265.8481182311261</v>
      </c>
      <c r="L646">
        <f t="shared" si="84"/>
        <v>13467.642246115445</v>
      </c>
      <c r="N646">
        <v>20000000602</v>
      </c>
      <c r="O646" s="2">
        <f t="shared" si="85"/>
        <v>0.98704819260022136</v>
      </c>
      <c r="P646" s="2">
        <f t="shared" si="86"/>
        <v>1.2994114669018276E-3</v>
      </c>
      <c r="Q646" s="2">
        <f t="shared" si="87"/>
        <v>1.3164620295577816E-3</v>
      </c>
    </row>
    <row r="647" spans="5:17" x14ac:dyDescent="0.15">
      <c r="E647" s="1">
        <v>43934</v>
      </c>
      <c r="F647">
        <f t="shared" si="80"/>
        <v>19765516875.874958</v>
      </c>
      <c r="G647">
        <f t="shared" si="81"/>
        <v>26001697.762528371</v>
      </c>
      <c r="H647">
        <v>4000000</v>
      </c>
      <c r="I647">
        <v>0.39099999999999902</v>
      </c>
      <c r="J647">
        <f t="shared" si="82"/>
        <v>24552429.667519245</v>
      </c>
      <c r="K647">
        <f t="shared" si="83"/>
        <v>5262.0324428277527</v>
      </c>
      <c r="L647">
        <f t="shared" si="84"/>
        <v>13457.883485493008</v>
      </c>
      <c r="N647">
        <v>20000000603</v>
      </c>
      <c r="O647" s="2">
        <f t="shared" si="85"/>
        <v>0.98827581399723208</v>
      </c>
      <c r="P647" s="2">
        <f t="shared" si="86"/>
        <v>1.3000848489288603E-3</v>
      </c>
      <c r="Q647" s="2">
        <f t="shared" si="87"/>
        <v>1.3155081107069384E-3</v>
      </c>
    </row>
    <row r="648" spans="5:17" x14ac:dyDescent="0.15">
      <c r="E648" s="1">
        <v>43935</v>
      </c>
      <c r="F648">
        <f t="shared" si="80"/>
        <v>19790069305.542477</v>
      </c>
      <c r="G648">
        <f t="shared" si="81"/>
        <v>26015155.646013863</v>
      </c>
      <c r="H648">
        <v>4000000</v>
      </c>
      <c r="I648">
        <v>0.39099999999999902</v>
      </c>
      <c r="J648">
        <f t="shared" si="82"/>
        <v>24552429.667519245</v>
      </c>
      <c r="K648">
        <f t="shared" si="83"/>
        <v>5258.224262757476</v>
      </c>
      <c r="L648">
        <f t="shared" si="84"/>
        <v>13448.143894520434</v>
      </c>
      <c r="N648">
        <v>20000000604</v>
      </c>
      <c r="O648" s="2">
        <f t="shared" si="85"/>
        <v>0.98950343539412011</v>
      </c>
      <c r="P648" s="2">
        <f t="shared" si="86"/>
        <v>1.3007577430178094E-3</v>
      </c>
      <c r="Q648" s="2">
        <f t="shared" si="87"/>
        <v>1.314556065689369E-3</v>
      </c>
    </row>
    <row r="649" spans="5:17" x14ac:dyDescent="0.15">
      <c r="E649" s="1">
        <v>43936</v>
      </c>
      <c r="F649">
        <f t="shared" si="80"/>
        <v>19814621735.209995</v>
      </c>
      <c r="G649">
        <f t="shared" si="81"/>
        <v>26028603.789908383</v>
      </c>
      <c r="H649">
        <v>4000000</v>
      </c>
      <c r="I649">
        <v>0.39099999999999902</v>
      </c>
      <c r="J649">
        <f t="shared" si="82"/>
        <v>24552429.667519245</v>
      </c>
      <c r="K649">
        <f t="shared" si="83"/>
        <v>5254.423554027544</v>
      </c>
      <c r="L649">
        <f t="shared" si="84"/>
        <v>13438.423411835185</v>
      </c>
      <c r="N649">
        <v>20000000605</v>
      </c>
      <c r="O649" s="2">
        <f t="shared" si="85"/>
        <v>0.99073105679088525</v>
      </c>
      <c r="P649" s="2">
        <f t="shared" si="86"/>
        <v>1.3014301501271571E-3</v>
      </c>
      <c r="Q649" s="2">
        <f t="shared" si="87"/>
        <v>1.3136058885068861E-3</v>
      </c>
    </row>
    <row r="650" spans="5:17" x14ac:dyDescent="0.15">
      <c r="E650" s="1">
        <v>43937</v>
      </c>
      <c r="F650">
        <f t="shared" si="80"/>
        <v>19839174164.877514</v>
      </c>
      <c r="G650">
        <f t="shared" si="81"/>
        <v>26042042.213320218</v>
      </c>
      <c r="H650">
        <v>4000000</v>
      </c>
      <c r="I650">
        <v>0.39099999999999902</v>
      </c>
      <c r="J650">
        <f t="shared" si="82"/>
        <v>24552429.667519245</v>
      </c>
      <c r="K650">
        <f t="shared" si="83"/>
        <v>5250.6302927516035</v>
      </c>
      <c r="L650">
        <f t="shared" si="84"/>
        <v>13428.721976346846</v>
      </c>
      <c r="N650">
        <v>20000000606</v>
      </c>
      <c r="O650" s="2">
        <f t="shared" si="85"/>
        <v>0.9919586781875277</v>
      </c>
      <c r="P650" s="2">
        <f t="shared" si="86"/>
        <v>1.3021020712123182E-3</v>
      </c>
      <c r="Q650" s="2">
        <f t="shared" si="87"/>
        <v>1.3126575731879008E-3</v>
      </c>
    </row>
    <row r="651" spans="5:17" x14ac:dyDescent="0.15">
      <c r="E651" s="1">
        <v>43938</v>
      </c>
      <c r="F651">
        <f t="shared" si="80"/>
        <v>19863726594.545033</v>
      </c>
      <c r="G651">
        <f t="shared" si="81"/>
        <v>26055470.935296565</v>
      </c>
      <c r="H651">
        <v>4000000</v>
      </c>
      <c r="I651">
        <v>0.39099999999999902</v>
      </c>
      <c r="J651">
        <f t="shared" si="82"/>
        <v>24552429.667519245</v>
      </c>
      <c r="K651">
        <f t="shared" si="83"/>
        <v>5246.8444551490975</v>
      </c>
      <c r="L651">
        <f t="shared" si="84"/>
        <v>13419.039527235578</v>
      </c>
      <c r="N651">
        <v>20000000607</v>
      </c>
      <c r="O651" s="2">
        <f t="shared" si="85"/>
        <v>0.99318629958404747</v>
      </c>
      <c r="P651" s="2">
        <f t="shared" si="86"/>
        <v>1.3027735072256522E-3</v>
      </c>
      <c r="Q651" s="2">
        <f t="shared" si="87"/>
        <v>1.3117111137872742E-3</v>
      </c>
    </row>
    <row r="652" spans="5:17" x14ac:dyDescent="0.15">
      <c r="E652" s="1">
        <v>43939</v>
      </c>
      <c r="F652">
        <f t="shared" si="80"/>
        <v>19888279024.212551</v>
      </c>
      <c r="G652">
        <f t="shared" si="81"/>
        <v>26068889.974823803</v>
      </c>
      <c r="H652">
        <v>4000000</v>
      </c>
      <c r="I652">
        <v>0.39099999999999902</v>
      </c>
      <c r="J652">
        <f t="shared" si="82"/>
        <v>24552429.667519245</v>
      </c>
      <c r="K652">
        <f t="shared" si="83"/>
        <v>5243.0660175446656</v>
      </c>
      <c r="L652">
        <f t="shared" si="84"/>
        <v>13409.376003950585</v>
      </c>
      <c r="N652">
        <v>20000000608</v>
      </c>
      <c r="O652" s="2">
        <f t="shared" si="85"/>
        <v>0.99441392098044434</v>
      </c>
      <c r="P652" s="2">
        <f t="shared" si="86"/>
        <v>1.3034444591164785E-3</v>
      </c>
      <c r="Q652" s="2">
        <f t="shared" si="87"/>
        <v>1.3107665043861664E-3</v>
      </c>
    </row>
    <row r="653" spans="5:17" x14ac:dyDescent="0.15">
      <c r="E653" s="1">
        <v>43940</v>
      </c>
      <c r="F653">
        <f t="shared" si="80"/>
        <v>19912831453.88007</v>
      </c>
      <c r="G653">
        <f t="shared" si="81"/>
        <v>26082299.350827754</v>
      </c>
      <c r="H653">
        <v>4000000</v>
      </c>
      <c r="I653">
        <v>0.39099999999999902</v>
      </c>
      <c r="J653">
        <f t="shared" si="82"/>
        <v>24552429.667519245</v>
      </c>
      <c r="K653">
        <f t="shared" si="83"/>
        <v>5239.2949563675529</v>
      </c>
      <c r="L653">
        <f t="shared" si="84"/>
        <v>13399.731346208609</v>
      </c>
      <c r="N653">
        <v>20000000609</v>
      </c>
      <c r="O653" s="2">
        <f t="shared" si="85"/>
        <v>0.99564154237671854</v>
      </c>
      <c r="P653" s="2">
        <f t="shared" si="86"/>
        <v>1.3041149278310881E-3</v>
      </c>
      <c r="Q653" s="2">
        <f t="shared" si="87"/>
        <v>1.3098237390918883E-3</v>
      </c>
    </row>
    <row r="654" spans="5:17" x14ac:dyDescent="0.15">
      <c r="E654" s="1">
        <v>43941</v>
      </c>
      <c r="F654">
        <f t="shared" si="80"/>
        <v>19937383883.547588</v>
      </c>
      <c r="G654">
        <f t="shared" si="81"/>
        <v>26095699.082173962</v>
      </c>
      <c r="H654">
        <v>4000000</v>
      </c>
      <c r="I654">
        <v>0.39099999999999902</v>
      </c>
      <c r="J654">
        <f t="shared" si="82"/>
        <v>24552429.667519245</v>
      </c>
      <c r="K654">
        <f t="shared" si="83"/>
        <v>5235.5312481510155</v>
      </c>
      <c r="L654">
        <f t="shared" si="84"/>
        <v>13390.105493992402</v>
      </c>
      <c r="N654">
        <v>20000000610</v>
      </c>
      <c r="O654" s="2">
        <f t="shared" si="85"/>
        <v>0.99686916377286994</v>
      </c>
      <c r="P654" s="2">
        <f t="shared" si="86"/>
        <v>1.3047849143127581E-3</v>
      </c>
      <c r="Q654" s="2">
        <f t="shared" si="87"/>
        <v>1.3088828120377538E-3</v>
      </c>
    </row>
    <row r="655" spans="5:17" x14ac:dyDescent="0.15">
      <c r="E655" s="1">
        <v>43942</v>
      </c>
      <c r="F655">
        <f t="shared" si="80"/>
        <v>19961936313.215107</v>
      </c>
      <c r="G655">
        <f t="shared" si="81"/>
        <v>26109089.187667955</v>
      </c>
      <c r="H655">
        <v>4000000</v>
      </c>
      <c r="I655">
        <v>0.39099999999999902</v>
      </c>
      <c r="J655">
        <f t="shared" si="82"/>
        <v>24552429.667519245</v>
      </c>
      <c r="K655">
        <f t="shared" si="83"/>
        <v>5231.7748695317368</v>
      </c>
      <c r="L655">
        <f t="shared" si="84"/>
        <v>13380.498387549233</v>
      </c>
      <c r="N655">
        <v>20000000611</v>
      </c>
      <c r="O655" s="2">
        <f t="shared" si="85"/>
        <v>0.99809678516889855</v>
      </c>
      <c r="P655" s="2">
        <f t="shared" si="86"/>
        <v>1.3054544195017653E-3</v>
      </c>
      <c r="Q655" s="2">
        <f t="shared" si="87"/>
        <v>1.3079437173829343E-3</v>
      </c>
    </row>
    <row r="656" spans="5:17" x14ac:dyDescent="0.15">
      <c r="E656" s="1">
        <v>43943</v>
      </c>
      <c r="F656">
        <f t="shared" si="80"/>
        <v>19986488742.882626</v>
      </c>
      <c r="G656">
        <f t="shared" si="81"/>
        <v>26122469.686055504</v>
      </c>
      <c r="H656">
        <v>4000000</v>
      </c>
      <c r="I656">
        <v>0.39099999999999902</v>
      </c>
      <c r="J656">
        <f t="shared" si="82"/>
        <v>24552429.667519245</v>
      </c>
      <c r="K656">
        <f t="shared" si="83"/>
        <v>5228.0257972492454</v>
      </c>
      <c r="L656">
        <f t="shared" si="84"/>
        <v>13370.909967389409</v>
      </c>
      <c r="N656">
        <v>20000000612</v>
      </c>
      <c r="O656" s="2">
        <f t="shared" si="85"/>
        <v>0.99932440656480448</v>
      </c>
      <c r="P656" s="2">
        <f t="shared" si="86"/>
        <v>1.3061234443353979E-3</v>
      </c>
      <c r="Q656" s="2">
        <f t="shared" si="87"/>
        <v>1.3070064493123114E-3</v>
      </c>
    </row>
    <row r="657" spans="5:17" x14ac:dyDescent="0.15">
      <c r="E657" s="1">
        <v>43944</v>
      </c>
      <c r="F657">
        <f t="shared" si="80"/>
        <v>20011041172.550144</v>
      </c>
      <c r="G657">
        <f t="shared" si="81"/>
        <v>26135840.596022893</v>
      </c>
      <c r="H657">
        <v>4000000</v>
      </c>
      <c r="I657">
        <v>0.39099999999999902</v>
      </c>
      <c r="J657">
        <f t="shared" si="82"/>
        <v>24552429.667519245</v>
      </c>
      <c r="K657">
        <f t="shared" si="83"/>
        <v>5224.2840081453342</v>
      </c>
      <c r="L657">
        <f t="shared" si="84"/>
        <v>13361.340174284776</v>
      </c>
      <c r="N657">
        <v>20000000613</v>
      </c>
      <c r="O657" s="2">
        <f t="shared" si="85"/>
        <v>1.0005520279605875</v>
      </c>
      <c r="P657" s="2">
        <f t="shared" si="86"/>
        <v>1.3067919897479701E-3</v>
      </c>
      <c r="Q657" s="2">
        <f t="shared" si="87"/>
        <v>1.3060710020363336E-3</v>
      </c>
    </row>
    <row r="658" spans="5:17" x14ac:dyDescent="0.15">
      <c r="E658" s="1">
        <v>43945</v>
      </c>
      <c r="F658">
        <f t="shared" si="80"/>
        <v>20035593602.217663</v>
      </c>
      <c r="G658">
        <f t="shared" si="81"/>
        <v>26149201.936197177</v>
      </c>
      <c r="H658">
        <v>4000000</v>
      </c>
      <c r="I658">
        <v>0.39099999999999902</v>
      </c>
      <c r="J658">
        <f t="shared" si="82"/>
        <v>24552429.667519245</v>
      </c>
      <c r="K658">
        <f t="shared" si="83"/>
        <v>5220.5494791634865</v>
      </c>
      <c r="L658">
        <f t="shared" si="84"/>
        <v>13351.788949267262</v>
      </c>
      <c r="N658">
        <v>20000000614</v>
      </c>
      <c r="O658" s="2">
        <f t="shared" si="85"/>
        <v>1.0017796493562479</v>
      </c>
      <c r="P658" s="2">
        <f t="shared" si="86"/>
        <v>1.307460056670835E-3</v>
      </c>
      <c r="Q658" s="2">
        <f t="shared" si="87"/>
        <v>1.3051373697908716E-3</v>
      </c>
    </row>
    <row r="659" spans="5:17" x14ac:dyDescent="0.15">
      <c r="E659" s="1">
        <v>43946</v>
      </c>
      <c r="F659">
        <f t="shared" si="80"/>
        <v>20060146031.885181</v>
      </c>
      <c r="G659">
        <f t="shared" si="81"/>
        <v>26162553.725146443</v>
      </c>
      <c r="H659">
        <v>4000000</v>
      </c>
      <c r="I659">
        <v>0.39099999999999902</v>
      </c>
      <c r="J659">
        <f t="shared" si="82"/>
        <v>24552429.667519245</v>
      </c>
      <c r="K659">
        <f t="shared" si="83"/>
        <v>5216.8221873483099</v>
      </c>
      <c r="L659">
        <f t="shared" si="84"/>
        <v>13342.256233627424</v>
      </c>
      <c r="N659">
        <v>20000000615</v>
      </c>
      <c r="O659" s="2">
        <f t="shared" si="85"/>
        <v>1.0030072707517854</v>
      </c>
      <c r="P659" s="2">
        <f t="shared" si="86"/>
        <v>1.3081276460323969E-3</v>
      </c>
      <c r="Q659" s="2">
        <f t="shared" si="87"/>
        <v>1.3042055468370775E-3</v>
      </c>
    </row>
    <row r="660" spans="5:17" x14ac:dyDescent="0.15">
      <c r="E660" s="1">
        <v>43947</v>
      </c>
      <c r="F660">
        <f t="shared" si="80"/>
        <v>20084698461.5527</v>
      </c>
      <c r="G660">
        <f t="shared" si="81"/>
        <v>26175895.981380071</v>
      </c>
      <c r="H660">
        <v>4000000</v>
      </c>
      <c r="I660">
        <v>0.39099999999999902</v>
      </c>
      <c r="J660">
        <f t="shared" si="82"/>
        <v>24552429.667519245</v>
      </c>
      <c r="K660">
        <f t="shared" si="83"/>
        <v>5213.1021098449637</v>
      </c>
      <c r="L660">
        <f t="shared" si="84"/>
        <v>13332.741968912984</v>
      </c>
      <c r="N660">
        <v>20000000616</v>
      </c>
      <c r="O660" s="2">
        <f t="shared" si="85"/>
        <v>1.0042348921472004</v>
      </c>
      <c r="P660" s="2">
        <f t="shared" si="86"/>
        <v>1.308794758758125E-3</v>
      </c>
      <c r="Q660" s="2">
        <f t="shared" si="87"/>
        <v>1.3032755274612411E-3</v>
      </c>
    </row>
    <row r="661" spans="5:17" x14ac:dyDescent="0.15">
      <c r="E661" s="1">
        <v>43948</v>
      </c>
      <c r="F661">
        <f t="shared" si="80"/>
        <v>20109250891.220219</v>
      </c>
      <c r="G661">
        <f t="shared" si="81"/>
        <v>26189228.723348983</v>
      </c>
      <c r="H661">
        <v>4000000</v>
      </c>
      <c r="I661">
        <v>0.39099999999999902</v>
      </c>
      <c r="J661">
        <f t="shared" si="82"/>
        <v>24552429.667519245</v>
      </c>
      <c r="K661">
        <f t="shared" si="83"/>
        <v>5209.3892238986009</v>
      </c>
      <c r="L661">
        <f t="shared" si="84"/>
        <v>13323.246096927402</v>
      </c>
      <c r="N661">
        <v>20000000617</v>
      </c>
      <c r="O661" s="2">
        <f t="shared" si="85"/>
        <v>1.0054625135424924</v>
      </c>
      <c r="P661" s="2">
        <f t="shared" si="86"/>
        <v>1.309461395770565E-3</v>
      </c>
      <c r="Q661" s="2">
        <f t="shared" si="87"/>
        <v>1.3023473059746501E-3</v>
      </c>
    </row>
    <row r="662" spans="5:17" x14ac:dyDescent="0.15">
      <c r="E662" s="1">
        <v>43949</v>
      </c>
      <c r="F662">
        <f t="shared" si="80"/>
        <v>20133803320.887737</v>
      </c>
      <c r="G662">
        <f t="shared" si="81"/>
        <v>26202551.96944591</v>
      </c>
      <c r="H662">
        <v>4000000</v>
      </c>
      <c r="I662">
        <v>0.39099999999999902</v>
      </c>
      <c r="J662">
        <f t="shared" si="82"/>
        <v>24552429.667519245</v>
      </c>
      <c r="K662">
        <f t="shared" si="83"/>
        <v>5205.6835068538039</v>
      </c>
      <c r="L662">
        <f t="shared" si="84"/>
        <v>13313.768559728433</v>
      </c>
      <c r="N662">
        <v>20000000618</v>
      </c>
      <c r="O662" s="2">
        <f t="shared" si="85"/>
        <v>1.0066901349376618</v>
      </c>
      <c r="P662" s="2">
        <f t="shared" si="86"/>
        <v>1.3101275579893541E-3</v>
      </c>
      <c r="Q662" s="2">
        <f t="shared" si="87"/>
        <v>1.3014208767134509E-3</v>
      </c>
    </row>
    <row r="663" spans="5:17" x14ac:dyDescent="0.15">
      <c r="E663" s="1">
        <v>43950</v>
      </c>
      <c r="F663">
        <f t="shared" si="80"/>
        <v>20158355750.555256</v>
      </c>
      <c r="G663">
        <f t="shared" si="81"/>
        <v>26215865.738005638</v>
      </c>
      <c r="H663">
        <v>4000000</v>
      </c>
      <c r="I663">
        <v>0.39099999999999902</v>
      </c>
      <c r="J663">
        <f t="shared" si="82"/>
        <v>24552429.667519245</v>
      </c>
      <c r="K663">
        <f t="shared" si="83"/>
        <v>5201.9849361540373</v>
      </c>
      <c r="L663">
        <f t="shared" si="84"/>
        <v>13304.309299626728</v>
      </c>
      <c r="N663">
        <v>20000000619</v>
      </c>
      <c r="O663" s="2">
        <f t="shared" si="85"/>
        <v>1.0079177563327082</v>
      </c>
      <c r="P663" s="2">
        <f t="shared" si="86"/>
        <v>1.310793246331231E-3</v>
      </c>
      <c r="Q663" s="2">
        <f t="shared" si="87"/>
        <v>1.3004962340385092E-3</v>
      </c>
    </row>
    <row r="664" spans="5:17" x14ac:dyDescent="0.15">
      <c r="E664" s="1">
        <v>43951</v>
      </c>
      <c r="F664">
        <f t="shared" si="80"/>
        <v>20182908180.222775</v>
      </c>
      <c r="G664">
        <f t="shared" si="81"/>
        <v>26229170.047305264</v>
      </c>
      <c r="H664">
        <v>4000000</v>
      </c>
      <c r="I664">
        <v>0.39099999999999902</v>
      </c>
      <c r="J664">
        <f t="shared" si="82"/>
        <v>24552429.667519245</v>
      </c>
      <c r="K664">
        <f t="shared" si="83"/>
        <v>5198.2934893410884</v>
      </c>
      <c r="L664">
        <f t="shared" si="84"/>
        <v>13294.868259184403</v>
      </c>
      <c r="N664">
        <v>20000000620</v>
      </c>
      <c r="O664" s="2">
        <f t="shared" si="85"/>
        <v>1.009145377727632</v>
      </c>
      <c r="P664" s="2">
        <f t="shared" si="86"/>
        <v>1.3114584617100508E-3</v>
      </c>
      <c r="Q664" s="2">
        <f t="shared" si="87"/>
        <v>1.2995733723352723E-3</v>
      </c>
    </row>
    <row r="665" spans="5:17" x14ac:dyDescent="0.15">
      <c r="E665" s="1">
        <v>43952</v>
      </c>
      <c r="F665">
        <f t="shared" si="80"/>
        <v>20207460609.890293</v>
      </c>
      <c r="G665">
        <f t="shared" si="81"/>
        <v>26242464.915564448</v>
      </c>
      <c r="H665">
        <v>4000000</v>
      </c>
      <c r="I665">
        <v>0.39099999999999902</v>
      </c>
      <c r="J665">
        <f t="shared" si="82"/>
        <v>24552429.667519245</v>
      </c>
      <c r="K665">
        <f t="shared" si="83"/>
        <v>5194.6091440545279</v>
      </c>
      <c r="L665">
        <f t="shared" si="84"/>
        <v>13285.44538121366</v>
      </c>
      <c r="N665">
        <v>20000000621</v>
      </c>
      <c r="O665" s="2">
        <f t="shared" si="85"/>
        <v>1.0103729991224331</v>
      </c>
      <c r="P665" s="2">
        <f t="shared" si="86"/>
        <v>1.3121232050367969E-3</v>
      </c>
      <c r="Q665" s="2">
        <f t="shared" si="87"/>
        <v>1.2986522860136318E-3</v>
      </c>
    </row>
    <row r="666" spans="5:17" x14ac:dyDescent="0.15">
      <c r="E666" s="1">
        <v>43953</v>
      </c>
      <c r="F666">
        <f t="shared" si="80"/>
        <v>20232013039.557812</v>
      </c>
      <c r="G666">
        <f t="shared" si="81"/>
        <v>26255750.360945661</v>
      </c>
      <c r="H666">
        <v>4000000</v>
      </c>
      <c r="I666">
        <v>0.39099999999999902</v>
      </c>
      <c r="J666">
        <f t="shared" si="82"/>
        <v>24552429.667519245</v>
      </c>
      <c r="K666">
        <f t="shared" si="83"/>
        <v>5190.9318780311551</v>
      </c>
      <c r="L666">
        <f t="shared" si="84"/>
        <v>13276.040608775365</v>
      </c>
      <c r="N666">
        <v>20000000622</v>
      </c>
      <c r="O666" s="2">
        <f t="shared" si="85"/>
        <v>1.0116006205171113</v>
      </c>
      <c r="P666" s="2">
        <f t="shared" si="86"/>
        <v>1.3127874772195926E-3</v>
      </c>
      <c r="Q666" s="2">
        <f t="shared" si="87"/>
        <v>1.2977329695077887E-3</v>
      </c>
    </row>
    <row r="667" spans="5:17" x14ac:dyDescent="0.15">
      <c r="E667" s="1">
        <v>43954</v>
      </c>
      <c r="F667">
        <f t="shared" si="80"/>
        <v>20256565469.22533</v>
      </c>
      <c r="G667">
        <f t="shared" si="81"/>
        <v>26269026.401554435</v>
      </c>
      <c r="H667">
        <v>4000000</v>
      </c>
      <c r="I667">
        <v>0.39099999999999902</v>
      </c>
      <c r="J667">
        <f t="shared" si="82"/>
        <v>24552429.667519245</v>
      </c>
      <c r="K667">
        <f t="shared" si="83"/>
        <v>5187.2616691044686</v>
      </c>
      <c r="L667">
        <f t="shared" si="84"/>
        <v>13266.653885177702</v>
      </c>
      <c r="N667">
        <v>20000000623</v>
      </c>
      <c r="O667" s="2">
        <f t="shared" si="85"/>
        <v>1.0128282419116668</v>
      </c>
      <c r="P667" s="2">
        <f t="shared" si="86"/>
        <v>1.3134512791637145E-3</v>
      </c>
      <c r="Q667" s="2">
        <f t="shared" si="87"/>
        <v>1.2968154172761173E-3</v>
      </c>
    </row>
    <row r="668" spans="5:17" x14ac:dyDescent="0.15">
      <c r="E668" s="1">
        <v>43955</v>
      </c>
      <c r="F668">
        <f t="shared" si="80"/>
        <v>20281117898.892849</v>
      </c>
      <c r="G668">
        <f t="shared" si="81"/>
        <v>26282293.055439614</v>
      </c>
      <c r="H668">
        <v>4000000</v>
      </c>
      <c r="I668">
        <v>0.39099999999999902</v>
      </c>
      <c r="J668">
        <f t="shared" si="82"/>
        <v>24552429.667519245</v>
      </c>
      <c r="K668">
        <f t="shared" si="83"/>
        <v>5183.5984952041272</v>
      </c>
      <c r="L668">
        <f t="shared" si="84"/>
        <v>13257.285153974783</v>
      </c>
      <c r="N668">
        <v>20000000624</v>
      </c>
      <c r="O668" s="2">
        <f t="shared" si="85"/>
        <v>1.0140558633060994</v>
      </c>
      <c r="P668" s="2">
        <f t="shared" si="86"/>
        <v>1.3141146117716049E-3</v>
      </c>
      <c r="Q668" s="2">
        <f t="shared" si="87"/>
        <v>1.2958996238010318E-3</v>
      </c>
    </row>
    <row r="669" spans="5:17" x14ac:dyDescent="0.15">
      <c r="E669" s="1">
        <v>43956</v>
      </c>
      <c r="F669">
        <f t="shared" si="80"/>
        <v>20305670328.560368</v>
      </c>
      <c r="G669">
        <f t="shared" si="81"/>
        <v>26295550.340593588</v>
      </c>
      <c r="H669">
        <v>4000000</v>
      </c>
      <c r="I669">
        <v>0.39099999999999902</v>
      </c>
      <c r="J669">
        <f t="shared" si="82"/>
        <v>24552429.667519245</v>
      </c>
      <c r="K669">
        <f t="shared" si="83"/>
        <v>5179.9423343554081</v>
      </c>
      <c r="L669">
        <f t="shared" si="84"/>
        <v>13247.934358965271</v>
      </c>
      <c r="N669">
        <v>20000000625</v>
      </c>
      <c r="O669" s="2">
        <f t="shared" si="85"/>
        <v>1.0152834847004095</v>
      </c>
      <c r="P669" s="2">
        <f t="shared" si="86"/>
        <v>1.3147774759428832E-3</v>
      </c>
      <c r="Q669" s="2">
        <f t="shared" si="87"/>
        <v>1.2949855835888522E-3</v>
      </c>
    </row>
    <row r="670" spans="5:17" x14ac:dyDescent="0.15">
      <c r="E670" s="1">
        <v>43957</v>
      </c>
      <c r="F670">
        <f t="shared" ref="F670:F695" si="88">F669+J669</f>
        <v>20330222758.227886</v>
      </c>
      <c r="G670">
        <f t="shared" ref="G670:G695" si="89">G669+L669</f>
        <v>26308798.274952553</v>
      </c>
      <c r="H670">
        <v>4000000</v>
      </c>
      <c r="I670">
        <v>0.39099999999999902</v>
      </c>
      <c r="J670">
        <f t="shared" ref="J670:J695" si="90">H670*2.4/I670</f>
        <v>24552429.667519245</v>
      </c>
      <c r="K670">
        <f t="shared" ref="K670:K695" si="91">H670*G670/F670</f>
        <v>5176.2931646786938</v>
      </c>
      <c r="L670">
        <f t="shared" ref="L670:L695" si="92">K670/I670</f>
        <v>13238.601444191067</v>
      </c>
      <c r="N670">
        <v>20000000626</v>
      </c>
      <c r="O670" s="2">
        <f t="shared" ref="O670:O695" si="93">F670/N670</f>
        <v>1.0165111060945966</v>
      </c>
      <c r="P670" s="2">
        <f t="shared" ref="P670:P695" si="94">G670/N670</f>
        <v>1.3154398725743596E-3</v>
      </c>
      <c r="Q670" s="2">
        <f t="shared" ref="Q670:Q695" si="95">G670/F670</f>
        <v>1.2940732911696732E-3</v>
      </c>
    </row>
    <row r="671" spans="5:17" x14ac:dyDescent="0.15">
      <c r="E671" s="1">
        <v>43958</v>
      </c>
      <c r="F671">
        <f t="shared" si="88"/>
        <v>20354775187.895405</v>
      </c>
      <c r="G671">
        <f t="shared" si="89"/>
        <v>26322036.876396745</v>
      </c>
      <c r="H671">
        <v>4000000</v>
      </c>
      <c r="I671">
        <v>0.39099999999999902</v>
      </c>
      <c r="J671">
        <f t="shared" si="90"/>
        <v>24552429.667519245</v>
      </c>
      <c r="K671">
        <f t="shared" si="91"/>
        <v>5172.6509643889276</v>
      </c>
      <c r="L671">
        <f t="shared" si="92"/>
        <v>13229.28635393591</v>
      </c>
      <c r="N671">
        <v>20000000627</v>
      </c>
      <c r="O671" s="2">
        <f t="shared" si="93"/>
        <v>1.0177387274886611</v>
      </c>
      <c r="P671" s="2">
        <f t="shared" si="94"/>
        <v>1.3161018025600458E-3</v>
      </c>
      <c r="Q671" s="2">
        <f t="shared" si="95"/>
        <v>1.293162741097232E-3</v>
      </c>
    </row>
    <row r="672" spans="5:17" x14ac:dyDescent="0.15">
      <c r="E672" s="1">
        <v>43959</v>
      </c>
      <c r="F672">
        <f t="shared" si="88"/>
        <v>20379327617.562923</v>
      </c>
      <c r="G672">
        <f t="shared" si="89"/>
        <v>26335266.16275068</v>
      </c>
      <c r="H672">
        <v>4000000</v>
      </c>
      <c r="I672">
        <v>0.39099999999999902</v>
      </c>
      <c r="J672">
        <f t="shared" si="90"/>
        <v>24552429.667519245</v>
      </c>
      <c r="K672">
        <f t="shared" si="91"/>
        <v>5169.0157117951085</v>
      </c>
      <c r="L672">
        <f t="shared" si="92"/>
        <v>13219.989032724096</v>
      </c>
      <c r="N672">
        <v>20000000628</v>
      </c>
      <c r="O672" s="2">
        <f t="shared" si="93"/>
        <v>1.0189663488826028</v>
      </c>
      <c r="P672" s="2">
        <f t="shared" si="94"/>
        <v>1.3167632667911674E-3</v>
      </c>
      <c r="Q672" s="2">
        <f t="shared" si="95"/>
        <v>1.292253927948777E-3</v>
      </c>
    </row>
    <row r="673" spans="5:17" x14ac:dyDescent="0.15">
      <c r="E673" s="1">
        <v>43960</v>
      </c>
      <c r="F673">
        <f t="shared" si="88"/>
        <v>20403880047.230442</v>
      </c>
      <c r="G673">
        <f t="shared" si="89"/>
        <v>26348486.151783403</v>
      </c>
      <c r="H673">
        <v>4000000</v>
      </c>
      <c r="I673">
        <v>0.39099999999999902</v>
      </c>
      <c r="J673">
        <f t="shared" si="90"/>
        <v>24552429.667519245</v>
      </c>
      <c r="K673">
        <f t="shared" si="91"/>
        <v>5165.3873852997604</v>
      </c>
      <c r="L673">
        <f t="shared" si="92"/>
        <v>13210.709425319114</v>
      </c>
      <c r="N673">
        <v>20000000629</v>
      </c>
      <c r="O673" s="2">
        <f t="shared" si="93"/>
        <v>1.0201939702764218</v>
      </c>
      <c r="P673" s="2">
        <f t="shared" si="94"/>
        <v>1.3174242661561769E-3</v>
      </c>
      <c r="Q673" s="2">
        <f t="shared" si="95"/>
        <v>1.2913468463249401E-3</v>
      </c>
    </row>
    <row r="674" spans="5:17" x14ac:dyDescent="0.15">
      <c r="E674" s="1">
        <v>43961</v>
      </c>
      <c r="F674">
        <f t="shared" si="88"/>
        <v>20428432476.897961</v>
      </c>
      <c r="G674">
        <f t="shared" si="89"/>
        <v>26361696.861208722</v>
      </c>
      <c r="H674">
        <v>4000000</v>
      </c>
      <c r="I674">
        <v>0.39099999999999902</v>
      </c>
      <c r="J674">
        <f t="shared" si="90"/>
        <v>24552429.667519245</v>
      </c>
      <c r="K674">
        <f t="shared" si="91"/>
        <v>5161.7659633984258</v>
      </c>
      <c r="L674">
        <f t="shared" si="92"/>
        <v>13201.447476722349</v>
      </c>
      <c r="N674">
        <v>20000000630</v>
      </c>
      <c r="O674" s="2">
        <f t="shared" si="93"/>
        <v>1.0214215916701179</v>
      </c>
      <c r="P674" s="2">
        <f t="shared" si="94"/>
        <v>1.3180848015407649E-3</v>
      </c>
      <c r="Q674" s="2">
        <f t="shared" si="95"/>
        <v>1.2904414908496064E-3</v>
      </c>
    </row>
    <row r="675" spans="5:17" x14ac:dyDescent="0.15">
      <c r="E675" s="1">
        <v>43962</v>
      </c>
      <c r="F675">
        <f t="shared" si="88"/>
        <v>20452984906.565479</v>
      </c>
      <c r="G675">
        <f t="shared" si="89"/>
        <v>26374898.308685444</v>
      </c>
      <c r="H675">
        <v>4000000</v>
      </c>
      <c r="I675">
        <v>0.39099999999999902</v>
      </c>
      <c r="J675">
        <f t="shared" si="90"/>
        <v>24552429.667519245</v>
      </c>
      <c r="K675">
        <f t="shared" si="91"/>
        <v>5158.1514246791448</v>
      </c>
      <c r="L675">
        <f t="shared" si="92"/>
        <v>13192.203132171759</v>
      </c>
      <c r="N675">
        <v>20000000631</v>
      </c>
      <c r="O675" s="2">
        <f t="shared" si="93"/>
        <v>1.0226492130636913</v>
      </c>
      <c r="P675" s="2">
        <f t="shared" si="94"/>
        <v>1.3187448738278713E-3</v>
      </c>
      <c r="Q675" s="2">
        <f t="shared" si="95"/>
        <v>1.2895378561697862E-3</v>
      </c>
    </row>
    <row r="676" spans="5:17" x14ac:dyDescent="0.15">
      <c r="E676" s="1">
        <v>43963</v>
      </c>
      <c r="F676">
        <f t="shared" si="88"/>
        <v>20477537336.232998</v>
      </c>
      <c r="G676">
        <f t="shared" si="89"/>
        <v>26388090.511817615</v>
      </c>
      <c r="H676">
        <v>4000000</v>
      </c>
      <c r="I676">
        <v>0.39099999999999902</v>
      </c>
      <c r="J676">
        <f t="shared" si="90"/>
        <v>24552429.667519245</v>
      </c>
      <c r="K676">
        <f t="shared" si="91"/>
        <v>5154.5437478219555</v>
      </c>
      <c r="L676">
        <f t="shared" si="92"/>
        <v>13182.976337140584</v>
      </c>
      <c r="N676">
        <v>20000000632</v>
      </c>
      <c r="O676" s="2">
        <f t="shared" si="93"/>
        <v>1.0238768344571418</v>
      </c>
      <c r="P676" s="2">
        <f t="shared" si="94"/>
        <v>1.3194044838976992E-3</v>
      </c>
      <c r="Q676" s="2">
        <f t="shared" si="95"/>
        <v>1.2886359369554889E-3</v>
      </c>
    </row>
    <row r="677" spans="5:17" x14ac:dyDescent="0.15">
      <c r="E677" s="1">
        <v>43964</v>
      </c>
      <c r="F677">
        <f t="shared" si="88"/>
        <v>20502089765.900517</v>
      </c>
      <c r="G677">
        <f t="shared" si="89"/>
        <v>26401273.488154758</v>
      </c>
      <c r="H677">
        <v>4000000</v>
      </c>
      <c r="I677">
        <v>0.39099999999999902</v>
      </c>
      <c r="J677">
        <f t="shared" si="90"/>
        <v>24552429.667519245</v>
      </c>
      <c r="K677">
        <f t="shared" si="91"/>
        <v>5150.9429115983839</v>
      </c>
      <c r="L677">
        <f t="shared" si="92"/>
        <v>13173.767037336054</v>
      </c>
      <c r="N677">
        <v>20000000633</v>
      </c>
      <c r="O677" s="2">
        <f t="shared" si="93"/>
        <v>1.0251044558504698</v>
      </c>
      <c r="P677" s="2">
        <f t="shared" si="94"/>
        <v>1.3200636326277239E-3</v>
      </c>
      <c r="Q677" s="2">
        <f t="shared" si="95"/>
        <v>1.287735727899596E-3</v>
      </c>
    </row>
    <row r="678" spans="5:17" x14ac:dyDescent="0.15">
      <c r="E678" s="1">
        <v>43965</v>
      </c>
      <c r="F678">
        <f t="shared" si="88"/>
        <v>20526642195.568035</v>
      </c>
      <c r="G678">
        <f t="shared" si="89"/>
        <v>26414447.255192094</v>
      </c>
      <c r="H678">
        <v>4000000</v>
      </c>
      <c r="I678">
        <v>0.39099999999999902</v>
      </c>
      <c r="J678">
        <f t="shared" si="90"/>
        <v>24552429.667519245</v>
      </c>
      <c r="K678">
        <f t="shared" si="91"/>
        <v>5147.3488948709419</v>
      </c>
      <c r="L678">
        <f t="shared" si="92"/>
        <v>13164.575178698095</v>
      </c>
      <c r="N678">
        <v>20000000634</v>
      </c>
      <c r="O678" s="2">
        <f t="shared" si="93"/>
        <v>1.0263320772436748</v>
      </c>
      <c r="P678" s="2">
        <f t="shared" si="94"/>
        <v>1.320722320892707E-3</v>
      </c>
      <c r="Q678" s="2">
        <f t="shared" si="95"/>
        <v>1.2868372237177356E-3</v>
      </c>
    </row>
    <row r="679" spans="5:17" x14ac:dyDescent="0.15">
      <c r="E679" s="1">
        <v>43966</v>
      </c>
      <c r="F679">
        <f t="shared" si="88"/>
        <v>20551194625.235554</v>
      </c>
      <c r="G679">
        <f t="shared" si="89"/>
        <v>26427611.830370791</v>
      </c>
      <c r="H679">
        <v>4000000</v>
      </c>
      <c r="I679">
        <v>0.39099999999999902</v>
      </c>
      <c r="J679">
        <f t="shared" si="90"/>
        <v>24552429.667519245</v>
      </c>
      <c r="K679">
        <f t="shared" si="91"/>
        <v>5143.7616765926341</v>
      </c>
      <c r="L679">
        <f t="shared" si="92"/>
        <v>13155.400707398074</v>
      </c>
      <c r="N679">
        <v>20000000635</v>
      </c>
      <c r="O679" s="2">
        <f t="shared" si="93"/>
        <v>1.0275596986367572</v>
      </c>
      <c r="P679" s="2">
        <f t="shared" si="94"/>
        <v>1.3213805495647071E-3</v>
      </c>
      <c r="Q679" s="2">
        <f t="shared" si="95"/>
        <v>1.2859404191481586E-3</v>
      </c>
    </row>
    <row r="680" spans="5:17" x14ac:dyDescent="0.15">
      <c r="E680" s="1">
        <v>43967</v>
      </c>
      <c r="F680">
        <f t="shared" si="88"/>
        <v>20575747054.903072</v>
      </c>
      <c r="G680">
        <f t="shared" si="89"/>
        <v>26440767.231078189</v>
      </c>
      <c r="H680">
        <v>4000000</v>
      </c>
      <c r="I680">
        <v>0.39099999999999902</v>
      </c>
      <c r="J680">
        <f t="shared" si="90"/>
        <v>24552429.667519245</v>
      </c>
      <c r="K680">
        <f t="shared" si="91"/>
        <v>5140.1812358064572</v>
      </c>
      <c r="L680">
        <f t="shared" si="92"/>
        <v>13146.243569837519</v>
      </c>
      <c r="N680">
        <v>20000000636</v>
      </c>
      <c r="O680" s="2">
        <f t="shared" si="93"/>
        <v>1.0287873200297168</v>
      </c>
      <c r="P680" s="2">
        <f t="shared" si="94"/>
        <v>1.3220383195130909E-3</v>
      </c>
      <c r="Q680" s="2">
        <f t="shared" si="95"/>
        <v>1.2850453089516144E-3</v>
      </c>
    </row>
    <row r="681" spans="5:17" x14ac:dyDescent="0.15">
      <c r="E681" s="1">
        <v>43968</v>
      </c>
      <c r="F681">
        <f t="shared" si="88"/>
        <v>20600299484.570591</v>
      </c>
      <c r="G681">
        <f t="shared" si="89"/>
        <v>26453913.474648025</v>
      </c>
      <c r="H681">
        <v>4000000</v>
      </c>
      <c r="I681">
        <v>0.39099999999999902</v>
      </c>
      <c r="J681">
        <f t="shared" si="90"/>
        <v>24552429.667519245</v>
      </c>
      <c r="K681">
        <f t="shared" si="91"/>
        <v>5136.6075516449127</v>
      </c>
      <c r="L681">
        <f t="shared" si="92"/>
        <v>13137.103712646869</v>
      </c>
      <c r="N681">
        <v>20000000637</v>
      </c>
      <c r="O681" s="2">
        <f t="shared" si="93"/>
        <v>1.0300149414225537</v>
      </c>
      <c r="P681" s="2">
        <f t="shared" si="94"/>
        <v>1.3226956316045454E-3</v>
      </c>
      <c r="Q681" s="2">
        <f t="shared" si="95"/>
        <v>1.2841518879112281E-3</v>
      </c>
    </row>
    <row r="682" spans="5:17" x14ac:dyDescent="0.15">
      <c r="E682" s="1">
        <v>43969</v>
      </c>
      <c r="F682">
        <f t="shared" si="88"/>
        <v>20624851914.23811</v>
      </c>
      <c r="G682">
        <f t="shared" si="89"/>
        <v>26467050.578360673</v>
      </c>
      <c r="H682">
        <v>4000000</v>
      </c>
      <c r="I682">
        <v>0.39099999999999902</v>
      </c>
      <c r="J682">
        <f t="shared" si="90"/>
        <v>24552429.667519245</v>
      </c>
      <c r="K682">
        <f t="shared" si="91"/>
        <v>5133.0406033295149</v>
      </c>
      <c r="L682">
        <f t="shared" si="92"/>
        <v>13127.981082684215</v>
      </c>
      <c r="N682">
        <v>20000000638</v>
      </c>
      <c r="O682" s="2">
        <f t="shared" si="93"/>
        <v>1.0312425628152677</v>
      </c>
      <c r="P682" s="2">
        <f t="shared" si="94"/>
        <v>1.3233524867030894E-3</v>
      </c>
      <c r="Q682" s="2">
        <f t="shared" si="95"/>
        <v>1.2832601508323787E-3</v>
      </c>
    </row>
    <row r="683" spans="5:17" x14ac:dyDescent="0.15">
      <c r="E683" s="1">
        <v>43970</v>
      </c>
      <c r="F683">
        <f t="shared" si="88"/>
        <v>20649404343.905628</v>
      </c>
      <c r="G683">
        <f t="shared" si="89"/>
        <v>26480178.559443358</v>
      </c>
      <c r="H683">
        <v>4000000</v>
      </c>
      <c r="I683">
        <v>0.39099999999999902</v>
      </c>
      <c r="J683">
        <f t="shared" si="90"/>
        <v>24552429.667519245</v>
      </c>
      <c r="K683">
        <f t="shared" si="91"/>
        <v>5129.4803701703095</v>
      </c>
      <c r="L683">
        <f t="shared" si="92"/>
        <v>13118.875627034073</v>
      </c>
      <c r="N683">
        <v>20000000639</v>
      </c>
      <c r="O683" s="2">
        <f t="shared" si="93"/>
        <v>1.032470184207859</v>
      </c>
      <c r="P683" s="2">
        <f t="shared" si="94"/>
        <v>1.3240088856700839E-3</v>
      </c>
      <c r="Q683" s="2">
        <f t="shared" si="95"/>
        <v>1.2823700925425772E-3</v>
      </c>
    </row>
    <row r="684" spans="5:17" x14ac:dyDescent="0.15">
      <c r="E684" s="1">
        <v>43971</v>
      </c>
      <c r="F684">
        <f t="shared" si="88"/>
        <v>20673956773.573147</v>
      </c>
      <c r="G684">
        <f t="shared" si="89"/>
        <v>26493297.435070392</v>
      </c>
      <c r="H684">
        <v>4000000</v>
      </c>
      <c r="I684">
        <v>0.39099999999999902</v>
      </c>
      <c r="J684">
        <f t="shared" si="90"/>
        <v>24552429.667519245</v>
      </c>
      <c r="K684">
        <f t="shared" si="91"/>
        <v>5125.9268315653862</v>
      </c>
      <c r="L684">
        <f t="shared" si="92"/>
        <v>13109.787293006137</v>
      </c>
      <c r="N684">
        <v>20000000640</v>
      </c>
      <c r="O684" s="2">
        <f t="shared" si="93"/>
        <v>1.0336978056003276</v>
      </c>
      <c r="P684" s="2">
        <f t="shared" si="94"/>
        <v>1.324664829364245E-3</v>
      </c>
      <c r="Q684" s="2">
        <f t="shared" si="95"/>
        <v>1.2814817078913468E-3</v>
      </c>
    </row>
    <row r="685" spans="5:17" x14ac:dyDescent="0.15">
      <c r="E685" s="1">
        <v>43972</v>
      </c>
      <c r="F685">
        <f t="shared" si="88"/>
        <v>20698509203.240665</v>
      </c>
      <c r="G685">
        <f t="shared" si="89"/>
        <v>26506407.222363397</v>
      </c>
      <c r="H685">
        <v>4000000</v>
      </c>
      <c r="I685">
        <v>0.39099999999999902</v>
      </c>
      <c r="J685">
        <f t="shared" si="90"/>
        <v>24552429.667519245</v>
      </c>
      <c r="K685">
        <f t="shared" si="91"/>
        <v>5122.3799670004091</v>
      </c>
      <c r="L685">
        <f t="shared" si="92"/>
        <v>13100.716028134071</v>
      </c>
      <c r="N685">
        <v>20000000641</v>
      </c>
      <c r="O685" s="2">
        <f t="shared" si="93"/>
        <v>1.0349254269926733</v>
      </c>
      <c r="P685" s="2">
        <f t="shared" si="94"/>
        <v>1.3253203186416537E-3</v>
      </c>
      <c r="Q685" s="2">
        <f t="shared" si="95"/>
        <v>1.2805949917501023E-3</v>
      </c>
    </row>
    <row r="686" spans="5:17" x14ac:dyDescent="0.15">
      <c r="E686" s="1">
        <v>43973</v>
      </c>
      <c r="F686">
        <f t="shared" si="88"/>
        <v>20723061632.908184</v>
      </c>
      <c r="G686">
        <f t="shared" si="89"/>
        <v>26519507.938391533</v>
      </c>
      <c r="H686">
        <v>4000000</v>
      </c>
      <c r="I686">
        <v>0.39099999999999902</v>
      </c>
      <c r="J686">
        <f t="shared" si="90"/>
        <v>24552429.667519245</v>
      </c>
      <c r="K686">
        <f t="shared" si="91"/>
        <v>5118.8397560481317</v>
      </c>
      <c r="L686">
        <f t="shared" si="92"/>
        <v>13091.661780174283</v>
      </c>
      <c r="N686">
        <v>20000000642</v>
      </c>
      <c r="O686" s="2">
        <f t="shared" si="93"/>
        <v>1.0361530483848964</v>
      </c>
      <c r="P686" s="2">
        <f t="shared" si="94"/>
        <v>1.3259753543557677E-3</v>
      </c>
      <c r="Q686" s="2">
        <f t="shared" si="95"/>
        <v>1.279709939012033E-3</v>
      </c>
    </row>
    <row r="687" spans="5:17" x14ac:dyDescent="0.15">
      <c r="E687" s="1">
        <v>43974</v>
      </c>
      <c r="F687">
        <f t="shared" si="88"/>
        <v>20747614062.575703</v>
      </c>
      <c r="G687">
        <f t="shared" si="89"/>
        <v>26532599.600171708</v>
      </c>
      <c r="H687">
        <v>4000000</v>
      </c>
      <c r="I687">
        <v>0.39099999999999902</v>
      </c>
      <c r="J687">
        <f t="shared" si="90"/>
        <v>24552429.667519245</v>
      </c>
      <c r="K687">
        <f t="shared" si="91"/>
        <v>5115.3061783679295</v>
      </c>
      <c r="L687">
        <f t="shared" si="92"/>
        <v>13082.624497104713</v>
      </c>
      <c r="N687">
        <v>20000000643</v>
      </c>
      <c r="O687" s="2">
        <f t="shared" si="93"/>
        <v>1.0373806697769965</v>
      </c>
      <c r="P687" s="2">
        <f t="shared" si="94"/>
        <v>1.326629937357433E-3</v>
      </c>
      <c r="Q687" s="2">
        <f t="shared" si="95"/>
        <v>1.2788265445919825E-3</v>
      </c>
    </row>
    <row r="688" spans="5:17" x14ac:dyDescent="0.15">
      <c r="E688" s="1">
        <v>43975</v>
      </c>
      <c r="F688">
        <f t="shared" si="88"/>
        <v>20772166492.243221</v>
      </c>
      <c r="G688">
        <f t="shared" si="89"/>
        <v>26545682.224668812</v>
      </c>
      <c r="H688">
        <v>4000000</v>
      </c>
      <c r="I688">
        <v>0.39099999999999902</v>
      </c>
      <c r="J688">
        <f t="shared" si="90"/>
        <v>24552429.667519245</v>
      </c>
      <c r="K688">
        <f t="shared" si="91"/>
        <v>5111.7792137053293</v>
      </c>
      <c r="L688">
        <f t="shared" si="92"/>
        <v>13073.604127123637</v>
      </c>
      <c r="N688">
        <v>20000000644</v>
      </c>
      <c r="O688" s="2">
        <f t="shared" si="93"/>
        <v>1.038608291168974</v>
      </c>
      <c r="P688" s="2">
        <f t="shared" si="94"/>
        <v>1.3272840684948935E-3</v>
      </c>
      <c r="Q688" s="2">
        <f t="shared" si="95"/>
        <v>1.2779448034263324E-3</v>
      </c>
    </row>
    <row r="689" spans="5:17" x14ac:dyDescent="0.15">
      <c r="E689" s="1">
        <v>43976</v>
      </c>
      <c r="F689">
        <f t="shared" si="88"/>
        <v>20796718921.91074</v>
      </c>
      <c r="G689">
        <f t="shared" si="89"/>
        <v>26558755.828795936</v>
      </c>
      <c r="H689">
        <v>4000000</v>
      </c>
      <c r="I689">
        <v>0.39099999999999902</v>
      </c>
      <c r="J689">
        <f t="shared" si="90"/>
        <v>24552429.667519245</v>
      </c>
      <c r="K689">
        <f t="shared" si="91"/>
        <v>5108.2588418915457</v>
      </c>
      <c r="L689">
        <f t="shared" si="92"/>
        <v>13064.600618648486</v>
      </c>
      <c r="N689">
        <v>20000000645</v>
      </c>
      <c r="O689" s="2">
        <f t="shared" si="93"/>
        <v>1.0398359125608287</v>
      </c>
      <c r="P689" s="2">
        <f t="shared" si="94"/>
        <v>1.3279377486138044E-3</v>
      </c>
      <c r="Q689" s="2">
        <f t="shared" si="95"/>
        <v>1.2770647104728863E-3</v>
      </c>
    </row>
    <row r="690" spans="5:17" x14ac:dyDescent="0.15">
      <c r="E690" s="1">
        <v>43977</v>
      </c>
      <c r="F690">
        <f t="shared" si="88"/>
        <v>20821271351.578259</v>
      </c>
      <c r="G690">
        <f t="shared" si="89"/>
        <v>26571820.429414585</v>
      </c>
      <c r="H690">
        <v>4000000</v>
      </c>
      <c r="I690">
        <v>0.39099999999999902</v>
      </c>
      <c r="J690">
        <f t="shared" si="90"/>
        <v>24552429.667519245</v>
      </c>
      <c r="K690">
        <f t="shared" si="91"/>
        <v>5104.745042843012</v>
      </c>
      <c r="L690">
        <f t="shared" si="92"/>
        <v>13055.613920314641</v>
      </c>
      <c r="N690">
        <v>20000000646</v>
      </c>
      <c r="O690" s="2">
        <f t="shared" si="93"/>
        <v>1.0410635339525607</v>
      </c>
      <c r="P690" s="2">
        <f t="shared" si="94"/>
        <v>1.3285909785572406E-3</v>
      </c>
      <c r="Q690" s="2">
        <f t="shared" si="95"/>
        <v>1.276186260710753E-3</v>
      </c>
    </row>
    <row r="691" spans="5:17" x14ac:dyDescent="0.15">
      <c r="E691" s="1">
        <v>43978</v>
      </c>
      <c r="F691">
        <f t="shared" si="88"/>
        <v>20845823781.245777</v>
      </c>
      <c r="G691">
        <f t="shared" si="89"/>
        <v>26584876.043334901</v>
      </c>
      <c r="H691">
        <v>4000000</v>
      </c>
      <c r="I691">
        <v>0.39099999999999902</v>
      </c>
      <c r="J691">
        <f t="shared" si="90"/>
        <v>24552429.667519245</v>
      </c>
      <c r="K691">
        <f t="shared" si="91"/>
        <v>5101.2377965609285</v>
      </c>
      <c r="L691">
        <f t="shared" si="92"/>
        <v>13046.643980974275</v>
      </c>
      <c r="N691">
        <v>20000000647</v>
      </c>
      <c r="O691" s="2">
        <f t="shared" si="93"/>
        <v>1.0422911553441701</v>
      </c>
      <c r="P691" s="2">
        <f t="shared" si="94"/>
        <v>1.3292437591657094E-3</v>
      </c>
      <c r="Q691" s="2">
        <f t="shared" si="95"/>
        <v>1.275309449140232E-3</v>
      </c>
    </row>
    <row r="692" spans="5:17" x14ac:dyDescent="0.15">
      <c r="E692" s="1">
        <v>43979</v>
      </c>
      <c r="F692">
        <f t="shared" si="88"/>
        <v>20870376210.913296</v>
      </c>
      <c r="G692">
        <f t="shared" si="89"/>
        <v>26597922.687315874</v>
      </c>
      <c r="H692">
        <v>4000000</v>
      </c>
      <c r="I692">
        <v>0.39099999999999902</v>
      </c>
      <c r="J692">
        <f t="shared" si="90"/>
        <v>24552429.667519245</v>
      </c>
      <c r="K692">
        <f t="shared" si="91"/>
        <v>5097.7370831307962</v>
      </c>
      <c r="L692">
        <f t="shared" si="92"/>
        <v>13037.690749695164</v>
      </c>
      <c r="N692">
        <v>20000000648</v>
      </c>
      <c r="O692" s="2">
        <f t="shared" si="93"/>
        <v>1.0435187767356564</v>
      </c>
      <c r="P692" s="2">
        <f t="shared" si="94"/>
        <v>1.3298960912771604E-3</v>
      </c>
      <c r="Q692" s="2">
        <f t="shared" si="95"/>
        <v>1.2744342707826989E-3</v>
      </c>
    </row>
    <row r="693" spans="5:17" x14ac:dyDescent="0.15">
      <c r="E693" s="1">
        <v>43980</v>
      </c>
      <c r="F693">
        <f t="shared" si="88"/>
        <v>20894928640.580814</v>
      </c>
      <c r="G693">
        <f t="shared" si="89"/>
        <v>26610960.378065567</v>
      </c>
      <c r="H693">
        <v>4000000</v>
      </c>
      <c r="I693">
        <v>0.39099999999999902</v>
      </c>
      <c r="J693">
        <f t="shared" si="90"/>
        <v>24552429.667519245</v>
      </c>
      <c r="K693">
        <f t="shared" si="91"/>
        <v>5094.2428827219701</v>
      </c>
      <c r="L693">
        <f t="shared" si="92"/>
        <v>13028.754175759546</v>
      </c>
      <c r="N693">
        <v>20000000649</v>
      </c>
      <c r="O693" s="2">
        <f t="shared" si="93"/>
        <v>1.0447463981270202</v>
      </c>
      <c r="P693" s="2">
        <f t="shared" si="94"/>
        <v>1.3305479757269967E-3</v>
      </c>
      <c r="Q693" s="2">
        <f t="shared" si="95"/>
        <v>1.2735607206804927E-3</v>
      </c>
    </row>
    <row r="694" spans="5:17" x14ac:dyDescent="0.15">
      <c r="E694" s="1">
        <v>43981</v>
      </c>
      <c r="F694">
        <f t="shared" si="88"/>
        <v>20919481070.248333</v>
      </c>
      <c r="G694">
        <f t="shared" si="89"/>
        <v>26623989.132241327</v>
      </c>
      <c r="H694">
        <v>4000000</v>
      </c>
      <c r="I694">
        <v>0.39099999999999902</v>
      </c>
      <c r="J694">
        <f t="shared" si="90"/>
        <v>24552429.667519245</v>
      </c>
      <c r="K694">
        <f t="shared" si="91"/>
        <v>5090.7551755872073</v>
      </c>
      <c r="L694">
        <f t="shared" si="92"/>
        <v>13019.834208662967</v>
      </c>
      <c r="N694">
        <v>20000000650</v>
      </c>
      <c r="O694" s="2">
        <f t="shared" si="93"/>
        <v>1.045974019518261</v>
      </c>
      <c r="P694" s="2">
        <f t="shared" si="94"/>
        <v>1.3311994133480855E-3</v>
      </c>
      <c r="Q694" s="2">
        <f t="shared" si="95"/>
        <v>1.2726887938968017E-3</v>
      </c>
    </row>
    <row r="695" spans="5:17" x14ac:dyDescent="0.15">
      <c r="E695" s="1">
        <v>43982</v>
      </c>
      <c r="F695">
        <f t="shared" si="88"/>
        <v>20944033499.915852</v>
      </c>
      <c r="G695">
        <f t="shared" si="89"/>
        <v>26637008.966449991</v>
      </c>
      <c r="H695">
        <v>4000000</v>
      </c>
      <c r="I695">
        <v>0.39099999999999902</v>
      </c>
      <c r="J695">
        <f t="shared" si="90"/>
        <v>24552429.667519245</v>
      </c>
      <c r="K695">
        <f t="shared" si="91"/>
        <v>5087.2739420622129</v>
      </c>
      <c r="L695">
        <f t="shared" si="92"/>
        <v>13010.93079811311</v>
      </c>
      <c r="N695">
        <v>20000000651</v>
      </c>
      <c r="O695" s="2">
        <f t="shared" si="93"/>
        <v>1.0472016409093792</v>
      </c>
      <c r="P695" s="2">
        <f t="shared" si="94"/>
        <v>1.3318504049707688E-3</v>
      </c>
      <c r="Q695" s="2">
        <f t="shared" si="95"/>
        <v>1.2718184855155532E-3</v>
      </c>
    </row>
    <row r="696" spans="5:17" x14ac:dyDescent="0.15">
      <c r="E696" s="1">
        <v>43983</v>
      </c>
      <c r="F696">
        <f t="shared" ref="F696:F729" si="96">F695+J695</f>
        <v>20968585929.58337</v>
      </c>
      <c r="G696">
        <f t="shared" ref="G696:G729" si="97">G695+L695</f>
        <v>26650019.897248104</v>
      </c>
      <c r="H696">
        <v>4000000</v>
      </c>
      <c r="I696">
        <v>0.39099999999999902</v>
      </c>
      <c r="J696">
        <f t="shared" ref="J696:J729" si="98">H696*2.4/I696</f>
        <v>24552429.667519245</v>
      </c>
      <c r="K696">
        <f t="shared" ref="K696:K729" si="99">H696*G696/F696</f>
        <v>5083.7991625652021</v>
      </c>
      <c r="L696">
        <f t="shared" ref="L696:L729" si="100">K696/I696</f>
        <v>13002.043894028682</v>
      </c>
      <c r="N696">
        <v>20000000652</v>
      </c>
      <c r="O696" s="2">
        <f t="shared" ref="O696:O729" si="101">F696/N696</f>
        <v>1.0484292623003746</v>
      </c>
      <c r="P696" s="2">
        <f t="shared" ref="P696:P729" si="102">G696/N696</f>
        <v>1.3325009514228742E-3</v>
      </c>
      <c r="Q696" s="2">
        <f t="shared" ref="Q696:Q729" si="103">G696/F696</f>
        <v>1.2709497906413004E-3</v>
      </c>
    </row>
    <row r="697" spans="5:17" x14ac:dyDescent="0.15">
      <c r="E697" s="1">
        <v>43984</v>
      </c>
      <c r="F697">
        <f t="shared" si="96"/>
        <v>20993138359.250889</v>
      </c>
      <c r="G697">
        <f t="shared" si="97"/>
        <v>26663021.941142134</v>
      </c>
      <c r="H697">
        <v>4000000</v>
      </c>
      <c r="I697">
        <v>0.39099999999999902</v>
      </c>
      <c r="J697">
        <f t="shared" si="98"/>
        <v>24552429.667519245</v>
      </c>
      <c r="K697">
        <f t="shared" si="99"/>
        <v>5080.330817596453</v>
      </c>
      <c r="L697">
        <f t="shared" si="100"/>
        <v>12993.173446538276</v>
      </c>
      <c r="N697">
        <v>20000000653</v>
      </c>
      <c r="O697" s="2">
        <f t="shared" si="101"/>
        <v>1.0496568836912472</v>
      </c>
      <c r="P697" s="2">
        <f t="shared" si="102"/>
        <v>1.3331510535297248E-3</v>
      </c>
      <c r="Q697" s="2">
        <f t="shared" si="103"/>
        <v>1.2700827043991133E-3</v>
      </c>
    </row>
    <row r="698" spans="5:17" x14ac:dyDescent="0.15">
      <c r="E698" s="1">
        <v>43985</v>
      </c>
      <c r="F698">
        <f t="shared" si="96"/>
        <v>21017690788.918407</v>
      </c>
      <c r="G698">
        <f t="shared" si="97"/>
        <v>26676015.114588674</v>
      </c>
      <c r="H698">
        <v>4000000</v>
      </c>
      <c r="I698">
        <v>0.39099999999999902</v>
      </c>
      <c r="J698">
        <f t="shared" si="98"/>
        <v>24552429.667519245</v>
      </c>
      <c r="K698">
        <f t="shared" si="99"/>
        <v>5076.8688877378718</v>
      </c>
      <c r="L698">
        <f t="shared" si="100"/>
        <v>12984.319405979244</v>
      </c>
      <c r="N698">
        <v>20000000654</v>
      </c>
      <c r="O698" s="2">
        <f t="shared" si="101"/>
        <v>1.050884505081997</v>
      </c>
      <c r="P698" s="2">
        <f t="shared" si="102"/>
        <v>1.3338007121141504E-3</v>
      </c>
      <c r="Q698" s="2">
        <f t="shared" si="103"/>
        <v>1.2692172219344678E-3</v>
      </c>
    </row>
    <row r="699" spans="5:17" x14ac:dyDescent="0.15">
      <c r="E699" s="1">
        <v>43986</v>
      </c>
      <c r="F699">
        <f t="shared" si="96"/>
        <v>21042243218.585926</v>
      </c>
      <c r="G699">
        <f t="shared" si="97"/>
        <v>26688999.433994655</v>
      </c>
      <c r="H699">
        <v>4000000</v>
      </c>
      <c r="I699">
        <v>0.39099999999999902</v>
      </c>
      <c r="J699">
        <f t="shared" si="98"/>
        <v>24552429.667519245</v>
      </c>
      <c r="K699">
        <f t="shared" si="99"/>
        <v>5073.4133536525487</v>
      </c>
      <c r="L699">
        <f t="shared" si="100"/>
        <v>12975.481722896577</v>
      </c>
      <c r="N699">
        <v>20000000655</v>
      </c>
      <c r="O699" s="2">
        <f t="shared" si="101"/>
        <v>1.0521121264726241</v>
      </c>
      <c r="P699" s="2">
        <f t="shared" si="102"/>
        <v>1.3344499279964975E-3</v>
      </c>
      <c r="Q699" s="2">
        <f t="shared" si="103"/>
        <v>1.2683533384131372E-3</v>
      </c>
    </row>
    <row r="700" spans="5:17" x14ac:dyDescent="0.15">
      <c r="E700" s="1">
        <v>43987</v>
      </c>
      <c r="F700">
        <f t="shared" si="96"/>
        <v>21066795648.253445</v>
      </c>
      <c r="G700">
        <f t="shared" si="97"/>
        <v>26701974.91571755</v>
      </c>
      <c r="H700">
        <v>4000000</v>
      </c>
      <c r="I700">
        <v>0.39099999999999902</v>
      </c>
      <c r="J700">
        <f t="shared" si="98"/>
        <v>24552429.667519245</v>
      </c>
      <c r="K700">
        <f t="shared" si="99"/>
        <v>5069.9641960843328</v>
      </c>
      <c r="L700">
        <f t="shared" si="100"/>
        <v>12966.660348041805</v>
      </c>
      <c r="N700">
        <v>20000000656</v>
      </c>
      <c r="O700" s="2">
        <f t="shared" si="101"/>
        <v>1.0533397478631286</v>
      </c>
      <c r="P700" s="2">
        <f t="shared" si="102"/>
        <v>1.33509870199464E-3</v>
      </c>
      <c r="Q700" s="2">
        <f t="shared" si="103"/>
        <v>1.2674910490210831E-3</v>
      </c>
    </row>
    <row r="701" spans="5:17" x14ac:dyDescent="0.15">
      <c r="E701" s="1">
        <v>43988</v>
      </c>
      <c r="F701">
        <f t="shared" si="96"/>
        <v>21091348077.920963</v>
      </c>
      <c r="G701">
        <f t="shared" si="97"/>
        <v>26714941.576065592</v>
      </c>
      <c r="H701">
        <v>4000000</v>
      </c>
      <c r="I701">
        <v>0.39099999999999902</v>
      </c>
      <c r="J701">
        <f t="shared" si="98"/>
        <v>24552429.667519245</v>
      </c>
      <c r="K701">
        <f t="shared" si="99"/>
        <v>5066.5213958573986</v>
      </c>
      <c r="L701">
        <f t="shared" si="100"/>
        <v>12957.855232371896</v>
      </c>
      <c r="N701">
        <v>20000000657</v>
      </c>
      <c r="O701" s="2">
        <f t="shared" si="101"/>
        <v>1.05456736925351</v>
      </c>
      <c r="P701" s="2">
        <f t="shared" si="102"/>
        <v>1.3357470349239895E-3</v>
      </c>
      <c r="Q701" s="2">
        <f t="shared" si="103"/>
        <v>1.2666303489643495E-3</v>
      </c>
    </row>
    <row r="702" spans="5:17" x14ac:dyDescent="0.15">
      <c r="E702" s="1">
        <v>43989</v>
      </c>
      <c r="F702">
        <f t="shared" si="96"/>
        <v>21115900507.588482</v>
      </c>
      <c r="G702">
        <f t="shared" si="97"/>
        <v>26727899.431297965</v>
      </c>
      <c r="H702">
        <v>4000000</v>
      </c>
      <c r="I702">
        <v>0.39099999999999902</v>
      </c>
      <c r="J702">
        <f t="shared" si="98"/>
        <v>24552429.667519245</v>
      </c>
      <c r="K702">
        <f t="shared" si="99"/>
        <v>5063.0849338758126</v>
      </c>
      <c r="L702">
        <f t="shared" si="100"/>
        <v>12949.066327048147</v>
      </c>
      <c r="N702">
        <v>20000000658</v>
      </c>
      <c r="O702" s="2">
        <f t="shared" si="101"/>
        <v>1.0557949906437689</v>
      </c>
      <c r="P702" s="2">
        <f t="shared" si="102"/>
        <v>1.3363949275975052E-3</v>
      </c>
      <c r="Q702" s="2">
        <f t="shared" si="103"/>
        <v>1.2657712334689531E-3</v>
      </c>
    </row>
    <row r="703" spans="5:17" x14ac:dyDescent="0.15">
      <c r="E703" s="1">
        <v>43990</v>
      </c>
      <c r="F703">
        <f t="shared" si="96"/>
        <v>21140452937.256001</v>
      </c>
      <c r="G703">
        <f t="shared" si="97"/>
        <v>26740848.497625012</v>
      </c>
      <c r="H703">
        <v>4000000</v>
      </c>
      <c r="I703">
        <v>0.39099999999999902</v>
      </c>
      <c r="J703">
        <f t="shared" si="98"/>
        <v>24552429.667519245</v>
      </c>
      <c r="K703">
        <f t="shared" si="99"/>
        <v>5059.6547911231146</v>
      </c>
      <c r="L703">
        <f t="shared" si="100"/>
        <v>12940.293583435108</v>
      </c>
      <c r="N703">
        <v>20000000659</v>
      </c>
      <c r="O703" s="2">
        <f t="shared" si="101"/>
        <v>1.057022612033905</v>
      </c>
      <c r="P703" s="2">
        <f t="shared" si="102"/>
        <v>1.3370423808257042E-3</v>
      </c>
      <c r="Q703" s="2">
        <f t="shared" si="103"/>
        <v>1.2649136977807788E-3</v>
      </c>
    </row>
    <row r="704" spans="5:17" x14ac:dyDescent="0.15">
      <c r="E704" s="1">
        <v>43991</v>
      </c>
      <c r="F704">
        <f t="shared" si="96"/>
        <v>21165005366.923519</v>
      </c>
      <c r="G704">
        <f t="shared" si="97"/>
        <v>26753788.791208446</v>
      </c>
      <c r="H704">
        <v>4000000</v>
      </c>
      <c r="I704">
        <v>0.39099999999999902</v>
      </c>
      <c r="J704">
        <f t="shared" si="98"/>
        <v>24552429.667519245</v>
      </c>
      <c r="K704">
        <f t="shared" si="99"/>
        <v>5056.2309486618942</v>
      </c>
      <c r="L704">
        <f t="shared" si="100"/>
        <v>12931.536953099507</v>
      </c>
      <c r="N704">
        <v>20000000660</v>
      </c>
      <c r="O704" s="2">
        <f t="shared" si="101"/>
        <v>1.0582502334239183</v>
      </c>
      <c r="P704" s="2">
        <f t="shared" si="102"/>
        <v>1.3376893954166723E-3</v>
      </c>
      <c r="Q704" s="2">
        <f t="shared" si="103"/>
        <v>1.2640577371654735E-3</v>
      </c>
    </row>
    <row r="705" spans="5:17" x14ac:dyDescent="0.15">
      <c r="E705" s="1">
        <v>43992</v>
      </c>
      <c r="F705">
        <f t="shared" si="96"/>
        <v>21189557796.591038</v>
      </c>
      <c r="G705">
        <f t="shared" si="97"/>
        <v>26766720.328161545</v>
      </c>
      <c r="H705">
        <v>4000000</v>
      </c>
      <c r="I705">
        <v>0.39099999999999902</v>
      </c>
      <c r="J705">
        <f t="shared" si="98"/>
        <v>24552429.667519245</v>
      </c>
      <c r="K705">
        <f t="shared" si="99"/>
        <v>5052.8133876333668</v>
      </c>
      <c r="L705">
        <f t="shared" si="100"/>
        <v>12922.796387809154</v>
      </c>
      <c r="N705">
        <v>20000000661</v>
      </c>
      <c r="O705" s="2">
        <f t="shared" si="101"/>
        <v>1.0594778548138089</v>
      </c>
      <c r="P705" s="2">
        <f t="shared" si="102"/>
        <v>1.3383359721760733E-3</v>
      </c>
      <c r="Q705" s="2">
        <f t="shared" si="103"/>
        <v>1.2632033469083417E-3</v>
      </c>
    </row>
    <row r="706" spans="5:17" x14ac:dyDescent="0.15">
      <c r="E706" s="1">
        <v>43993</v>
      </c>
      <c r="F706">
        <f t="shared" si="96"/>
        <v>21214110226.258556</v>
      </c>
      <c r="G706">
        <f t="shared" si="97"/>
        <v>26779643.124549355</v>
      </c>
      <c r="H706">
        <v>4000000</v>
      </c>
      <c r="I706">
        <v>0.39099999999999902</v>
      </c>
      <c r="J706">
        <f t="shared" si="98"/>
        <v>24552429.667519245</v>
      </c>
      <c r="K706">
        <f t="shared" si="99"/>
        <v>5049.4020892569615</v>
      </c>
      <c r="L706">
        <f t="shared" si="100"/>
        <v>12914.071839531904</v>
      </c>
      <c r="N706">
        <v>20000000662</v>
      </c>
      <c r="O706" s="2">
        <f t="shared" si="101"/>
        <v>1.0607054762035766</v>
      </c>
      <c r="P706" s="2">
        <f t="shared" si="102"/>
        <v>1.3389821119071598E-3</v>
      </c>
      <c r="Q706" s="2">
        <f t="shared" si="103"/>
        <v>1.2623505223142402E-3</v>
      </c>
    </row>
    <row r="707" spans="5:17" x14ac:dyDescent="0.15">
      <c r="E707" s="1">
        <v>43994</v>
      </c>
      <c r="F707">
        <f t="shared" si="96"/>
        <v>21238662655.926075</v>
      </c>
      <c r="G707">
        <f t="shared" si="97"/>
        <v>26792557.196388889</v>
      </c>
      <c r="H707">
        <v>4000000</v>
      </c>
      <c r="I707">
        <v>0.39099999999999902</v>
      </c>
      <c r="J707">
        <f t="shared" si="98"/>
        <v>24552429.667519245</v>
      </c>
      <c r="K707">
        <f t="shared" si="99"/>
        <v>5045.997034829903</v>
      </c>
      <c r="L707">
        <f t="shared" si="100"/>
        <v>12905.363260434568</v>
      </c>
      <c r="N707">
        <v>20000000663</v>
      </c>
      <c r="O707" s="2">
        <f t="shared" si="101"/>
        <v>1.0619330975932215</v>
      </c>
      <c r="P707" s="2">
        <f t="shared" si="102"/>
        <v>1.3396278154107824E-3</v>
      </c>
      <c r="Q707" s="2">
        <f t="shared" si="103"/>
        <v>1.2614992587074757E-3</v>
      </c>
    </row>
    <row r="708" spans="5:17" x14ac:dyDescent="0.15">
      <c r="E708" s="1">
        <v>43995</v>
      </c>
      <c r="F708">
        <f t="shared" si="96"/>
        <v>21263215085.593594</v>
      </c>
      <c r="G708">
        <f t="shared" si="97"/>
        <v>26805462.559649322</v>
      </c>
      <c r="H708">
        <v>4000000</v>
      </c>
      <c r="I708">
        <v>0.39099999999999902</v>
      </c>
      <c r="J708">
        <f t="shared" si="98"/>
        <v>24552429.667519245</v>
      </c>
      <c r="K708">
        <f t="shared" si="99"/>
        <v>5042.5982057268002</v>
      </c>
      <c r="L708">
        <f t="shared" si="100"/>
        <v>12896.670602881875</v>
      </c>
      <c r="N708">
        <v>20000000664</v>
      </c>
      <c r="O708" s="2">
        <f t="shared" si="101"/>
        <v>1.0631607189827439</v>
      </c>
      <c r="P708" s="2">
        <f t="shared" si="102"/>
        <v>1.3402730834853997E-3</v>
      </c>
      <c r="Q708" s="2">
        <f t="shared" si="103"/>
        <v>1.2606495514317002E-3</v>
      </c>
    </row>
    <row r="709" spans="5:17" x14ac:dyDescent="0.15">
      <c r="E709" s="1">
        <v>43996</v>
      </c>
      <c r="F709">
        <f t="shared" si="96"/>
        <v>21287767515.261112</v>
      </c>
      <c r="G709">
        <f t="shared" si="97"/>
        <v>26818359.230252203</v>
      </c>
      <c r="H709">
        <v>4000000</v>
      </c>
      <c r="I709">
        <v>0.39099999999999902</v>
      </c>
      <c r="J709">
        <f t="shared" si="98"/>
        <v>24552429.667519245</v>
      </c>
      <c r="K709">
        <f t="shared" si="99"/>
        <v>5039.2055833992426</v>
      </c>
      <c r="L709">
        <f t="shared" si="100"/>
        <v>12887.993819435436</v>
      </c>
      <c r="N709">
        <v>20000000665</v>
      </c>
      <c r="O709" s="2">
        <f t="shared" si="101"/>
        <v>1.0643883403721432</v>
      </c>
      <c r="P709" s="2">
        <f t="shared" si="102"/>
        <v>1.3409179169270894E-3</v>
      </c>
      <c r="Q709" s="2">
        <f t="shared" si="103"/>
        <v>1.2598013958498105E-3</v>
      </c>
    </row>
    <row r="710" spans="5:17" x14ac:dyDescent="0.15">
      <c r="E710" s="1">
        <v>43997</v>
      </c>
      <c r="F710">
        <f t="shared" si="96"/>
        <v>21312319944.928631</v>
      </c>
      <c r="G710">
        <f t="shared" si="97"/>
        <v>26831247.224071637</v>
      </c>
      <c r="H710">
        <v>4000000</v>
      </c>
      <c r="I710">
        <v>0.39099999999999902</v>
      </c>
      <c r="J710">
        <f t="shared" si="98"/>
        <v>24552429.667519245</v>
      </c>
      <c r="K710">
        <f t="shared" si="99"/>
        <v>5035.8191493753848</v>
      </c>
      <c r="L710">
        <f t="shared" si="100"/>
        <v>12879.33286285268</v>
      </c>
      <c r="N710">
        <v>20000000666</v>
      </c>
      <c r="O710" s="2">
        <f t="shared" si="101"/>
        <v>1.06561596176142</v>
      </c>
      <c r="P710" s="2">
        <f t="shared" si="102"/>
        <v>1.3415623165295566E-3</v>
      </c>
      <c r="Q710" s="2">
        <f t="shared" si="103"/>
        <v>1.2589547873438462E-3</v>
      </c>
    </row>
    <row r="711" spans="5:17" x14ac:dyDescent="0.15">
      <c r="E711" s="1">
        <v>43998</v>
      </c>
      <c r="F711">
        <f t="shared" si="96"/>
        <v>21336872374.596149</v>
      </c>
      <c r="G711">
        <f t="shared" si="97"/>
        <v>26844126.556934491</v>
      </c>
      <c r="H711">
        <v>4000000</v>
      </c>
      <c r="I711">
        <v>0.39099999999999902</v>
      </c>
      <c r="J711">
        <f t="shared" si="98"/>
        <v>24552429.667519245</v>
      </c>
      <c r="K711">
        <f t="shared" si="99"/>
        <v>5032.4388852595521</v>
      </c>
      <c r="L711">
        <f t="shared" si="100"/>
        <v>12870.687686085843</v>
      </c>
      <c r="N711">
        <v>20000000667</v>
      </c>
      <c r="O711" s="2">
        <f t="shared" si="101"/>
        <v>1.066843583150574</v>
      </c>
      <c r="P711" s="2">
        <f t="shared" si="102"/>
        <v>1.342206283084145E-3</v>
      </c>
      <c r="Q711" s="2">
        <f t="shared" si="103"/>
        <v>1.2581097213148879E-3</v>
      </c>
    </row>
    <row r="712" spans="5:17" x14ac:dyDescent="0.15">
      <c r="E712" s="1">
        <v>43999</v>
      </c>
      <c r="F712">
        <f t="shared" si="96"/>
        <v>21361424804.263668</v>
      </c>
      <c r="G712">
        <f t="shared" si="97"/>
        <v>26856997.244620577</v>
      </c>
      <c r="H712">
        <v>4000000</v>
      </c>
      <c r="I712">
        <v>0.39099999999999902</v>
      </c>
      <c r="J712">
        <f t="shared" si="98"/>
        <v>24552429.667519245</v>
      </c>
      <c r="K712">
        <f t="shared" si="99"/>
        <v>5029.0647727318283</v>
      </c>
      <c r="L712">
        <f t="shared" si="100"/>
        <v>12862.058242280924</v>
      </c>
      <c r="N712">
        <v>20000000668</v>
      </c>
      <c r="O712" s="2">
        <f t="shared" si="101"/>
        <v>1.0680712045396052</v>
      </c>
      <c r="P712" s="2">
        <f t="shared" si="102"/>
        <v>1.3428498173798449E-3</v>
      </c>
      <c r="Q712" s="2">
        <f t="shared" si="103"/>
        <v>1.2572661931829572E-3</v>
      </c>
    </row>
    <row r="713" spans="5:17" x14ac:dyDescent="0.15">
      <c r="E713" s="1">
        <v>44000</v>
      </c>
      <c r="F713">
        <f t="shared" si="96"/>
        <v>21385977233.931187</v>
      </c>
      <c r="G713">
        <f t="shared" si="97"/>
        <v>26869859.302862857</v>
      </c>
      <c r="H713">
        <v>4000000</v>
      </c>
      <c r="I713">
        <v>0.39099999999999902</v>
      </c>
      <c r="J713">
        <f t="shared" si="98"/>
        <v>24552429.667519245</v>
      </c>
      <c r="K713">
        <f t="shared" si="99"/>
        <v>5025.6967935476696</v>
      </c>
      <c r="L713">
        <f t="shared" si="100"/>
        <v>12853.444484776681</v>
      </c>
      <c r="N713">
        <v>20000000669</v>
      </c>
      <c r="O713" s="2">
        <f t="shared" si="101"/>
        <v>1.0692988259285137</v>
      </c>
      <c r="P713" s="2">
        <f t="shared" si="102"/>
        <v>1.3434929202033046E-3</v>
      </c>
      <c r="Q713" s="2">
        <f t="shared" si="103"/>
        <v>1.2564241983869175E-3</v>
      </c>
    </row>
    <row r="714" spans="5:17" x14ac:dyDescent="0.15">
      <c r="E714" s="1">
        <v>44001</v>
      </c>
      <c r="F714">
        <f t="shared" si="96"/>
        <v>21410529663.598705</v>
      </c>
      <c r="G714">
        <f t="shared" si="97"/>
        <v>26882712.747347634</v>
      </c>
      <c r="H714">
        <v>4000000</v>
      </c>
      <c r="I714">
        <v>0.39099999999999902</v>
      </c>
      <c r="J714">
        <f t="shared" si="98"/>
        <v>24552429.667519245</v>
      </c>
      <c r="K714">
        <f t="shared" si="99"/>
        <v>5022.3349295374992</v>
      </c>
      <c r="L714">
        <f t="shared" si="100"/>
        <v>12844.846367103612</v>
      </c>
      <c r="N714">
        <v>20000000670</v>
      </c>
      <c r="O714" s="2">
        <f t="shared" si="101"/>
        <v>1.0705264473172993</v>
      </c>
      <c r="P714" s="2">
        <f t="shared" si="102"/>
        <v>1.3441355923388394E-3</v>
      </c>
      <c r="Q714" s="2">
        <f t="shared" si="103"/>
        <v>1.2555837323843747E-3</v>
      </c>
    </row>
    <row r="715" spans="5:17" x14ac:dyDescent="0.15">
      <c r="E715" s="1">
        <v>44002</v>
      </c>
      <c r="F715">
        <f t="shared" si="96"/>
        <v>21435082093.266224</v>
      </c>
      <c r="G715">
        <f t="shared" si="97"/>
        <v>26895557.593714736</v>
      </c>
      <c r="H715">
        <v>4000000</v>
      </c>
      <c r="I715">
        <v>0.39099999999999902</v>
      </c>
      <c r="J715">
        <f t="shared" si="98"/>
        <v>24552429.667519245</v>
      </c>
      <c r="K715">
        <f t="shared" si="99"/>
        <v>5018.9791626063161</v>
      </c>
      <c r="L715">
        <f t="shared" si="100"/>
        <v>12836.263842982939</v>
      </c>
      <c r="N715">
        <v>20000000671</v>
      </c>
      <c r="O715" s="2">
        <f t="shared" si="101"/>
        <v>1.0717540687059621</v>
      </c>
      <c r="P715" s="2">
        <f t="shared" si="102"/>
        <v>1.3447778345684405E-3</v>
      </c>
      <c r="Q715" s="2">
        <f t="shared" si="103"/>
        <v>1.2547447906515788E-3</v>
      </c>
    </row>
    <row r="716" spans="5:17" x14ac:dyDescent="0.15">
      <c r="E716" s="1">
        <v>44003</v>
      </c>
      <c r="F716">
        <f t="shared" si="96"/>
        <v>21459634522.933743</v>
      </c>
      <c r="G716">
        <f t="shared" si="97"/>
        <v>26908393.857557718</v>
      </c>
      <c r="H716">
        <v>4000000</v>
      </c>
      <c r="I716">
        <v>0.39099999999999902</v>
      </c>
      <c r="J716">
        <f t="shared" si="98"/>
        <v>24552429.667519245</v>
      </c>
      <c r="K716">
        <f t="shared" si="99"/>
        <v>5015.6294747333059</v>
      </c>
      <c r="L716">
        <f t="shared" si="100"/>
        <v>12827.696866325623</v>
      </c>
      <c r="N716">
        <v>20000000672</v>
      </c>
      <c r="O716" s="2">
        <f t="shared" si="101"/>
        <v>1.0729816900945024</v>
      </c>
      <c r="P716" s="2">
        <f t="shared" si="102"/>
        <v>1.3454196476717858E-3</v>
      </c>
      <c r="Q716" s="2">
        <f t="shared" si="103"/>
        <v>1.2539073686833263E-3</v>
      </c>
    </row>
    <row r="717" spans="5:17" x14ac:dyDescent="0.15">
      <c r="E717" s="1">
        <v>44004</v>
      </c>
      <c r="F717">
        <f t="shared" si="96"/>
        <v>21484186952.601261</v>
      </c>
      <c r="G717">
        <f t="shared" si="97"/>
        <v>26921221.554424044</v>
      </c>
      <c r="H717">
        <v>4000000</v>
      </c>
      <c r="I717">
        <v>0.39099999999999902</v>
      </c>
      <c r="J717">
        <f t="shared" si="98"/>
        <v>24552429.667519245</v>
      </c>
      <c r="K717">
        <f t="shared" si="99"/>
        <v>5012.2858479714496</v>
      </c>
      <c r="L717">
        <f t="shared" si="100"/>
        <v>12819.145391231361</v>
      </c>
      <c r="N717">
        <v>20000000673</v>
      </c>
      <c r="O717" s="2">
        <f t="shared" si="101"/>
        <v>1.0742093114829196</v>
      </c>
      <c r="P717" s="2">
        <f t="shared" si="102"/>
        <v>1.3460610324262485E-3</v>
      </c>
      <c r="Q717" s="2">
        <f t="shared" si="103"/>
        <v>1.2530714619928625E-3</v>
      </c>
    </row>
    <row r="718" spans="5:17" x14ac:dyDescent="0.15">
      <c r="E718" s="1">
        <v>44005</v>
      </c>
      <c r="F718">
        <f t="shared" si="96"/>
        <v>21508739382.26878</v>
      </c>
      <c r="G718">
        <f t="shared" si="97"/>
        <v>26934040.699815273</v>
      </c>
      <c r="H718">
        <v>4000000</v>
      </c>
      <c r="I718">
        <v>0.39099999999999902</v>
      </c>
      <c r="J718">
        <f t="shared" si="98"/>
        <v>24552429.667519245</v>
      </c>
      <c r="K718">
        <f t="shared" si="99"/>
        <v>5008.9482644471418</v>
      </c>
      <c r="L718">
        <f t="shared" si="100"/>
        <v>12810.609371987608</v>
      </c>
      <c r="N718">
        <v>20000000674</v>
      </c>
      <c r="O718" s="2">
        <f t="shared" si="101"/>
        <v>1.0754369328712143</v>
      </c>
      <c r="P718" s="2">
        <f t="shared" si="102"/>
        <v>1.3467019896069067E-3</v>
      </c>
      <c r="Q718" s="2">
        <f t="shared" si="103"/>
        <v>1.2522370661117855E-3</v>
      </c>
    </row>
    <row r="719" spans="5:17" x14ac:dyDescent="0.15">
      <c r="E719" s="1">
        <v>44006</v>
      </c>
      <c r="F719">
        <f t="shared" si="96"/>
        <v>21533291811.936298</v>
      </c>
      <c r="G719">
        <f t="shared" si="97"/>
        <v>26946851.30918726</v>
      </c>
      <c r="H719">
        <v>4000000</v>
      </c>
      <c r="I719">
        <v>0.39099999999999902</v>
      </c>
      <c r="J719">
        <f t="shared" si="98"/>
        <v>24552429.667519245</v>
      </c>
      <c r="K719">
        <f t="shared" si="99"/>
        <v>5005.6167063598004</v>
      </c>
      <c r="L719">
        <f t="shared" si="100"/>
        <v>12802.088763068576</v>
      </c>
      <c r="N719">
        <v>20000000675</v>
      </c>
      <c r="O719" s="2">
        <f t="shared" si="101"/>
        <v>1.0766645542593862</v>
      </c>
      <c r="P719" s="2">
        <f t="shared" si="102"/>
        <v>1.347342519986553E-3</v>
      </c>
      <c r="Q719" s="2">
        <f t="shared" si="103"/>
        <v>1.2514041765899501E-3</v>
      </c>
    </row>
    <row r="720" spans="5:17" x14ac:dyDescent="0.15">
      <c r="E720" s="1">
        <v>44007</v>
      </c>
      <c r="F720">
        <f t="shared" si="96"/>
        <v>21557844241.603817</v>
      </c>
      <c r="G720">
        <f t="shared" si="97"/>
        <v>26959653.397950329</v>
      </c>
      <c r="H720">
        <v>4000000</v>
      </c>
      <c r="I720">
        <v>0.39099999999999902</v>
      </c>
      <c r="J720">
        <f t="shared" si="98"/>
        <v>24552429.667519245</v>
      </c>
      <c r="K720">
        <f t="shared" si="99"/>
        <v>5002.291155981492</v>
      </c>
      <c r="L720">
        <f t="shared" si="100"/>
        <v>12793.583519134283</v>
      </c>
      <c r="N720">
        <v>20000000676</v>
      </c>
      <c r="O720" s="2">
        <f t="shared" si="101"/>
        <v>1.0778921756474353</v>
      </c>
      <c r="P720" s="2">
        <f t="shared" si="102"/>
        <v>1.3479826243357038E-3</v>
      </c>
      <c r="Q720" s="2">
        <f t="shared" si="103"/>
        <v>1.2505727889953731E-3</v>
      </c>
    </row>
    <row r="721" spans="5:17" x14ac:dyDescent="0.15">
      <c r="E721" s="1">
        <v>44008</v>
      </c>
      <c r="F721">
        <f t="shared" si="96"/>
        <v>21582396671.271336</v>
      </c>
      <c r="G721">
        <f t="shared" si="97"/>
        <v>26972446.981469464</v>
      </c>
      <c r="H721">
        <v>4000000</v>
      </c>
      <c r="I721">
        <v>0.39099999999999902</v>
      </c>
      <c r="J721">
        <f t="shared" si="98"/>
        <v>24552429.667519245</v>
      </c>
      <c r="K721">
        <f t="shared" si="99"/>
        <v>4998.9715956565487</v>
      </c>
      <c r="L721">
        <f t="shared" si="100"/>
        <v>12785.093595029568</v>
      </c>
      <c r="N721">
        <v>20000000677</v>
      </c>
      <c r="O721" s="2">
        <f t="shared" si="101"/>
        <v>1.0791197970353616</v>
      </c>
      <c r="P721" s="2">
        <f t="shared" si="102"/>
        <v>1.3486223034226083E-3</v>
      </c>
      <c r="Q721" s="2">
        <f t="shared" si="103"/>
        <v>1.2497428989141372E-3</v>
      </c>
    </row>
    <row r="722" spans="5:17" x14ac:dyDescent="0.15">
      <c r="E722" s="1">
        <v>44009</v>
      </c>
      <c r="F722">
        <f t="shared" si="96"/>
        <v>21606949100.938854</v>
      </c>
      <c r="G722">
        <f t="shared" si="97"/>
        <v>26985232.075064491</v>
      </c>
      <c r="H722">
        <v>4000000</v>
      </c>
      <c r="I722">
        <v>0.39099999999999902</v>
      </c>
      <c r="J722">
        <f t="shared" si="98"/>
        <v>24552429.667519245</v>
      </c>
      <c r="K722">
        <f t="shared" si="99"/>
        <v>4995.658007801193</v>
      </c>
      <c r="L722">
        <f t="shared" si="100"/>
        <v>12776.618945783135</v>
      </c>
      <c r="N722">
        <v>20000000678</v>
      </c>
      <c r="O722" s="2">
        <f t="shared" si="101"/>
        <v>1.0803474184231652</v>
      </c>
      <c r="P722" s="2">
        <f t="shared" si="102"/>
        <v>1.3492615580132578E-3</v>
      </c>
      <c r="Q722" s="2">
        <f t="shared" si="103"/>
        <v>1.2489145019502982E-3</v>
      </c>
    </row>
    <row r="723" spans="5:17" x14ac:dyDescent="0.15">
      <c r="E723" s="1">
        <v>44010</v>
      </c>
      <c r="F723">
        <f t="shared" si="96"/>
        <v>21631501530.606373</v>
      </c>
      <c r="G723">
        <f t="shared" si="97"/>
        <v>26998008.694010276</v>
      </c>
      <c r="H723">
        <v>4000000</v>
      </c>
      <c r="I723">
        <v>0.39099999999999902</v>
      </c>
      <c r="J723">
        <f t="shared" si="98"/>
        <v>24552429.667519245</v>
      </c>
      <c r="K723">
        <f t="shared" si="99"/>
        <v>4992.3503749031652</v>
      </c>
      <c r="L723">
        <f t="shared" si="100"/>
        <v>12768.159526606592</v>
      </c>
      <c r="N723">
        <v>20000000679</v>
      </c>
      <c r="O723" s="2">
        <f t="shared" si="101"/>
        <v>1.0815750398108461</v>
      </c>
      <c r="P723" s="2">
        <f t="shared" si="102"/>
        <v>1.3499003888713956E-3</v>
      </c>
      <c r="Q723" s="2">
        <f t="shared" si="103"/>
        <v>1.2480875937257911E-3</v>
      </c>
    </row>
    <row r="724" spans="5:17" x14ac:dyDescent="0.15">
      <c r="E724" s="1">
        <v>44011</v>
      </c>
      <c r="F724">
        <f t="shared" si="96"/>
        <v>21656053960.273891</v>
      </c>
      <c r="G724">
        <f t="shared" si="97"/>
        <v>27010776.853536882</v>
      </c>
      <c r="H724">
        <v>4000000</v>
      </c>
      <c r="I724">
        <v>0.39099999999999902</v>
      </c>
      <c r="J724">
        <f t="shared" si="98"/>
        <v>24552429.667519245</v>
      </c>
      <c r="K724">
        <f t="shared" si="99"/>
        <v>4989.0486795213483</v>
      </c>
      <c r="L724">
        <f t="shared" si="100"/>
        <v>12759.715292893507</v>
      </c>
      <c r="N724">
        <v>20000000680</v>
      </c>
      <c r="O724" s="2">
        <f t="shared" si="101"/>
        <v>1.0828026611984041</v>
      </c>
      <c r="P724" s="2">
        <f t="shared" si="102"/>
        <v>1.3505387967585249E-3</v>
      </c>
      <c r="Q724" s="2">
        <f t="shared" si="103"/>
        <v>1.2472621698803371E-3</v>
      </c>
    </row>
    <row r="725" spans="5:17" x14ac:dyDescent="0.15">
      <c r="E725" s="1">
        <v>44012</v>
      </c>
      <c r="F725">
        <f t="shared" si="96"/>
        <v>21680606389.94141</v>
      </c>
      <c r="G725">
        <f t="shared" si="97"/>
        <v>27023536.568829775</v>
      </c>
      <c r="H725">
        <v>4000000</v>
      </c>
      <c r="I725">
        <v>0.39099999999999902</v>
      </c>
      <c r="J725">
        <f t="shared" si="98"/>
        <v>24552429.667519245</v>
      </c>
      <c r="K725">
        <f t="shared" si="99"/>
        <v>4985.7529042854048</v>
      </c>
      <c r="L725">
        <f t="shared" si="100"/>
        <v>12751.286200218459</v>
      </c>
      <c r="N725">
        <v>20000000681</v>
      </c>
      <c r="O725" s="2">
        <f t="shared" si="101"/>
        <v>1.0840302825858394</v>
      </c>
      <c r="P725" s="2">
        <f t="shared" si="102"/>
        <v>1.3511767824339192E-3</v>
      </c>
      <c r="Q725" s="2">
        <f t="shared" si="103"/>
        <v>1.2464382260713512E-3</v>
      </c>
    </row>
    <row r="726" spans="5:17" x14ac:dyDescent="0.15">
      <c r="E726" s="1">
        <v>44013</v>
      </c>
      <c r="F726">
        <f t="shared" si="96"/>
        <v>21705158819.608929</v>
      </c>
      <c r="G726">
        <f t="shared" si="97"/>
        <v>27036287.855029993</v>
      </c>
      <c r="H726">
        <v>4000000</v>
      </c>
      <c r="I726">
        <v>0.39099999999999902</v>
      </c>
      <c r="J726">
        <f t="shared" si="98"/>
        <v>24552429.667519245</v>
      </c>
      <c r="K726">
        <f t="shared" si="99"/>
        <v>4982.4630318954041</v>
      </c>
      <c r="L726">
        <f t="shared" si="100"/>
        <v>12742.872204336105</v>
      </c>
      <c r="N726">
        <v>20000000682</v>
      </c>
      <c r="O726" s="2">
        <f t="shared" si="101"/>
        <v>1.0852579039731518</v>
      </c>
      <c r="P726" s="2">
        <f t="shared" si="102"/>
        <v>1.3518143466546304E-3</v>
      </c>
      <c r="Q726" s="2">
        <f t="shared" si="103"/>
        <v>1.245615757973851E-3</v>
      </c>
    </row>
    <row r="727" spans="5:17" x14ac:dyDescent="0.15">
      <c r="E727" s="1">
        <v>44014</v>
      </c>
      <c r="F727">
        <f t="shared" si="96"/>
        <v>21729711249.276447</v>
      </c>
      <c r="G727">
        <f t="shared" si="97"/>
        <v>27049030.72723433</v>
      </c>
      <c r="H727">
        <v>4000000</v>
      </c>
      <c r="I727">
        <v>0.39099999999999902</v>
      </c>
      <c r="J727">
        <f t="shared" si="98"/>
        <v>24552429.667519245</v>
      </c>
      <c r="K727">
        <f t="shared" si="99"/>
        <v>4979.1790451214583</v>
      </c>
      <c r="L727">
        <f t="shared" si="100"/>
        <v>12734.473261180232</v>
      </c>
      <c r="N727">
        <v>20000000683</v>
      </c>
      <c r="O727" s="2">
        <f t="shared" si="101"/>
        <v>1.0864855253603416</v>
      </c>
      <c r="P727" s="2">
        <f t="shared" si="102"/>
        <v>1.352451490175498E-3</v>
      </c>
      <c r="Q727" s="2">
        <f t="shared" si="103"/>
        <v>1.2447947612803647E-3</v>
      </c>
    </row>
    <row r="728" spans="5:17" x14ac:dyDescent="0.15">
      <c r="E728" s="1">
        <v>44015</v>
      </c>
      <c r="F728">
        <f t="shared" si="96"/>
        <v>21754263678.943966</v>
      </c>
      <c r="G728">
        <f t="shared" si="97"/>
        <v>27061765.200495511</v>
      </c>
      <c r="H728">
        <v>4000000</v>
      </c>
      <c r="I728">
        <v>0.39099999999999902</v>
      </c>
      <c r="J728">
        <f t="shared" si="98"/>
        <v>24552429.667519245</v>
      </c>
      <c r="K728">
        <f t="shared" si="99"/>
        <v>4975.9009268033642</v>
      </c>
      <c r="L728">
        <f t="shared" si="100"/>
        <v>12726.089326862857</v>
      </c>
      <c r="N728">
        <v>20000000684</v>
      </c>
      <c r="O728" s="2">
        <f t="shared" si="101"/>
        <v>1.0877131467474086</v>
      </c>
      <c r="P728" s="2">
        <f t="shared" si="102"/>
        <v>1.3530882137491587E-3</v>
      </c>
      <c r="Q728" s="2">
        <f t="shared" si="103"/>
        <v>1.2439752317008411E-3</v>
      </c>
    </row>
    <row r="729" spans="5:17" x14ac:dyDescent="0.15">
      <c r="E729" s="1">
        <v>44016</v>
      </c>
      <c r="F729">
        <f t="shared" si="96"/>
        <v>21778816108.611485</v>
      </c>
      <c r="G729">
        <f t="shared" si="97"/>
        <v>27074491.289822374</v>
      </c>
      <c r="H729">
        <v>4000000</v>
      </c>
      <c r="I729">
        <v>0.39099999999999902</v>
      </c>
      <c r="J729">
        <f t="shared" si="98"/>
        <v>24552429.667519245</v>
      </c>
      <c r="K729">
        <f t="shared" si="99"/>
        <v>4972.6286598502384</v>
      </c>
      <c r="L729">
        <f t="shared" si="100"/>
        <v>12717.720357673275</v>
      </c>
      <c r="N729">
        <v>20000000685</v>
      </c>
      <c r="O729" s="2">
        <f t="shared" si="101"/>
        <v>1.0889407681343528</v>
      </c>
      <c r="P729" s="2">
        <f t="shared" si="102"/>
        <v>1.3537245181260539E-3</v>
      </c>
      <c r="Q729" s="2">
        <f t="shared" si="103"/>
        <v>1.2431571649625594E-3</v>
      </c>
    </row>
    <row r="730" spans="5:17" x14ac:dyDescent="0.15">
      <c r="E730" s="1"/>
      <c r="O730" s="2"/>
      <c r="P730" s="2"/>
      <c r="Q730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Q324"/>
  <sheetViews>
    <sheetView topLeftCell="A248" workbookViewId="0">
      <selection activeCell="O275" sqref="G275:O275"/>
    </sheetView>
  </sheetViews>
  <sheetFormatPr defaultRowHeight="13.5" x14ac:dyDescent="0.15"/>
  <cols>
    <col min="5" max="5" width="11.625" bestFit="1" customWidth="1"/>
    <col min="6" max="6" width="11.875" bestFit="1" customWidth="1"/>
    <col min="8" max="8" width="11" bestFit="1" customWidth="1"/>
    <col min="10" max="10" width="9.5" bestFit="1" customWidth="1"/>
  </cols>
  <sheetData>
    <row r="5" spans="5:17" x14ac:dyDescent="0.15"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N5" t="s">
        <v>7</v>
      </c>
      <c r="O5" s="2" t="s">
        <v>8</v>
      </c>
      <c r="P5" s="2" t="s">
        <v>9</v>
      </c>
      <c r="Q5" s="2" t="s">
        <v>10</v>
      </c>
    </row>
    <row r="6" spans="5:17" x14ac:dyDescent="0.15">
      <c r="E6" s="1">
        <v>43293</v>
      </c>
      <c r="F6" s="7">
        <f>'0.1一直买one'!B17</f>
        <v>2009727474.77</v>
      </c>
      <c r="G6">
        <v>10000000</v>
      </c>
      <c r="H6">
        <v>4000000</v>
      </c>
      <c r="I6">
        <v>0.12</v>
      </c>
      <c r="J6">
        <f>H6*2.4/I6/1.2</f>
        <v>66666666.666666672</v>
      </c>
      <c r="K6">
        <f>H6*G6/F6</f>
        <v>19903.196081139176</v>
      </c>
      <c r="L6">
        <f>K6/I6</f>
        <v>165859.96734282648</v>
      </c>
      <c r="N6">
        <v>20000000000</v>
      </c>
      <c r="O6" s="2">
        <f>F6/N6</f>
        <v>0.1004863737385</v>
      </c>
      <c r="P6" s="2">
        <f>G6/N6</f>
        <v>5.0000000000000001E-4</v>
      </c>
      <c r="Q6" s="2">
        <f>G6/F6</f>
        <v>4.9757990202847942E-3</v>
      </c>
    </row>
    <row r="7" spans="5:17" x14ac:dyDescent="0.15">
      <c r="E7" s="1">
        <v>43294</v>
      </c>
      <c r="F7">
        <f>F6+J6</f>
        <v>2076394141.4366667</v>
      </c>
      <c r="G7">
        <f>G6+L6</f>
        <v>10165859.967342826</v>
      </c>
      <c r="H7">
        <v>4000000</v>
      </c>
      <c r="I7">
        <v>0.12</v>
      </c>
      <c r="J7">
        <f t="shared" ref="J7:J70" si="0">H7*2.4/I7/1.2</f>
        <v>66666666.666666672</v>
      </c>
      <c r="K7">
        <f>H7*G7/F7</f>
        <v>19583.680698133776</v>
      </c>
      <c r="L7">
        <f>K7/I7</f>
        <v>163197.33915111481</v>
      </c>
      <c r="N7">
        <v>20000000000</v>
      </c>
      <c r="O7" s="2">
        <f>F7/N7</f>
        <v>0.10381970707183334</v>
      </c>
      <c r="P7" s="2">
        <f>G7/N7</f>
        <v>5.0829299836714127E-4</v>
      </c>
      <c r="Q7" s="2">
        <f t="shared" ref="Q7:Q70" si="1">G7/F7</f>
        <v>4.8959201745334439E-3</v>
      </c>
    </row>
    <row r="8" spans="5:17" x14ac:dyDescent="0.15">
      <c r="E8" s="1">
        <v>43295</v>
      </c>
      <c r="F8">
        <f t="shared" ref="F8:F71" si="2">F7+J7</f>
        <v>2143060808.1033335</v>
      </c>
      <c r="G8">
        <f t="shared" ref="G8:G71" si="3">G7+L7</f>
        <v>10329057.30649394</v>
      </c>
      <c r="H8">
        <v>4000000</v>
      </c>
      <c r="I8">
        <v>0.12</v>
      </c>
      <c r="J8">
        <f t="shared" si="0"/>
        <v>66666666.666666672</v>
      </c>
      <c r="K8">
        <f t="shared" ref="K8:K71" si="4">H8*G8/F8</f>
        <v>19279.074615965626</v>
      </c>
      <c r="L8">
        <f t="shared" ref="L8:L71" si="5">K8/I8</f>
        <v>160658.9551330469</v>
      </c>
      <c r="N8">
        <v>20000000000</v>
      </c>
      <c r="O8" s="2">
        <f t="shared" ref="O8:O71" si="6">F8/N8</f>
        <v>0.10715304040516667</v>
      </c>
      <c r="P8" s="2">
        <f t="shared" ref="P8:P71" si="7">G8/N8</f>
        <v>5.1645286532469702E-4</v>
      </c>
      <c r="Q8" s="2">
        <f t="shared" si="1"/>
        <v>4.8197686539914065E-3</v>
      </c>
    </row>
    <row r="9" spans="5:17" x14ac:dyDescent="0.15">
      <c r="E9" s="1">
        <v>43296</v>
      </c>
      <c r="F9">
        <f t="shared" si="2"/>
        <v>2209727474.77</v>
      </c>
      <c r="G9">
        <f t="shared" si="3"/>
        <v>10489716.261626987</v>
      </c>
      <c r="H9">
        <v>4000000</v>
      </c>
      <c r="I9">
        <v>0.12</v>
      </c>
      <c r="J9">
        <f t="shared" si="0"/>
        <v>66666666.666666672</v>
      </c>
      <c r="K9">
        <f t="shared" si="4"/>
        <v>18988.253314303041</v>
      </c>
      <c r="L9">
        <f t="shared" si="5"/>
        <v>158235.44428585868</v>
      </c>
      <c r="N9">
        <v>20000000000</v>
      </c>
      <c r="O9" s="2">
        <f t="shared" si="6"/>
        <v>0.1104863737385</v>
      </c>
      <c r="P9" s="2">
        <f t="shared" si="7"/>
        <v>5.2448581308134931E-4</v>
      </c>
      <c r="Q9" s="2">
        <f t="shared" si="1"/>
        <v>4.7470633285757605E-3</v>
      </c>
    </row>
    <row r="10" spans="5:17" x14ac:dyDescent="0.15">
      <c r="E10" s="1">
        <v>43297</v>
      </c>
      <c r="F10">
        <f t="shared" si="2"/>
        <v>2276394141.4366665</v>
      </c>
      <c r="G10">
        <f t="shared" si="3"/>
        <v>10647951.705912845</v>
      </c>
      <c r="H10">
        <v>4000000</v>
      </c>
      <c r="I10">
        <v>0.12</v>
      </c>
      <c r="J10">
        <f t="shared" si="0"/>
        <v>66666666.666666672</v>
      </c>
      <c r="K10">
        <f t="shared" si="4"/>
        <v>18710.20753759762</v>
      </c>
      <c r="L10">
        <f t="shared" si="5"/>
        <v>155918.39614664685</v>
      </c>
      <c r="N10">
        <v>20000000000</v>
      </c>
      <c r="O10" s="2">
        <f t="shared" si="6"/>
        <v>0.11381970707183332</v>
      </c>
      <c r="P10" s="2">
        <f t="shared" si="7"/>
        <v>5.3239758529564224E-4</v>
      </c>
      <c r="Q10" s="2">
        <f t="shared" si="1"/>
        <v>4.6775518843994047E-3</v>
      </c>
    </row>
    <row r="11" spans="5:17" x14ac:dyDescent="0.15">
      <c r="E11" s="1">
        <v>43298</v>
      </c>
      <c r="F11">
        <f t="shared" si="2"/>
        <v>2343060808.103333</v>
      </c>
      <c r="G11">
        <f t="shared" si="3"/>
        <v>10803870.102059493</v>
      </c>
      <c r="H11">
        <v>4000000</v>
      </c>
      <c r="I11">
        <v>0.12</v>
      </c>
      <c r="J11">
        <f t="shared" si="0"/>
        <v>66666666.666666672</v>
      </c>
      <c r="K11">
        <f t="shared" si="4"/>
        <v>18444.028536852249</v>
      </c>
      <c r="L11">
        <f t="shared" si="5"/>
        <v>153700.23780710209</v>
      </c>
      <c r="N11">
        <v>20000000000</v>
      </c>
      <c r="O11" s="2">
        <f t="shared" si="6"/>
        <v>0.11715304040516665</v>
      </c>
      <c r="P11" s="2">
        <f t="shared" si="7"/>
        <v>5.4019350510297465E-4</v>
      </c>
      <c r="Q11" s="2">
        <f t="shared" si="1"/>
        <v>4.6110071342130628E-3</v>
      </c>
    </row>
    <row r="12" spans="5:17" x14ac:dyDescent="0.15">
      <c r="E12" s="1">
        <v>43299</v>
      </c>
      <c r="F12">
        <f t="shared" si="2"/>
        <v>2409727474.7699995</v>
      </c>
      <c r="G12">
        <f t="shared" si="3"/>
        <v>10957570.339866595</v>
      </c>
      <c r="H12">
        <v>4000000</v>
      </c>
      <c r="I12">
        <v>0.12</v>
      </c>
      <c r="J12">
        <f t="shared" si="0"/>
        <v>66666666.666666672</v>
      </c>
      <c r="K12">
        <f t="shared" si="4"/>
        <v>18188.895557017226</v>
      </c>
      <c r="L12">
        <f t="shared" si="5"/>
        <v>151574.12964181023</v>
      </c>
      <c r="N12">
        <v>20000000000</v>
      </c>
      <c r="O12" s="2">
        <f t="shared" si="6"/>
        <v>0.12048637373849998</v>
      </c>
      <c r="P12" s="2">
        <f t="shared" si="7"/>
        <v>5.4787851699332978E-4</v>
      </c>
      <c r="Q12" s="2">
        <f t="shared" si="1"/>
        <v>4.547223889254306E-3</v>
      </c>
    </row>
    <row r="13" spans="5:17" x14ac:dyDescent="0.15">
      <c r="E13" s="1">
        <v>43300</v>
      </c>
      <c r="F13">
        <f t="shared" si="2"/>
        <v>2476394141.436666</v>
      </c>
      <c r="G13">
        <f t="shared" si="3"/>
        <v>11109144.469508406</v>
      </c>
      <c r="H13">
        <v>4000000</v>
      </c>
      <c r="I13">
        <v>0.12</v>
      </c>
      <c r="J13">
        <f t="shared" si="0"/>
        <v>66666666.666666672</v>
      </c>
      <c r="K13">
        <f t="shared" si="4"/>
        <v>17944.065177061839</v>
      </c>
      <c r="L13">
        <f t="shared" si="5"/>
        <v>149533.87647551534</v>
      </c>
      <c r="N13">
        <v>20000000000</v>
      </c>
      <c r="O13" s="2">
        <f t="shared" si="6"/>
        <v>0.1238197070718333</v>
      </c>
      <c r="P13" s="2">
        <f t="shared" si="7"/>
        <v>5.5545722347542033E-4</v>
      </c>
      <c r="Q13" s="2">
        <f t="shared" si="1"/>
        <v>4.486016294265459E-3</v>
      </c>
    </row>
    <row r="14" spans="5:17" x14ac:dyDescent="0.15">
      <c r="E14" s="1">
        <v>43301</v>
      </c>
      <c r="F14">
        <f t="shared" si="2"/>
        <v>2543060808.1033325</v>
      </c>
      <c r="G14">
        <f t="shared" si="3"/>
        <v>11258678.345983921</v>
      </c>
      <c r="H14">
        <v>4000000</v>
      </c>
      <c r="I14">
        <v>0.12</v>
      </c>
      <c r="J14">
        <f t="shared" si="0"/>
        <v>66666666.666666672</v>
      </c>
      <c r="K14">
        <f t="shared" si="4"/>
        <v>17708.86218702867</v>
      </c>
      <c r="L14">
        <f t="shared" si="5"/>
        <v>147573.85155857226</v>
      </c>
      <c r="N14">
        <v>20000000000</v>
      </c>
      <c r="O14" s="2">
        <f t="shared" si="6"/>
        <v>0.12715304040516662</v>
      </c>
      <c r="P14" s="2">
        <f t="shared" si="7"/>
        <v>5.6293391729919607E-4</v>
      </c>
      <c r="Q14" s="2">
        <f t="shared" si="1"/>
        <v>4.4272155467571682E-3</v>
      </c>
    </row>
    <row r="15" spans="5:17" x14ac:dyDescent="0.15">
      <c r="E15" s="1">
        <v>43302</v>
      </c>
      <c r="F15">
        <f t="shared" si="2"/>
        <v>2609727474.769999</v>
      </c>
      <c r="G15">
        <f t="shared" si="3"/>
        <v>11406252.197542492</v>
      </c>
      <c r="H15">
        <v>4000000</v>
      </c>
      <c r="I15">
        <v>0.12</v>
      </c>
      <c r="J15">
        <f t="shared" si="0"/>
        <v>66666666.666666672</v>
      </c>
      <c r="K15">
        <f t="shared" si="4"/>
        <v>17482.671746861615</v>
      </c>
      <c r="L15">
        <f t="shared" si="5"/>
        <v>145688.9312238468</v>
      </c>
      <c r="N15">
        <v>20000000000</v>
      </c>
      <c r="O15" s="2">
        <f t="shared" si="6"/>
        <v>0.13048637373849994</v>
      </c>
      <c r="P15" s="2">
        <f t="shared" si="7"/>
        <v>5.7031260987712462E-4</v>
      </c>
      <c r="Q15" s="2">
        <f t="shared" si="1"/>
        <v>4.370667936715404E-3</v>
      </c>
    </row>
    <row r="16" spans="5:17" x14ac:dyDescent="0.15">
      <c r="E16" s="1">
        <v>43303</v>
      </c>
      <c r="F16">
        <f t="shared" si="2"/>
        <v>2676394141.4366655</v>
      </c>
      <c r="G16">
        <f t="shared" si="3"/>
        <v>11551941.128766339</v>
      </c>
      <c r="H16">
        <v>4000000</v>
      </c>
      <c r="I16">
        <v>0.12</v>
      </c>
      <c r="J16">
        <f t="shared" si="0"/>
        <v>66666666.666666672</v>
      </c>
      <c r="K16">
        <f t="shared" si="4"/>
        <v>17264.932619476378</v>
      </c>
      <c r="L16">
        <f t="shared" si="5"/>
        <v>143874.43849563648</v>
      </c>
      <c r="N16">
        <v>20000000000</v>
      </c>
      <c r="O16" s="2">
        <f t="shared" si="6"/>
        <v>0.13381970707183327</v>
      </c>
      <c r="P16" s="2">
        <f t="shared" si="7"/>
        <v>5.7759705643831692E-4</v>
      </c>
      <c r="Q16" s="2">
        <f t="shared" si="1"/>
        <v>4.3162331548690942E-3</v>
      </c>
    </row>
    <row r="17" spans="5:17" x14ac:dyDescent="0.15">
      <c r="E17" s="1">
        <v>43304</v>
      </c>
      <c r="F17">
        <f t="shared" si="2"/>
        <v>2743060808.103332</v>
      </c>
      <c r="G17">
        <f t="shared" si="3"/>
        <v>11695815.567261975</v>
      </c>
      <c r="H17">
        <v>4000000</v>
      </c>
      <c r="I17">
        <v>0.12</v>
      </c>
      <c r="J17">
        <f t="shared" si="0"/>
        <v>66666666.666666672</v>
      </c>
      <c r="K17">
        <f t="shared" si="4"/>
        <v>17055.131308370746</v>
      </c>
      <c r="L17">
        <f t="shared" si="5"/>
        <v>142126.09423642288</v>
      </c>
      <c r="N17">
        <v>20000000000</v>
      </c>
      <c r="O17" s="2">
        <f t="shared" si="6"/>
        <v>0.1371530404051666</v>
      </c>
      <c r="P17" s="2">
        <f t="shared" si="7"/>
        <v>5.8479077836309876E-4</v>
      </c>
      <c r="Q17" s="2">
        <f t="shared" si="1"/>
        <v>4.2637828270926867E-3</v>
      </c>
    </row>
    <row r="18" spans="5:17" x14ac:dyDescent="0.15">
      <c r="E18" s="1">
        <v>43305</v>
      </c>
      <c r="F18">
        <f t="shared" si="2"/>
        <v>2809727474.7699986</v>
      </c>
      <c r="G18">
        <f t="shared" si="3"/>
        <v>11837941.661498398</v>
      </c>
      <c r="H18">
        <v>4000000</v>
      </c>
      <c r="I18">
        <v>0.12</v>
      </c>
      <c r="J18">
        <f t="shared" si="0"/>
        <v>66666666.666666672</v>
      </c>
      <c r="K18">
        <f t="shared" si="4"/>
        <v>16852.796960270945</v>
      </c>
      <c r="L18">
        <f t="shared" si="5"/>
        <v>140439.97466892455</v>
      </c>
      <c r="N18">
        <v>20000000000</v>
      </c>
      <c r="O18" s="2">
        <f t="shared" si="6"/>
        <v>0.14048637373849993</v>
      </c>
      <c r="P18" s="2">
        <f t="shared" si="7"/>
        <v>5.9189708307491986E-4</v>
      </c>
      <c r="Q18" s="2">
        <f t="shared" si="1"/>
        <v>4.2131992400677365E-3</v>
      </c>
    </row>
    <row r="19" spans="5:17" x14ac:dyDescent="0.15">
      <c r="E19" s="1">
        <v>43306</v>
      </c>
      <c r="F19">
        <f t="shared" si="2"/>
        <v>2876394141.4366651</v>
      </c>
      <c r="G19">
        <f t="shared" si="3"/>
        <v>11978381.636167321</v>
      </c>
      <c r="H19">
        <v>4000000</v>
      </c>
      <c r="I19">
        <v>0.12</v>
      </c>
      <c r="J19">
        <f t="shared" si="0"/>
        <v>66666666.666666672</v>
      </c>
      <c r="K19">
        <f t="shared" si="4"/>
        <v>16657.49691756014</v>
      </c>
      <c r="L19">
        <f t="shared" si="5"/>
        <v>138812.47431300118</v>
      </c>
      <c r="N19">
        <v>20000000000</v>
      </c>
      <c r="O19" s="2">
        <f t="shared" si="6"/>
        <v>0.14381970707183325</v>
      </c>
      <c r="P19" s="2">
        <f t="shared" si="7"/>
        <v>5.9891908180836602E-4</v>
      </c>
      <c r="Q19" s="2">
        <f t="shared" si="1"/>
        <v>4.1643742293900341E-3</v>
      </c>
    </row>
    <row r="20" spans="5:17" x14ac:dyDescent="0.15">
      <c r="E20" s="1">
        <v>43307</v>
      </c>
      <c r="F20">
        <f t="shared" si="2"/>
        <v>2943060808.1033316</v>
      </c>
      <c r="G20">
        <f t="shared" si="3"/>
        <v>12117194.110480323</v>
      </c>
      <c r="H20">
        <v>4000000</v>
      </c>
      <c r="I20">
        <v>0.12</v>
      </c>
      <c r="J20">
        <f t="shared" si="0"/>
        <v>66666666.666666672</v>
      </c>
      <c r="K20">
        <f t="shared" si="4"/>
        <v>16468.83282481588</v>
      </c>
      <c r="L20">
        <f t="shared" si="5"/>
        <v>137240.27354013233</v>
      </c>
      <c r="N20">
        <v>20000000000</v>
      </c>
      <c r="O20" s="2">
        <f t="shared" si="6"/>
        <v>0.14715304040516658</v>
      </c>
      <c r="P20" s="2">
        <f t="shared" si="7"/>
        <v>6.058597055240162E-4</v>
      </c>
      <c r="Q20" s="2">
        <f t="shared" si="1"/>
        <v>4.1172082062039695E-3</v>
      </c>
    </row>
    <row r="21" spans="5:17" x14ac:dyDescent="0.15">
      <c r="E21" s="1">
        <v>43308</v>
      </c>
      <c r="F21">
        <f t="shared" si="2"/>
        <v>3009727474.7699981</v>
      </c>
      <c r="G21">
        <f t="shared" si="3"/>
        <v>12254434.384020455</v>
      </c>
      <c r="H21">
        <v>4000000</v>
      </c>
      <c r="I21">
        <v>0.12</v>
      </c>
      <c r="J21">
        <f t="shared" si="0"/>
        <v>66666666.666666672</v>
      </c>
      <c r="K21">
        <f t="shared" si="4"/>
        <v>16286.437209677177</v>
      </c>
      <c r="L21">
        <f t="shared" si="5"/>
        <v>135720.31008064313</v>
      </c>
      <c r="N21">
        <v>20000000000</v>
      </c>
      <c r="O21" s="2">
        <f t="shared" si="6"/>
        <v>0.15048637373849991</v>
      </c>
      <c r="P21" s="2">
        <f t="shared" si="7"/>
        <v>6.1272171920102273E-4</v>
      </c>
      <c r="Q21" s="2">
        <f t="shared" si="1"/>
        <v>4.0716093024192939E-3</v>
      </c>
    </row>
    <row r="22" spans="5:17" x14ac:dyDescent="0.15">
      <c r="E22" s="1">
        <v>43309</v>
      </c>
      <c r="F22">
        <f t="shared" si="2"/>
        <v>3076394141.4366646</v>
      </c>
      <c r="G22">
        <f t="shared" si="3"/>
        <v>12390154.694101099</v>
      </c>
      <c r="H22">
        <v>4000000</v>
      </c>
      <c r="I22">
        <v>0.12</v>
      </c>
      <c r="J22">
        <f t="shared" si="0"/>
        <v>66666666.666666672</v>
      </c>
      <c r="K22">
        <f t="shared" si="4"/>
        <v>16109.970471228298</v>
      </c>
      <c r="L22">
        <f t="shared" si="5"/>
        <v>134249.75392690249</v>
      </c>
      <c r="N22">
        <v>20000000000</v>
      </c>
      <c r="O22" s="2">
        <f t="shared" si="6"/>
        <v>0.15381970707183323</v>
      </c>
      <c r="P22" s="2">
        <f t="shared" si="7"/>
        <v>6.1950773470505498E-4</v>
      </c>
      <c r="Q22" s="2">
        <f t="shared" si="1"/>
        <v>4.0274926178070743E-3</v>
      </c>
    </row>
    <row r="23" spans="5:17" x14ac:dyDescent="0.15">
      <c r="E23" s="1">
        <v>43310</v>
      </c>
      <c r="F23">
        <f t="shared" si="2"/>
        <v>3143060808.1033311</v>
      </c>
      <c r="G23">
        <f t="shared" si="3"/>
        <v>12524404.448028002</v>
      </c>
      <c r="H23">
        <v>4000000</v>
      </c>
      <c r="I23">
        <v>0.12</v>
      </c>
      <c r="J23">
        <f t="shared" si="0"/>
        <v>66666666.666666672</v>
      </c>
      <c r="K23">
        <f t="shared" si="4"/>
        <v>15939.118219715017</v>
      </c>
      <c r="L23">
        <f t="shared" si="5"/>
        <v>132825.98516429181</v>
      </c>
      <c r="N23">
        <v>20000000000</v>
      </c>
      <c r="O23" s="2">
        <f t="shared" si="6"/>
        <v>0.15715304040516656</v>
      </c>
      <c r="P23" s="2">
        <f t="shared" si="7"/>
        <v>6.2622022240140006E-4</v>
      </c>
      <c r="Q23" s="2">
        <f t="shared" si="1"/>
        <v>3.9847795549287539E-3</v>
      </c>
    </row>
    <row r="24" spans="5:17" x14ac:dyDescent="0.15">
      <c r="E24" s="1">
        <v>43311</v>
      </c>
      <c r="F24">
        <f t="shared" si="2"/>
        <v>3209727474.7699976</v>
      </c>
      <c r="G24">
        <f t="shared" si="3"/>
        <v>12657230.433192294</v>
      </c>
      <c r="H24">
        <v>4000000</v>
      </c>
      <c r="I24">
        <v>0.12</v>
      </c>
      <c r="J24">
        <f t="shared" si="0"/>
        <v>66666666.666666672</v>
      </c>
      <c r="K24">
        <f t="shared" si="4"/>
        <v>15773.58892016125</v>
      </c>
      <c r="L24">
        <f t="shared" si="5"/>
        <v>131446.57433467708</v>
      </c>
      <c r="N24">
        <v>20000000000</v>
      </c>
      <c r="O24" s="2">
        <f t="shared" si="6"/>
        <v>0.16048637373849989</v>
      </c>
      <c r="P24" s="2">
        <f t="shared" si="7"/>
        <v>6.3286152165961467E-4</v>
      </c>
      <c r="Q24" s="2">
        <f t="shared" si="1"/>
        <v>3.9433972300403118E-3</v>
      </c>
    </row>
    <row r="25" spans="5:17" x14ac:dyDescent="0.15">
      <c r="E25" s="1">
        <v>43312</v>
      </c>
      <c r="F25">
        <f t="shared" si="2"/>
        <v>3276394141.4366641</v>
      </c>
      <c r="G25">
        <f t="shared" si="3"/>
        <v>12788677.007526971</v>
      </c>
      <c r="H25">
        <v>4000000</v>
      </c>
      <c r="I25">
        <v>0.12</v>
      </c>
      <c r="J25">
        <f t="shared" si="0"/>
        <v>66666666.666666672</v>
      </c>
      <c r="K25">
        <f t="shared" si="4"/>
        <v>15613.111799692417</v>
      </c>
      <c r="L25">
        <f t="shared" si="5"/>
        <v>130109.26499743681</v>
      </c>
      <c r="N25">
        <v>20000000000</v>
      </c>
      <c r="O25" s="2">
        <f t="shared" si="6"/>
        <v>0.16381970707183321</v>
      </c>
      <c r="P25" s="2">
        <f t="shared" si="7"/>
        <v>6.3943385037634856E-4</v>
      </c>
      <c r="Q25" s="2">
        <f t="shared" si="1"/>
        <v>3.9032779499231043E-3</v>
      </c>
    </row>
    <row r="26" spans="5:17" x14ac:dyDescent="0.15">
      <c r="E26" s="1">
        <v>43313</v>
      </c>
      <c r="F26">
        <f t="shared" si="2"/>
        <v>3343060808.1033306</v>
      </c>
      <c r="G26">
        <f t="shared" si="3"/>
        <v>12918786.272524409</v>
      </c>
      <c r="H26">
        <v>4000000</v>
      </c>
      <c r="I26">
        <v>0.12</v>
      </c>
      <c r="J26">
        <f t="shared" si="0"/>
        <v>66666666.666666672</v>
      </c>
      <c r="K26">
        <f t="shared" si="4"/>
        <v>15457.434984383452</v>
      </c>
      <c r="L26">
        <f t="shared" si="5"/>
        <v>128811.95820319543</v>
      </c>
      <c r="N26">
        <v>20000000000</v>
      </c>
      <c r="O26" s="2">
        <f t="shared" si="6"/>
        <v>0.16715304040516654</v>
      </c>
      <c r="P26" s="2">
        <f t="shared" si="7"/>
        <v>6.4593931362622048E-4</v>
      </c>
      <c r="Q26" s="2">
        <f t="shared" si="1"/>
        <v>3.8643587460958631E-3</v>
      </c>
    </row>
    <row r="27" spans="5:17" x14ac:dyDescent="0.15">
      <c r="E27" s="1">
        <v>43314</v>
      </c>
      <c r="F27">
        <f t="shared" si="2"/>
        <v>3409727474.7699971</v>
      </c>
      <c r="G27">
        <f t="shared" si="3"/>
        <v>13047598.230727604</v>
      </c>
      <c r="H27">
        <v>4000000</v>
      </c>
      <c r="I27">
        <v>0.12</v>
      </c>
      <c r="J27">
        <f t="shared" si="0"/>
        <v>66666666.666666672</v>
      </c>
      <c r="K27">
        <f t="shared" si="4"/>
        <v>15306.323836461714</v>
      </c>
      <c r="L27">
        <f t="shared" si="5"/>
        <v>127552.69863718095</v>
      </c>
      <c r="N27">
        <v>20000000000</v>
      </c>
      <c r="O27" s="2">
        <f t="shared" si="6"/>
        <v>0.17048637373849987</v>
      </c>
      <c r="P27" s="2">
        <f t="shared" si="7"/>
        <v>6.5237991153638015E-4</v>
      </c>
      <c r="Q27" s="2">
        <f t="shared" si="1"/>
        <v>3.8265809591154286E-3</v>
      </c>
    </row>
    <row r="28" spans="5:17" x14ac:dyDescent="0.15">
      <c r="E28" s="1">
        <v>43315</v>
      </c>
      <c r="F28">
        <f t="shared" si="2"/>
        <v>3476394141.4366636</v>
      </c>
      <c r="G28">
        <f t="shared" si="3"/>
        <v>13175150.929364784</v>
      </c>
      <c r="H28">
        <v>4000000</v>
      </c>
      <c r="I28">
        <v>0.12</v>
      </c>
      <c r="J28">
        <f t="shared" si="0"/>
        <v>66666666.666666672</v>
      </c>
      <c r="K28">
        <f t="shared" si="4"/>
        <v>15159.559466890583</v>
      </c>
      <c r="L28">
        <f t="shared" si="5"/>
        <v>126329.6622240882</v>
      </c>
      <c r="N28">
        <v>20000000000</v>
      </c>
      <c r="O28" s="2">
        <f t="shared" si="6"/>
        <v>0.17381970707183317</v>
      </c>
      <c r="P28" s="2">
        <f t="shared" si="7"/>
        <v>6.587575464682392E-4</v>
      </c>
      <c r="Q28" s="2">
        <f t="shared" si="1"/>
        <v>3.7898898667226458E-3</v>
      </c>
    </row>
    <row r="29" spans="5:17" x14ac:dyDescent="0.15">
      <c r="E29" s="1">
        <v>43316</v>
      </c>
      <c r="F29">
        <f t="shared" si="2"/>
        <v>3543060808.1033301</v>
      </c>
      <c r="G29">
        <f t="shared" si="3"/>
        <v>13301480.591588872</v>
      </c>
      <c r="H29">
        <v>4000000</v>
      </c>
      <c r="I29">
        <v>0.12</v>
      </c>
      <c r="J29">
        <f t="shared" si="0"/>
        <v>66666666.666666672</v>
      </c>
      <c r="K29">
        <f t="shared" si="4"/>
        <v>15016.937401883784</v>
      </c>
      <c r="L29">
        <f t="shared" si="5"/>
        <v>125141.1450156982</v>
      </c>
      <c r="N29">
        <v>20000000000</v>
      </c>
      <c r="O29" s="2">
        <f t="shared" si="6"/>
        <v>0.1771530404051665</v>
      </c>
      <c r="P29" s="2">
        <f t="shared" si="7"/>
        <v>6.6507402957944359E-4</v>
      </c>
      <c r="Q29" s="2">
        <f t="shared" si="1"/>
        <v>3.7542343504709461E-3</v>
      </c>
    </row>
    <row r="30" spans="5:17" x14ac:dyDescent="0.15">
      <c r="E30" s="1">
        <v>43317</v>
      </c>
      <c r="F30">
        <f t="shared" si="2"/>
        <v>3609727474.7699966</v>
      </c>
      <c r="G30">
        <f t="shared" si="3"/>
        <v>13426621.736604569</v>
      </c>
      <c r="H30">
        <v>4000000</v>
      </c>
      <c r="I30">
        <v>0.12</v>
      </c>
      <c r="J30">
        <f t="shared" si="0"/>
        <v>66666666.666666672</v>
      </c>
      <c r="K30">
        <f t="shared" si="4"/>
        <v>14878.266384871709</v>
      </c>
      <c r="L30">
        <f t="shared" si="5"/>
        <v>123985.55320726425</v>
      </c>
      <c r="N30">
        <v>20000000000</v>
      </c>
      <c r="O30" s="2">
        <f t="shared" si="6"/>
        <v>0.18048637373849982</v>
      </c>
      <c r="P30" s="2">
        <f t="shared" si="7"/>
        <v>6.713310868302285E-4</v>
      </c>
      <c r="Q30" s="2">
        <f t="shared" si="1"/>
        <v>3.7195665962179271E-3</v>
      </c>
    </row>
    <row r="31" spans="5:17" x14ac:dyDescent="0.15">
      <c r="E31" s="1">
        <v>43318</v>
      </c>
      <c r="F31">
        <f t="shared" si="2"/>
        <v>3676394141.4366632</v>
      </c>
      <c r="G31">
        <f t="shared" si="3"/>
        <v>13550607.289811833</v>
      </c>
      <c r="H31">
        <v>4000000</v>
      </c>
      <c r="I31">
        <v>0.12</v>
      </c>
      <c r="J31">
        <f t="shared" si="0"/>
        <v>66666666.666666672</v>
      </c>
      <c r="K31">
        <f t="shared" si="4"/>
        <v>14743.367297954097</v>
      </c>
      <c r="L31">
        <f t="shared" si="5"/>
        <v>122861.39414961748</v>
      </c>
      <c r="N31">
        <v>20000000000</v>
      </c>
      <c r="O31" s="2">
        <f t="shared" si="6"/>
        <v>0.18381970707183315</v>
      </c>
      <c r="P31" s="2">
        <f t="shared" si="7"/>
        <v>6.7753036449059165E-4</v>
      </c>
      <c r="Q31" s="2">
        <f t="shared" si="1"/>
        <v>3.6858418244885244E-3</v>
      </c>
    </row>
    <row r="32" spans="5:17" x14ac:dyDescent="0.15">
      <c r="E32" s="1">
        <v>43319</v>
      </c>
      <c r="F32">
        <f t="shared" si="2"/>
        <v>3743060808.1033297</v>
      </c>
      <c r="G32">
        <f t="shared" si="3"/>
        <v>13673468.683961451</v>
      </c>
      <c r="H32">
        <v>4000000</v>
      </c>
      <c r="I32">
        <v>0.12</v>
      </c>
      <c r="J32">
        <f t="shared" si="0"/>
        <v>66666666.666666672</v>
      </c>
      <c r="K32">
        <f t="shared" si="4"/>
        <v>14612.072189006218</v>
      </c>
      <c r="L32">
        <f t="shared" si="5"/>
        <v>121767.26824171848</v>
      </c>
      <c r="N32">
        <v>20000000000</v>
      </c>
      <c r="O32" s="2">
        <f t="shared" si="6"/>
        <v>0.18715304040516648</v>
      </c>
      <c r="P32" s="2">
        <f t="shared" si="7"/>
        <v>6.8367343419807255E-4</v>
      </c>
      <c r="Q32" s="2">
        <f t="shared" si="1"/>
        <v>3.6530180472515547E-3</v>
      </c>
    </row>
    <row r="33" spans="5:17" x14ac:dyDescent="0.15">
      <c r="E33" s="1">
        <v>43320</v>
      </c>
      <c r="F33">
        <f t="shared" si="2"/>
        <v>3809727474.7699962</v>
      </c>
      <c r="G33">
        <f t="shared" si="3"/>
        <v>13795235.952203169</v>
      </c>
      <c r="H33">
        <v>4000000</v>
      </c>
      <c r="I33">
        <v>0.12</v>
      </c>
      <c r="J33">
        <f t="shared" si="0"/>
        <v>66666666.666666672</v>
      </c>
      <c r="K33">
        <f t="shared" si="4"/>
        <v>14484.22339242103</v>
      </c>
      <c r="L33">
        <f t="shared" si="5"/>
        <v>120701.86160350859</v>
      </c>
      <c r="N33">
        <v>20000000000</v>
      </c>
      <c r="O33" s="2">
        <f t="shared" si="6"/>
        <v>0.1904863737384998</v>
      </c>
      <c r="P33" s="2">
        <f t="shared" si="7"/>
        <v>6.8976179761015847E-4</v>
      </c>
      <c r="Q33" s="2">
        <f t="shared" si="1"/>
        <v>3.6210558481052577E-3</v>
      </c>
    </row>
    <row r="34" spans="5:17" x14ac:dyDescent="0.15">
      <c r="E34" s="1">
        <v>43321</v>
      </c>
      <c r="F34">
        <f t="shared" si="2"/>
        <v>3876394141.4366627</v>
      </c>
      <c r="G34">
        <f t="shared" si="3"/>
        <v>13915937.813806677</v>
      </c>
      <c r="H34">
        <v>4000000</v>
      </c>
      <c r="I34">
        <v>0.12</v>
      </c>
      <c r="J34">
        <f t="shared" si="0"/>
        <v>66666666.666666672</v>
      </c>
      <c r="K34">
        <f t="shared" si="4"/>
        <v>14359.67273302005</v>
      </c>
      <c r="L34">
        <f t="shared" si="5"/>
        <v>119663.93944183376</v>
      </c>
      <c r="N34">
        <v>20000000000</v>
      </c>
      <c r="O34" s="2">
        <f t="shared" si="6"/>
        <v>0.19381970707183313</v>
      </c>
      <c r="P34" s="2">
        <f t="shared" si="7"/>
        <v>6.9579689069033382E-4</v>
      </c>
      <c r="Q34" s="2">
        <f t="shared" si="1"/>
        <v>3.5899181832550124E-3</v>
      </c>
    </row>
    <row r="35" spans="5:17" x14ac:dyDescent="0.15">
      <c r="E35" s="1">
        <v>43322</v>
      </c>
      <c r="F35">
        <f t="shared" si="2"/>
        <v>3943060808.1033292</v>
      </c>
      <c r="G35">
        <f t="shared" si="3"/>
        <v>14035601.753248511</v>
      </c>
      <c r="H35">
        <v>4000000</v>
      </c>
      <c r="I35">
        <v>0.12</v>
      </c>
      <c r="J35">
        <f t="shared" si="0"/>
        <v>66666666.666666672</v>
      </c>
      <c r="K35">
        <f t="shared" si="4"/>
        <v>14238.28080399282</v>
      </c>
      <c r="L35">
        <f t="shared" si="5"/>
        <v>118652.3400332735</v>
      </c>
      <c r="N35">
        <v>20000000000</v>
      </c>
      <c r="O35" s="2">
        <f t="shared" si="6"/>
        <v>0.19715304040516646</v>
      </c>
      <c r="P35" s="2">
        <f t="shared" si="7"/>
        <v>7.0178008766242554E-4</v>
      </c>
      <c r="Q35" s="2">
        <f t="shared" si="1"/>
        <v>3.5595702009982048E-3</v>
      </c>
    </row>
    <row r="36" spans="5:17" x14ac:dyDescent="0.15">
      <c r="E36" s="1">
        <v>43323</v>
      </c>
      <c r="F36">
        <f t="shared" si="2"/>
        <v>4009727474.7699957</v>
      </c>
      <c r="G36">
        <f t="shared" si="3"/>
        <v>14154254.093281785</v>
      </c>
      <c r="H36">
        <v>4000000</v>
      </c>
      <c r="I36">
        <v>0.12</v>
      </c>
      <c r="J36">
        <f t="shared" si="0"/>
        <v>66666666.666666672</v>
      </c>
      <c r="K36">
        <f t="shared" si="4"/>
        <v>14119.916310864688</v>
      </c>
      <c r="L36">
        <f t="shared" si="5"/>
        <v>117665.96925720574</v>
      </c>
      <c r="N36">
        <v>20000000000</v>
      </c>
      <c r="O36" s="2">
        <f t="shared" si="6"/>
        <v>0.20048637373849978</v>
      </c>
      <c r="P36" s="2">
        <f t="shared" si="7"/>
        <v>7.0771270466408922E-4</v>
      </c>
      <c r="Q36" s="2">
        <f t="shared" si="1"/>
        <v>3.529979077716172E-3</v>
      </c>
    </row>
    <row r="37" spans="5:17" x14ac:dyDescent="0.15">
      <c r="E37" s="1">
        <v>43324</v>
      </c>
      <c r="F37">
        <f t="shared" si="2"/>
        <v>4076394141.4366622</v>
      </c>
      <c r="G37">
        <f t="shared" si="3"/>
        <v>14271920.062538991</v>
      </c>
      <c r="H37">
        <v>4000000</v>
      </c>
      <c r="I37">
        <v>0.12</v>
      </c>
      <c r="J37">
        <f t="shared" si="0"/>
        <v>66666666.666666672</v>
      </c>
      <c r="K37">
        <f t="shared" si="4"/>
        <v>14004.455474473891</v>
      </c>
      <c r="L37">
        <f t="shared" si="5"/>
        <v>116703.79562061575</v>
      </c>
      <c r="N37">
        <v>20000000000</v>
      </c>
      <c r="O37" s="2">
        <f t="shared" si="6"/>
        <v>0.20381970707183311</v>
      </c>
      <c r="P37" s="2">
        <f t="shared" si="7"/>
        <v>7.1359600312694959E-4</v>
      </c>
      <c r="Q37" s="2">
        <f t="shared" si="1"/>
        <v>3.5011138686184729E-3</v>
      </c>
    </row>
    <row r="38" spans="5:17" x14ac:dyDescent="0.15">
      <c r="E38" s="1">
        <v>43325</v>
      </c>
      <c r="F38">
        <f t="shared" si="2"/>
        <v>4143060808.1033287</v>
      </c>
      <c r="G38">
        <f t="shared" si="3"/>
        <v>14388623.858159607</v>
      </c>
      <c r="H38">
        <v>4000000</v>
      </c>
      <c r="I38">
        <v>0.12</v>
      </c>
      <c r="J38">
        <f t="shared" si="0"/>
        <v>66666666.666666672</v>
      </c>
      <c r="K38">
        <f t="shared" si="4"/>
        <v>13891.781486785991</v>
      </c>
      <c r="L38">
        <f t="shared" si="5"/>
        <v>115764.8457232166</v>
      </c>
      <c r="N38">
        <v>20000000000</v>
      </c>
      <c r="O38" s="2">
        <f t="shared" si="6"/>
        <v>0.20715304040516644</v>
      </c>
      <c r="P38" s="2">
        <f t="shared" si="7"/>
        <v>7.1943119290798037E-4</v>
      </c>
      <c r="Q38" s="2">
        <f t="shared" si="1"/>
        <v>3.4729453716964977E-3</v>
      </c>
    </row>
    <row r="39" spans="5:17" x14ac:dyDescent="0.15">
      <c r="E39" s="1">
        <v>43326</v>
      </c>
      <c r="F39">
        <f t="shared" si="2"/>
        <v>4209727474.7699952</v>
      </c>
      <c r="G39">
        <f t="shared" si="3"/>
        <v>14504388.703882825</v>
      </c>
      <c r="H39">
        <v>4000000</v>
      </c>
      <c r="I39">
        <v>0.12</v>
      </c>
      <c r="J39">
        <f t="shared" si="0"/>
        <v>66666666.666666672</v>
      </c>
      <c r="K39">
        <f t="shared" si="4"/>
        <v>13781.784014106797</v>
      </c>
      <c r="L39">
        <f t="shared" si="5"/>
        <v>114848.20011755665</v>
      </c>
      <c r="N39">
        <v>20000000000</v>
      </c>
      <c r="O39" s="2">
        <f t="shared" si="6"/>
        <v>0.21048637373849977</v>
      </c>
      <c r="P39" s="2">
        <f t="shared" si="7"/>
        <v>7.2521943519414118E-4</v>
      </c>
      <c r="Q39" s="2">
        <f t="shared" si="1"/>
        <v>3.4454460035266993E-3</v>
      </c>
    </row>
    <row r="40" spans="5:17" x14ac:dyDescent="0.15">
      <c r="E40" s="1">
        <v>43327</v>
      </c>
      <c r="F40">
        <f t="shared" si="2"/>
        <v>4276394141.4366617</v>
      </c>
      <c r="G40">
        <f t="shared" si="3"/>
        <v>14619236.904000381</v>
      </c>
      <c r="H40">
        <v>4000000</v>
      </c>
      <c r="I40">
        <v>0.12</v>
      </c>
      <c r="J40">
        <f t="shared" si="0"/>
        <v>66666666.666666672</v>
      </c>
      <c r="K40">
        <f t="shared" si="4"/>
        <v>13674.358742890827</v>
      </c>
      <c r="L40">
        <f t="shared" si="5"/>
        <v>113952.98952409023</v>
      </c>
      <c r="N40">
        <v>20000000000</v>
      </c>
      <c r="O40" s="2">
        <f t="shared" si="6"/>
        <v>0.21381970707183309</v>
      </c>
      <c r="P40" s="2">
        <f t="shared" si="7"/>
        <v>7.3096184520001905E-4</v>
      </c>
      <c r="Q40" s="2">
        <f t="shared" si="1"/>
        <v>3.4185896857227066E-3</v>
      </c>
    </row>
    <row r="41" spans="5:17" x14ac:dyDescent="0.15">
      <c r="E41" s="1">
        <v>43328</v>
      </c>
      <c r="F41">
        <f t="shared" si="2"/>
        <v>4343060808.1033287</v>
      </c>
      <c r="G41">
        <f t="shared" si="3"/>
        <v>14733189.893524472</v>
      </c>
      <c r="H41">
        <v>4000000</v>
      </c>
      <c r="I41">
        <v>0.12</v>
      </c>
      <c r="J41">
        <f t="shared" si="0"/>
        <v>66666666.666666672</v>
      </c>
      <c r="K41">
        <f t="shared" si="4"/>
        <v>13569.406963895261</v>
      </c>
      <c r="L41">
        <f t="shared" si="5"/>
        <v>113078.39136579384</v>
      </c>
      <c r="N41">
        <v>20000000000</v>
      </c>
      <c r="O41" s="2">
        <f t="shared" si="6"/>
        <v>0.21715304040516645</v>
      </c>
      <c r="P41" s="2">
        <f t="shared" si="7"/>
        <v>7.3665949467622356E-4</v>
      </c>
      <c r="Q41" s="2">
        <f t="shared" si="1"/>
        <v>3.3923517409738153E-3</v>
      </c>
    </row>
    <row r="42" spans="5:17" x14ac:dyDescent="0.15">
      <c r="E42" s="1">
        <v>43329</v>
      </c>
      <c r="F42">
        <f t="shared" si="2"/>
        <v>4409727474.7699957</v>
      </c>
      <c r="G42">
        <f t="shared" si="3"/>
        <v>14846268.284890266</v>
      </c>
      <c r="H42">
        <v>4000000</v>
      </c>
      <c r="I42">
        <v>0.12</v>
      </c>
      <c r="J42">
        <f t="shared" si="0"/>
        <v>66666666.666666672</v>
      </c>
      <c r="K42">
        <f t="shared" si="4"/>
        <v>13466.835190911313</v>
      </c>
      <c r="L42">
        <f t="shared" si="5"/>
        <v>112223.62659092761</v>
      </c>
      <c r="N42">
        <v>20000000000</v>
      </c>
      <c r="O42" s="2">
        <f t="shared" si="6"/>
        <v>0.22048637373849977</v>
      </c>
      <c r="P42" s="2">
        <f t="shared" si="7"/>
        <v>7.4231341424451334E-4</v>
      </c>
      <c r="Q42" s="2">
        <f t="shared" si="1"/>
        <v>3.3667087977278286E-3</v>
      </c>
    </row>
    <row r="43" spans="5:17" x14ac:dyDescent="0.15">
      <c r="E43" s="1">
        <v>43330</v>
      </c>
      <c r="F43">
        <f t="shared" si="2"/>
        <v>4476394141.4366627</v>
      </c>
      <c r="G43">
        <f t="shared" si="3"/>
        <v>14958491.911481194</v>
      </c>
      <c r="H43">
        <v>4000000</v>
      </c>
      <c r="I43">
        <v>0.12</v>
      </c>
      <c r="J43">
        <f t="shared" si="0"/>
        <v>66666666.666666672</v>
      </c>
      <c r="K43">
        <f t="shared" si="4"/>
        <v>13366.554810725747</v>
      </c>
      <c r="L43">
        <f t="shared" si="5"/>
        <v>111387.9567560479</v>
      </c>
      <c r="N43">
        <v>20000000000</v>
      </c>
      <c r="O43" s="2">
        <f t="shared" si="6"/>
        <v>0.22381970707183313</v>
      </c>
      <c r="P43" s="2">
        <f t="shared" si="7"/>
        <v>7.4792459557405976E-4</v>
      </c>
      <c r="Q43" s="2">
        <f t="shared" si="1"/>
        <v>3.341638702681437E-3</v>
      </c>
    </row>
    <row r="44" spans="5:17" x14ac:dyDescent="0.15">
      <c r="E44" s="1">
        <v>43331</v>
      </c>
      <c r="F44">
        <f t="shared" si="2"/>
        <v>4543060808.1033297</v>
      </c>
      <c r="G44">
        <f t="shared" si="3"/>
        <v>15069879.868237242</v>
      </c>
      <c r="H44">
        <v>4000000</v>
      </c>
      <c r="I44">
        <v>0.12</v>
      </c>
      <c r="J44">
        <f t="shared" si="0"/>
        <v>66666666.666666672</v>
      </c>
      <c r="K44">
        <f t="shared" si="4"/>
        <v>13268.4817613337</v>
      </c>
      <c r="L44">
        <f t="shared" si="5"/>
        <v>110570.6813444475</v>
      </c>
      <c r="N44">
        <v>20000000000</v>
      </c>
      <c r="O44" s="2">
        <f t="shared" si="6"/>
        <v>0.22715304040516648</v>
      </c>
      <c r="P44" s="2">
        <f t="shared" si="7"/>
        <v>7.5349399341186215E-4</v>
      </c>
      <c r="Q44" s="2">
        <f t="shared" si="1"/>
        <v>3.3171204403334249E-3</v>
      </c>
    </row>
    <row r="45" spans="5:17" x14ac:dyDescent="0.15">
      <c r="E45" s="1">
        <v>43332</v>
      </c>
      <c r="F45">
        <f t="shared" si="2"/>
        <v>4609727474.7699966</v>
      </c>
      <c r="G45">
        <f t="shared" si="3"/>
        <v>15180450.54958169</v>
      </c>
      <c r="H45">
        <v>4000000</v>
      </c>
      <c r="I45">
        <v>0.12</v>
      </c>
      <c r="J45">
        <f t="shared" si="0"/>
        <v>66666666.666666672</v>
      </c>
      <c r="K45">
        <f t="shared" si="4"/>
        <v>13172.5362357471</v>
      </c>
      <c r="L45">
        <f t="shared" si="5"/>
        <v>109771.13529789251</v>
      </c>
      <c r="N45">
        <v>20000000001</v>
      </c>
      <c r="O45" s="2">
        <f t="shared" si="6"/>
        <v>0.2304863737269755</v>
      </c>
      <c r="P45" s="2">
        <f t="shared" si="7"/>
        <v>7.5902252744113334E-4</v>
      </c>
      <c r="Q45" s="2">
        <f t="shared" si="1"/>
        <v>3.2931340589367752E-3</v>
      </c>
    </row>
    <row r="46" spans="5:17" x14ac:dyDescent="0.15">
      <c r="E46" s="1">
        <v>43333</v>
      </c>
      <c r="F46">
        <f t="shared" si="2"/>
        <v>4676394141.4366636</v>
      </c>
      <c r="G46">
        <f t="shared" si="3"/>
        <v>15290221.684879582</v>
      </c>
      <c r="H46">
        <v>4000000</v>
      </c>
      <c r="I46">
        <v>0.12</v>
      </c>
      <c r="J46">
        <f t="shared" si="0"/>
        <v>66666666.666666672</v>
      </c>
      <c r="K46">
        <f t="shared" si="4"/>
        <v>13078.642409026867</v>
      </c>
      <c r="L46">
        <f t="shared" si="5"/>
        <v>108988.68674189056</v>
      </c>
      <c r="N46">
        <v>20000000002</v>
      </c>
      <c r="O46" s="2">
        <f t="shared" si="6"/>
        <v>0.2338197070484512</v>
      </c>
      <c r="P46" s="2">
        <f t="shared" si="7"/>
        <v>7.6451108416752804E-4</v>
      </c>
      <c r="Q46" s="2">
        <f t="shared" si="1"/>
        <v>3.2696606022567165E-3</v>
      </c>
    </row>
    <row r="47" spans="5:17" x14ac:dyDescent="0.15">
      <c r="E47" s="1">
        <v>43334</v>
      </c>
      <c r="F47">
        <f t="shared" si="2"/>
        <v>4743060808.1033306</v>
      </c>
      <c r="G47">
        <f t="shared" si="3"/>
        <v>15399210.371621473</v>
      </c>
      <c r="H47">
        <v>4000000</v>
      </c>
      <c r="I47">
        <v>0.12</v>
      </c>
      <c r="J47">
        <f t="shared" si="0"/>
        <v>66666666.666666672</v>
      </c>
      <c r="K47">
        <f t="shared" si="4"/>
        <v>12986.72818641712</v>
      </c>
      <c r="L47">
        <f t="shared" si="5"/>
        <v>108222.73488680934</v>
      </c>
      <c r="N47">
        <v>20000000003</v>
      </c>
      <c r="O47" s="2">
        <f t="shared" si="6"/>
        <v>0.23715304036959359</v>
      </c>
      <c r="P47" s="2">
        <f t="shared" si="7"/>
        <v>7.6996051846557959E-4</v>
      </c>
      <c r="Q47" s="2">
        <f t="shared" si="1"/>
        <v>3.2466820466042802E-3</v>
      </c>
    </row>
    <row r="48" spans="5:17" x14ac:dyDescent="0.15">
      <c r="E48" s="1">
        <v>43335</v>
      </c>
      <c r="F48">
        <f t="shared" si="2"/>
        <v>4809727474.7699976</v>
      </c>
      <c r="G48">
        <f t="shared" si="3"/>
        <v>15507433.106508283</v>
      </c>
      <c r="H48">
        <v>4000000</v>
      </c>
      <c r="I48">
        <v>0.12</v>
      </c>
      <c r="J48">
        <f t="shared" si="0"/>
        <v>66666666.666666672</v>
      </c>
      <c r="K48">
        <f t="shared" si="4"/>
        <v>12896.72497068026</v>
      </c>
      <c r="L48">
        <f t="shared" si="5"/>
        <v>107472.70808900216</v>
      </c>
      <c r="N48">
        <v>20000000004</v>
      </c>
      <c r="O48" s="2">
        <f t="shared" si="6"/>
        <v>0.2404863736904026</v>
      </c>
      <c r="P48" s="2">
        <f t="shared" si="7"/>
        <v>7.7537165517033982E-4</v>
      </c>
      <c r="Q48" s="2">
        <f t="shared" si="1"/>
        <v>3.2241812426700646E-3</v>
      </c>
    </row>
    <row r="49" spans="5:17" x14ac:dyDescent="0.15">
      <c r="E49" s="1">
        <v>43336</v>
      </c>
      <c r="F49">
        <f t="shared" si="2"/>
        <v>4876394141.4366646</v>
      </c>
      <c r="G49">
        <f t="shared" si="3"/>
        <v>15614905.814597284</v>
      </c>
      <c r="H49">
        <v>4000000</v>
      </c>
      <c r="I49">
        <v>0.12</v>
      </c>
      <c r="J49">
        <f t="shared" si="0"/>
        <v>66666666.666666672</v>
      </c>
      <c r="K49">
        <f t="shared" si="4"/>
        <v>12808.567446926578</v>
      </c>
      <c r="L49">
        <f t="shared" si="5"/>
        <v>106738.06205772149</v>
      </c>
      <c r="N49">
        <v>20000000005</v>
      </c>
      <c r="O49" s="2">
        <f t="shared" si="6"/>
        <v>0.24381970701087829</v>
      </c>
      <c r="P49" s="2">
        <f t="shared" si="7"/>
        <v>7.8074529053467792E-4</v>
      </c>
      <c r="Q49" s="2">
        <f t="shared" si="1"/>
        <v>3.2021418617316443E-3</v>
      </c>
    </row>
    <row r="50" spans="5:17" x14ac:dyDescent="0.15">
      <c r="E50" s="1">
        <v>43337</v>
      </c>
      <c r="F50">
        <f t="shared" si="2"/>
        <v>4943060808.1033316</v>
      </c>
      <c r="G50">
        <f t="shared" si="3"/>
        <v>15721643.876655007</v>
      </c>
      <c r="H50">
        <v>4000000</v>
      </c>
      <c r="I50">
        <v>0.12</v>
      </c>
      <c r="J50">
        <f t="shared" si="0"/>
        <v>66666666.666666672</v>
      </c>
      <c r="K50">
        <f t="shared" si="4"/>
        <v>12722.193383404847</v>
      </c>
      <c r="L50">
        <f t="shared" si="5"/>
        <v>106018.27819504039</v>
      </c>
      <c r="N50">
        <v>20000000006</v>
      </c>
      <c r="O50" s="2">
        <f t="shared" si="6"/>
        <v>0.24715304033102067</v>
      </c>
      <c r="P50" s="2">
        <f t="shared" si="7"/>
        <v>7.8608219359692572E-4</v>
      </c>
      <c r="Q50" s="2">
        <f t="shared" si="1"/>
        <v>3.1805483458512119E-3</v>
      </c>
    </row>
    <row r="51" spans="5:17" x14ac:dyDescent="0.15">
      <c r="E51" s="1">
        <v>43338</v>
      </c>
      <c r="F51">
        <f t="shared" si="2"/>
        <v>5009727474.7699986</v>
      </c>
      <c r="G51">
        <f t="shared" si="3"/>
        <v>15827662.154850047</v>
      </c>
      <c r="H51">
        <v>4000000</v>
      </c>
      <c r="I51">
        <v>0.12</v>
      </c>
      <c r="J51">
        <f t="shared" si="0"/>
        <v>66666666.666666672</v>
      </c>
      <c r="K51">
        <f t="shared" si="4"/>
        <v>12637.543446873193</v>
      </c>
      <c r="L51">
        <f t="shared" si="5"/>
        <v>105312.86205727661</v>
      </c>
      <c r="N51">
        <v>20000000007</v>
      </c>
      <c r="O51" s="2">
        <f t="shared" si="6"/>
        <v>0.25048637365082971</v>
      </c>
      <c r="P51" s="2">
        <f t="shared" si="7"/>
        <v>7.9138310746551825E-4</v>
      </c>
      <c r="Q51" s="2">
        <f t="shared" si="1"/>
        <v>3.1593858617182985E-3</v>
      </c>
    </row>
    <row r="52" spans="5:17" x14ac:dyDescent="0.15">
      <c r="E52" s="1">
        <v>43339</v>
      </c>
      <c r="F52">
        <f t="shared" si="2"/>
        <v>5076394141.4366655</v>
      </c>
      <c r="G52">
        <f t="shared" si="3"/>
        <v>15932975.016907323</v>
      </c>
      <c r="H52">
        <v>4000000</v>
      </c>
      <c r="I52">
        <v>0.12</v>
      </c>
      <c r="J52">
        <f t="shared" si="0"/>
        <v>66666666.666666672</v>
      </c>
      <c r="K52">
        <f t="shared" si="4"/>
        <v>12554.561031305695</v>
      </c>
      <c r="L52">
        <f t="shared" si="5"/>
        <v>104621.34192754746</v>
      </c>
      <c r="N52">
        <v>20000000008</v>
      </c>
      <c r="O52" s="2">
        <f t="shared" si="6"/>
        <v>0.25381970697030537</v>
      </c>
      <c r="P52" s="2">
        <f t="shared" si="7"/>
        <v>7.9664875052670671E-4</v>
      </c>
      <c r="Q52" s="2">
        <f t="shared" si="1"/>
        <v>3.1386402578264237E-3</v>
      </c>
    </row>
    <row r="53" spans="5:17" x14ac:dyDescent="0.15">
      <c r="E53" s="1">
        <v>43340</v>
      </c>
      <c r="F53">
        <f t="shared" si="2"/>
        <v>5143060808.1033325</v>
      </c>
      <c r="G53">
        <f t="shared" si="3"/>
        <v>16037596.35883487</v>
      </c>
      <c r="H53">
        <v>4000000</v>
      </c>
      <c r="I53">
        <v>0.12</v>
      </c>
      <c r="J53">
        <f t="shared" si="0"/>
        <v>66666666.666666672</v>
      </c>
      <c r="K53">
        <f t="shared" si="4"/>
        <v>12473.192098811094</v>
      </c>
      <c r="L53">
        <f t="shared" si="5"/>
        <v>103943.26749009246</v>
      </c>
      <c r="N53">
        <v>20000000009</v>
      </c>
      <c r="O53" s="2">
        <f t="shared" si="6"/>
        <v>0.25715304028944774</v>
      </c>
      <c r="P53" s="2">
        <f t="shared" si="7"/>
        <v>8.0187981758089754E-4</v>
      </c>
      <c r="Q53" s="2">
        <f t="shared" si="1"/>
        <v>3.1182980247027731E-3</v>
      </c>
    </row>
    <row r="54" spans="5:17" x14ac:dyDescent="0.15">
      <c r="E54" s="1">
        <v>43341</v>
      </c>
      <c r="F54">
        <f t="shared" si="2"/>
        <v>5209727474.7699995</v>
      </c>
      <c r="G54">
        <f t="shared" si="3"/>
        <v>16141539.626324963</v>
      </c>
      <c r="H54">
        <v>4000000</v>
      </c>
      <c r="I54">
        <v>0.12</v>
      </c>
      <c r="J54">
        <f t="shared" si="0"/>
        <v>66666666.666666672</v>
      </c>
      <c r="K54">
        <f t="shared" si="4"/>
        <v>12393.385031747814</v>
      </c>
      <c r="L54">
        <f t="shared" si="5"/>
        <v>103278.20859789845</v>
      </c>
      <c r="N54">
        <v>20000000010</v>
      </c>
      <c r="O54" s="2">
        <f t="shared" si="6"/>
        <v>0.26048637360825677</v>
      </c>
      <c r="P54" s="2">
        <f t="shared" si="7"/>
        <v>8.0707698091270967E-4</v>
      </c>
      <c r="Q54" s="2">
        <f t="shared" si="1"/>
        <v>3.0983462579369536E-3</v>
      </c>
    </row>
    <row r="55" spans="5:17" x14ac:dyDescent="0.15">
      <c r="E55" s="1">
        <v>43342</v>
      </c>
      <c r="F55">
        <f t="shared" si="2"/>
        <v>5276394141.4366665</v>
      </c>
      <c r="G55">
        <f t="shared" si="3"/>
        <v>16244817.834922861</v>
      </c>
      <c r="H55">
        <v>4000000</v>
      </c>
      <c r="I55">
        <v>0.12</v>
      </c>
      <c r="J55">
        <f t="shared" si="0"/>
        <v>66666666.666666672</v>
      </c>
      <c r="K55">
        <f t="shared" si="4"/>
        <v>12315.090495115812</v>
      </c>
      <c r="L55">
        <f t="shared" si="5"/>
        <v>102625.7541259651</v>
      </c>
      <c r="N55">
        <v>20000000011</v>
      </c>
      <c r="O55" s="2">
        <f t="shared" si="6"/>
        <v>0.26381970692673251</v>
      </c>
      <c r="P55" s="2">
        <f t="shared" si="7"/>
        <v>8.1224089129941057E-4</v>
      </c>
      <c r="Q55" s="2">
        <f t="shared" si="1"/>
        <v>3.078772623778953E-3</v>
      </c>
    </row>
    <row r="56" spans="5:17" x14ac:dyDescent="0.15">
      <c r="E56" s="1">
        <v>43343</v>
      </c>
      <c r="F56">
        <f t="shared" si="2"/>
        <v>5343060808.1033335</v>
      </c>
      <c r="G56">
        <f t="shared" si="3"/>
        <v>16347443.589048827</v>
      </c>
      <c r="H56">
        <v>4000000</v>
      </c>
      <c r="I56">
        <v>0.12</v>
      </c>
      <c r="J56">
        <f t="shared" si="0"/>
        <v>66666666.666666672</v>
      </c>
      <c r="K56">
        <f t="shared" si="4"/>
        <v>12238.261308391735</v>
      </c>
      <c r="L56">
        <f t="shared" si="5"/>
        <v>101985.51090326447</v>
      </c>
      <c r="N56">
        <v>20000000012</v>
      </c>
      <c r="O56" s="2">
        <f t="shared" si="6"/>
        <v>0.26715304024487485</v>
      </c>
      <c r="P56" s="2">
        <f t="shared" si="7"/>
        <v>8.1737217896201808E-4</v>
      </c>
      <c r="Q56" s="2">
        <f t="shared" si="1"/>
        <v>3.059565327097934E-3</v>
      </c>
    </row>
    <row r="57" spans="5:17" x14ac:dyDescent="0.15">
      <c r="E57" s="1">
        <v>43344</v>
      </c>
      <c r="F57">
        <f t="shared" si="2"/>
        <v>5409727474.7700005</v>
      </c>
      <c r="G57">
        <f t="shared" si="3"/>
        <v>16449429.099952092</v>
      </c>
      <c r="H57">
        <v>4000000</v>
      </c>
      <c r="I57">
        <v>0.12</v>
      </c>
      <c r="J57">
        <f t="shared" si="0"/>
        <v>66666666.666666672</v>
      </c>
      <c r="K57">
        <f t="shared" si="4"/>
        <v>12162.852326051012</v>
      </c>
      <c r="L57">
        <f t="shared" si="5"/>
        <v>101357.10271709177</v>
      </c>
      <c r="N57">
        <v>20000000013</v>
      </c>
      <c r="O57" s="2">
        <f t="shared" si="6"/>
        <v>0.2704863735626839</v>
      </c>
      <c r="P57" s="2">
        <f t="shared" si="7"/>
        <v>8.2247145446299812E-4</v>
      </c>
      <c r="Q57" s="2">
        <f t="shared" si="1"/>
        <v>3.0407130815127532E-3</v>
      </c>
    </row>
    <row r="58" spans="5:17" x14ac:dyDescent="0.15">
      <c r="E58" s="1">
        <v>43345</v>
      </c>
      <c r="F58">
        <f t="shared" si="2"/>
        <v>5476394141.4366674</v>
      </c>
      <c r="G58">
        <f t="shared" si="3"/>
        <v>16550786.202669185</v>
      </c>
      <c r="H58">
        <v>4000000</v>
      </c>
      <c r="I58">
        <v>0.12</v>
      </c>
      <c r="J58">
        <f t="shared" si="0"/>
        <v>66666666.666666672</v>
      </c>
      <c r="K58">
        <f t="shared" si="4"/>
        <v>12088.820326089446</v>
      </c>
      <c r="L58">
        <f t="shared" si="5"/>
        <v>100740.16938407872</v>
      </c>
      <c r="N58">
        <v>20000000014</v>
      </c>
      <c r="O58" s="2">
        <f t="shared" si="6"/>
        <v>0.27381970688015955</v>
      </c>
      <c r="P58" s="2">
        <f t="shared" si="7"/>
        <v>8.2753930955418173E-4</v>
      </c>
      <c r="Q58" s="2">
        <f t="shared" si="1"/>
        <v>3.0222050815223614E-3</v>
      </c>
    </row>
    <row r="59" spans="5:17" x14ac:dyDescent="0.15">
      <c r="E59" s="1">
        <v>43346</v>
      </c>
      <c r="F59">
        <f t="shared" si="2"/>
        <v>5543060808.1033344</v>
      </c>
      <c r="G59">
        <f t="shared" si="3"/>
        <v>16651526.372053264</v>
      </c>
      <c r="H59">
        <v>4000000</v>
      </c>
      <c r="I59">
        <v>0.12</v>
      </c>
      <c r="J59">
        <f t="shared" si="0"/>
        <v>66666666.666666672</v>
      </c>
      <c r="K59">
        <f t="shared" si="4"/>
        <v>12016.123905918979</v>
      </c>
      <c r="L59">
        <f t="shared" si="5"/>
        <v>100134.36588265817</v>
      </c>
      <c r="N59">
        <v>20000000015</v>
      </c>
      <c r="O59" s="2">
        <f t="shared" si="6"/>
        <v>0.27715304019730191</v>
      </c>
      <c r="P59" s="2">
        <f t="shared" si="7"/>
        <v>8.325763179782309E-4</v>
      </c>
      <c r="Q59" s="2">
        <f t="shared" si="1"/>
        <v>3.0040309764797451E-3</v>
      </c>
    </row>
    <row r="60" spans="5:17" x14ac:dyDescent="0.15">
      <c r="E60" s="1">
        <v>43347</v>
      </c>
      <c r="F60">
        <f t="shared" si="2"/>
        <v>5609727474.7700014</v>
      </c>
      <c r="G60">
        <f t="shared" si="3"/>
        <v>16751660.737935921</v>
      </c>
      <c r="H60">
        <v>4000000</v>
      </c>
      <c r="I60">
        <v>0.12</v>
      </c>
      <c r="J60">
        <f t="shared" si="0"/>
        <v>66666666.666666672</v>
      </c>
      <c r="K60">
        <f t="shared" si="4"/>
        <v>11944.723385067999</v>
      </c>
      <c r="L60">
        <f t="shared" si="5"/>
        <v>99539.361542233324</v>
      </c>
      <c r="N60">
        <v>20000000016</v>
      </c>
      <c r="O60" s="2">
        <f t="shared" si="6"/>
        <v>0.28048637351411099</v>
      </c>
      <c r="P60" s="2">
        <f t="shared" si="7"/>
        <v>8.3758303622672966E-4</v>
      </c>
      <c r="Q60" s="2">
        <f t="shared" si="1"/>
        <v>2.9861808462669994E-3</v>
      </c>
    </row>
    <row r="61" spans="5:17" x14ac:dyDescent="0.15">
      <c r="E61" s="1">
        <v>43348</v>
      </c>
      <c r="F61">
        <f t="shared" si="2"/>
        <v>5676394141.4366684</v>
      </c>
      <c r="G61">
        <f t="shared" si="3"/>
        <v>16851200.099478155</v>
      </c>
      <c r="H61">
        <v>4000000</v>
      </c>
      <c r="I61">
        <v>0.12</v>
      </c>
      <c r="J61">
        <f t="shared" si="0"/>
        <v>66666666.666666672</v>
      </c>
      <c r="K61">
        <f t="shared" si="4"/>
        <v>11874.580714166686</v>
      </c>
      <c r="L61">
        <f t="shared" si="5"/>
        <v>98954.839284722388</v>
      </c>
      <c r="N61">
        <v>20000000017</v>
      </c>
      <c r="O61" s="2">
        <f t="shared" si="6"/>
        <v>0.28381970683058666</v>
      </c>
      <c r="P61" s="2">
        <f t="shared" si="7"/>
        <v>8.4256000425773176E-4</v>
      </c>
      <c r="Q61" s="2">
        <f t="shared" si="1"/>
        <v>2.9686451785416713E-3</v>
      </c>
    </row>
    <row r="62" spans="5:17" x14ac:dyDescent="0.15">
      <c r="E62" s="1">
        <v>43349</v>
      </c>
      <c r="F62">
        <f t="shared" si="2"/>
        <v>5743060808.1033354</v>
      </c>
      <c r="G62">
        <f t="shared" si="3"/>
        <v>16950154.938762877</v>
      </c>
      <c r="H62">
        <v>4000000</v>
      </c>
      <c r="I62">
        <v>0.12</v>
      </c>
      <c r="J62">
        <f t="shared" si="0"/>
        <v>66666666.666666672</v>
      </c>
      <c r="K62">
        <f t="shared" si="4"/>
        <v>11805.659389743234</v>
      </c>
      <c r="L62">
        <f t="shared" si="5"/>
        <v>98380.494914526949</v>
      </c>
      <c r="N62">
        <v>20000000018</v>
      </c>
      <c r="O62" s="2">
        <f t="shared" si="6"/>
        <v>0.28715304014672904</v>
      </c>
      <c r="P62" s="2">
        <f t="shared" si="7"/>
        <v>8.4750774617538683E-4</v>
      </c>
      <c r="Q62" s="2">
        <f t="shared" si="1"/>
        <v>2.9514148474358085E-3</v>
      </c>
    </row>
    <row r="63" spans="5:17" x14ac:dyDescent="0.15">
      <c r="E63" s="1">
        <v>43350</v>
      </c>
      <c r="F63">
        <f t="shared" si="2"/>
        <v>5809727474.7700024</v>
      </c>
      <c r="G63">
        <f t="shared" si="3"/>
        <v>17048535.433677405</v>
      </c>
      <c r="H63">
        <v>4000000</v>
      </c>
      <c r="I63">
        <v>0.12</v>
      </c>
      <c r="J63">
        <f t="shared" si="0"/>
        <v>66666666.666666672</v>
      </c>
      <c r="K63">
        <f t="shared" si="4"/>
        <v>11737.924374397495</v>
      </c>
      <c r="L63">
        <f t="shared" si="5"/>
        <v>97816.036453312467</v>
      </c>
      <c r="N63">
        <v>20000000019</v>
      </c>
      <c r="O63" s="2">
        <f t="shared" si="6"/>
        <v>0.29048637346253808</v>
      </c>
      <c r="P63" s="2">
        <f t="shared" si="7"/>
        <v>8.5242677087406487E-4</v>
      </c>
      <c r="Q63" s="2">
        <f t="shared" si="1"/>
        <v>2.934481093599374E-3</v>
      </c>
    </row>
    <row r="64" spans="5:17" x14ac:dyDescent="0.15">
      <c r="E64" s="1">
        <v>43351</v>
      </c>
      <c r="F64">
        <f t="shared" si="2"/>
        <v>5876394141.4366693</v>
      </c>
      <c r="G64">
        <f t="shared" si="3"/>
        <v>17146351.470130719</v>
      </c>
      <c r="H64">
        <v>4000000</v>
      </c>
      <c r="I64">
        <v>0.12</v>
      </c>
      <c r="J64">
        <f t="shared" si="0"/>
        <v>66666666.666666672</v>
      </c>
      <c r="K64">
        <f t="shared" si="4"/>
        <v>11671.342021955494</v>
      </c>
      <c r="L64">
        <f t="shared" si="5"/>
        <v>97261.183516295787</v>
      </c>
      <c r="N64">
        <v>20000000020</v>
      </c>
      <c r="O64" s="2">
        <f t="shared" si="6"/>
        <v>0.29381970677801378</v>
      </c>
      <c r="P64" s="2">
        <f t="shared" si="7"/>
        <v>8.5731757264921843E-4</v>
      </c>
      <c r="Q64" s="2">
        <f t="shared" si="1"/>
        <v>2.9178355054888735E-3</v>
      </c>
    </row>
    <row r="65" spans="5:17" x14ac:dyDescent="0.15">
      <c r="E65" s="1">
        <v>43352</v>
      </c>
      <c r="F65">
        <f t="shared" si="2"/>
        <v>5943060808.1033363</v>
      </c>
      <c r="G65">
        <f t="shared" si="3"/>
        <v>17243612.653647017</v>
      </c>
      <c r="H65">
        <v>4000000</v>
      </c>
      <c r="I65">
        <v>0.12</v>
      </c>
      <c r="J65">
        <f t="shared" si="0"/>
        <v>66666666.666666672</v>
      </c>
      <c r="K65">
        <f t="shared" si="4"/>
        <v>11605.880007241676</v>
      </c>
      <c r="L65">
        <f t="shared" si="5"/>
        <v>96715.666727013973</v>
      </c>
      <c r="N65">
        <v>20000000021</v>
      </c>
      <c r="O65" s="2">
        <f t="shared" si="6"/>
        <v>0.29715304009315613</v>
      </c>
      <c r="P65" s="2">
        <f t="shared" si="7"/>
        <v>8.6218063177706116E-4</v>
      </c>
      <c r="Q65" s="2">
        <f t="shared" si="1"/>
        <v>2.9014700018104187E-3</v>
      </c>
    </row>
    <row r="66" spans="5:17" x14ac:dyDescent="0.15">
      <c r="E66" s="1">
        <v>43353</v>
      </c>
      <c r="F66">
        <f t="shared" si="2"/>
        <v>6009727474.7700033</v>
      </c>
      <c r="G66">
        <f t="shared" si="3"/>
        <v>17340328.320374031</v>
      </c>
      <c r="H66">
        <v>4000000</v>
      </c>
      <c r="I66">
        <v>0.12</v>
      </c>
      <c r="J66">
        <f t="shared" si="0"/>
        <v>66666666.666666672</v>
      </c>
      <c r="K66">
        <f t="shared" si="4"/>
        <v>11541.50726013589</v>
      </c>
      <c r="L66">
        <f t="shared" si="5"/>
        <v>96179.227167799079</v>
      </c>
      <c r="N66">
        <v>20000000022</v>
      </c>
      <c r="O66" s="2">
        <f t="shared" si="6"/>
        <v>0.30048637340796513</v>
      </c>
      <c r="P66" s="2">
        <f t="shared" si="7"/>
        <v>8.6701641506498344E-4</v>
      </c>
      <c r="Q66" s="2">
        <f t="shared" si="1"/>
        <v>2.8853768150339724E-3</v>
      </c>
    </row>
    <row r="67" spans="5:17" x14ac:dyDescent="0.15">
      <c r="E67" s="1">
        <v>43354</v>
      </c>
      <c r="F67">
        <f t="shared" si="2"/>
        <v>6076394141.4366703</v>
      </c>
      <c r="G67">
        <f t="shared" si="3"/>
        <v>17436507.547541831</v>
      </c>
      <c r="H67">
        <v>4000000</v>
      </c>
      <c r="I67">
        <v>0.12</v>
      </c>
      <c r="J67">
        <f t="shared" si="0"/>
        <v>66666666.666666672</v>
      </c>
      <c r="K67">
        <f t="shared" si="4"/>
        <v>11478.193903609574</v>
      </c>
      <c r="L67">
        <f t="shared" si="5"/>
        <v>95651.615863413113</v>
      </c>
      <c r="N67">
        <v>20000000023</v>
      </c>
      <c r="O67" s="2">
        <f t="shared" si="6"/>
        <v>0.30381970672244085</v>
      </c>
      <c r="P67" s="2">
        <f t="shared" si="7"/>
        <v>8.7182537637449235E-4</v>
      </c>
      <c r="Q67" s="2">
        <f t="shared" si="1"/>
        <v>2.8695484759023934E-3</v>
      </c>
    </row>
    <row r="68" spans="5:17" x14ac:dyDescent="0.15">
      <c r="E68" s="1">
        <v>43355</v>
      </c>
      <c r="F68">
        <f t="shared" si="2"/>
        <v>6143060808.1033373</v>
      </c>
      <c r="G68">
        <f t="shared" si="3"/>
        <v>17532159.163405243</v>
      </c>
      <c r="H68">
        <v>4000000</v>
      </c>
      <c r="I68">
        <v>0.12</v>
      </c>
      <c r="J68">
        <f t="shared" si="0"/>
        <v>66666666.666666672</v>
      </c>
      <c r="K68">
        <f t="shared" si="4"/>
        <v>11415.911195460412</v>
      </c>
      <c r="L68">
        <f t="shared" si="5"/>
        <v>95132.593295503437</v>
      </c>
      <c r="N68">
        <v>20000000024</v>
      </c>
      <c r="O68" s="2">
        <f t="shared" si="6"/>
        <v>0.30715304003658322</v>
      </c>
      <c r="P68" s="2">
        <f t="shared" si="7"/>
        <v>8.7660795711833257E-4</v>
      </c>
      <c r="Q68" s="2">
        <f t="shared" si="1"/>
        <v>2.8539777988651031E-3</v>
      </c>
    </row>
    <row r="69" spans="5:17" x14ac:dyDescent="0.15">
      <c r="E69" s="1">
        <v>43356</v>
      </c>
      <c r="F69">
        <f t="shared" si="2"/>
        <v>6209727474.7700043</v>
      </c>
      <c r="G69">
        <f t="shared" si="3"/>
        <v>17627291.756700747</v>
      </c>
      <c r="H69">
        <v>4000000</v>
      </c>
      <c r="I69">
        <v>0.12</v>
      </c>
      <c r="J69">
        <f t="shared" si="0"/>
        <v>66666666.666666672</v>
      </c>
      <c r="K69">
        <f t="shared" si="4"/>
        <v>11354.63147348741</v>
      </c>
      <c r="L69">
        <f t="shared" si="5"/>
        <v>94621.928945728418</v>
      </c>
      <c r="N69">
        <v>20000000025</v>
      </c>
      <c r="O69" s="2">
        <f t="shared" si="6"/>
        <v>0.31048637335039225</v>
      </c>
      <c r="P69" s="2">
        <f t="shared" si="7"/>
        <v>8.8136458673333156E-4</v>
      </c>
      <c r="Q69" s="2">
        <f t="shared" si="1"/>
        <v>2.8386578683718524E-3</v>
      </c>
    </row>
    <row r="70" spans="5:17" x14ac:dyDescent="0.15">
      <c r="E70" s="1">
        <v>43357</v>
      </c>
      <c r="F70">
        <f t="shared" si="2"/>
        <v>6276394141.4366713</v>
      </c>
      <c r="G70">
        <f t="shared" si="3"/>
        <v>17721913.685646474</v>
      </c>
      <c r="H70">
        <v>4000000</v>
      </c>
      <c r="I70">
        <v>0.12</v>
      </c>
      <c r="J70">
        <f t="shared" si="0"/>
        <v>66666666.666666672</v>
      </c>
      <c r="K70">
        <f t="shared" si="4"/>
        <v>11294.328103868833</v>
      </c>
      <c r="L70">
        <f t="shared" si="5"/>
        <v>94119.400865573611</v>
      </c>
      <c r="N70">
        <v>20000000026</v>
      </c>
      <c r="O70" s="2">
        <f t="shared" si="6"/>
        <v>0.31381970666386794</v>
      </c>
      <c r="P70" s="2">
        <f t="shared" si="7"/>
        <v>8.860956831303993E-4</v>
      </c>
      <c r="Q70" s="2">
        <f t="shared" si="1"/>
        <v>2.8235820259672087E-3</v>
      </c>
    </row>
    <row r="71" spans="5:17" x14ac:dyDescent="0.15">
      <c r="E71" s="1">
        <v>43358</v>
      </c>
      <c r="F71">
        <f t="shared" si="2"/>
        <v>6343060808.1033382</v>
      </c>
      <c r="G71">
        <f t="shared" si="3"/>
        <v>17816033.086512048</v>
      </c>
      <c r="H71">
        <v>4000000</v>
      </c>
      <c r="I71">
        <v>0.12</v>
      </c>
      <c r="J71">
        <f t="shared" ref="J71:J134" si="8">H71*2.4/I71/1.2</f>
        <v>66666666.666666672</v>
      </c>
      <c r="K71">
        <f t="shared" si="4"/>
        <v>11234.975432524214</v>
      </c>
      <c r="L71">
        <f t="shared" si="5"/>
        <v>93624.795271035124</v>
      </c>
      <c r="N71">
        <v>20000000027</v>
      </c>
      <c r="O71" s="2">
        <f t="shared" si="6"/>
        <v>0.31715303997701033</v>
      </c>
      <c r="P71" s="2">
        <f t="shared" si="7"/>
        <v>8.9080165312302017E-4</v>
      </c>
      <c r="Q71" s="2">
        <f t="shared" ref="Q71:Q134" si="9">G71/F71</f>
        <v>2.8087438581310535E-3</v>
      </c>
    </row>
    <row r="72" spans="5:17" x14ac:dyDescent="0.15">
      <c r="E72" s="1">
        <v>43359</v>
      </c>
      <c r="F72">
        <f t="shared" ref="F72:F135" si="10">F71+J71</f>
        <v>6409727474.7700052</v>
      </c>
      <c r="G72">
        <f t="shared" ref="G72:G135" si="11">G71+L71</f>
        <v>17909657.881783083</v>
      </c>
      <c r="H72">
        <v>4000000</v>
      </c>
      <c r="I72">
        <v>0.12</v>
      </c>
      <c r="J72">
        <f t="shared" si="8"/>
        <v>66666666.666666672</v>
      </c>
      <c r="K72">
        <f t="shared" ref="K72:K135" si="12">H72*G72/F72</f>
        <v>11176.548739258666</v>
      </c>
      <c r="L72">
        <f t="shared" ref="L72:L135" si="13">K72/I72</f>
        <v>93137.906160488885</v>
      </c>
      <c r="N72">
        <v>20000000028</v>
      </c>
      <c r="O72" s="2">
        <f t="shared" ref="O72:O135" si="14">F72/N72</f>
        <v>0.32048637328981933</v>
      </c>
      <c r="P72" s="2">
        <f t="shared" ref="P72:P135" si="15">G72/N72</f>
        <v>8.9548289283547815E-4</v>
      </c>
      <c r="Q72" s="2">
        <f t="shared" si="9"/>
        <v>2.7941371848146665E-3</v>
      </c>
    </row>
    <row r="73" spans="5:17" x14ac:dyDescent="0.15">
      <c r="E73" s="1">
        <v>43360</v>
      </c>
      <c r="F73">
        <f t="shared" si="10"/>
        <v>6476394141.4366722</v>
      </c>
      <c r="G73">
        <f t="shared" si="11"/>
        <v>18002795.787943572</v>
      </c>
      <c r="H73">
        <v>4000000</v>
      </c>
      <c r="I73">
        <v>0.12</v>
      </c>
      <c r="J73">
        <f t="shared" si="8"/>
        <v>66666666.666666672</v>
      </c>
      <c r="K73">
        <f t="shared" si="12"/>
        <v>11119.024194503376</v>
      </c>
      <c r="L73">
        <f t="shared" si="13"/>
        <v>92658.534954194809</v>
      </c>
      <c r="N73">
        <v>20000000029</v>
      </c>
      <c r="O73" s="2">
        <f t="shared" si="14"/>
        <v>0.32381970660229503</v>
      </c>
      <c r="P73" s="2">
        <f t="shared" si="15"/>
        <v>9.001397880919759E-4</v>
      </c>
      <c r="Q73" s="2">
        <f t="shared" si="9"/>
        <v>2.7797560486258442E-3</v>
      </c>
    </row>
    <row r="74" spans="5:17" x14ac:dyDescent="0.15">
      <c r="E74" s="1">
        <v>43361</v>
      </c>
      <c r="F74">
        <f t="shared" si="10"/>
        <v>6543060808.1033392</v>
      </c>
      <c r="G74">
        <f t="shared" si="11"/>
        <v>18095454.322897766</v>
      </c>
      <c r="H74">
        <v>4000000</v>
      </c>
      <c r="I74">
        <v>0.12</v>
      </c>
      <c r="J74">
        <f t="shared" si="8"/>
        <v>66666666.666666672</v>
      </c>
      <c r="K74">
        <f t="shared" si="12"/>
        <v>11062.378818480314</v>
      </c>
      <c r="L74">
        <f t="shared" si="13"/>
        <v>92186.490154002619</v>
      </c>
      <c r="N74">
        <v>20000000030</v>
      </c>
      <c r="O74" s="2">
        <f t="shared" si="14"/>
        <v>0.32715303991443739</v>
      </c>
      <c r="P74" s="2">
        <f t="shared" si="15"/>
        <v>9.047727147877292E-4</v>
      </c>
      <c r="Q74" s="2">
        <f t="shared" si="9"/>
        <v>2.7655947046200786E-3</v>
      </c>
    </row>
    <row r="75" spans="5:17" x14ac:dyDescent="0.15">
      <c r="E75" s="1">
        <v>43362</v>
      </c>
      <c r="F75">
        <f t="shared" si="10"/>
        <v>6609727474.7700062</v>
      </c>
      <c r="G75">
        <f t="shared" si="11"/>
        <v>18187640.813051768</v>
      </c>
      <c r="H75">
        <v>4000000</v>
      </c>
      <c r="I75">
        <v>0.12</v>
      </c>
      <c r="J75">
        <f t="shared" si="8"/>
        <v>66666666.666666672</v>
      </c>
      <c r="K75">
        <f t="shared" si="12"/>
        <v>11006.590442632209</v>
      </c>
      <c r="L75">
        <f t="shared" si="13"/>
        <v>91721.587021935076</v>
      </c>
      <c r="N75">
        <v>20000000031</v>
      </c>
      <c r="O75" s="2">
        <f t="shared" si="14"/>
        <v>0.33048637322624641</v>
      </c>
      <c r="P75" s="2">
        <f t="shared" si="15"/>
        <v>9.0938203924304623E-4</v>
      </c>
      <c r="Q75" s="2">
        <f t="shared" si="9"/>
        <v>2.7516476106580522E-3</v>
      </c>
    </row>
    <row r="76" spans="5:17" x14ac:dyDescent="0.15">
      <c r="E76" s="1">
        <v>43363</v>
      </c>
      <c r="F76">
        <f t="shared" si="10"/>
        <v>6676394141.4366732</v>
      </c>
      <c r="G76">
        <f t="shared" si="11"/>
        <v>18279362.400073703</v>
      </c>
      <c r="H76">
        <v>4000000</v>
      </c>
      <c r="I76">
        <v>0.12</v>
      </c>
      <c r="J76">
        <f t="shared" si="8"/>
        <v>66666666.666666672</v>
      </c>
      <c r="K76">
        <f t="shared" si="12"/>
        <v>10951.637673170819</v>
      </c>
      <c r="L76">
        <f t="shared" si="13"/>
        <v>91263.647276423493</v>
      </c>
      <c r="N76">
        <v>20000000032</v>
      </c>
      <c r="O76" s="2">
        <f t="shared" si="14"/>
        <v>0.33381970653772214</v>
      </c>
      <c r="P76" s="2">
        <f t="shared" si="15"/>
        <v>9.1396811854133617E-4</v>
      </c>
      <c r="Q76" s="2">
        <f t="shared" si="9"/>
        <v>2.7379094182927049E-3</v>
      </c>
    </row>
    <row r="77" spans="5:17" x14ac:dyDescent="0.15">
      <c r="E77" s="1">
        <v>43364</v>
      </c>
      <c r="F77">
        <f t="shared" si="10"/>
        <v>6743060808.1033401</v>
      </c>
      <c r="G77">
        <f t="shared" si="11"/>
        <v>18370626.047350127</v>
      </c>
      <c r="H77">
        <v>4000000</v>
      </c>
      <c r="I77">
        <v>0.12</v>
      </c>
      <c r="J77">
        <f t="shared" si="8"/>
        <v>66666666.666666672</v>
      </c>
      <c r="K77">
        <f t="shared" si="12"/>
        <v>10897.49985660731</v>
      </c>
      <c r="L77">
        <f t="shared" si="13"/>
        <v>90812.498805060924</v>
      </c>
      <c r="N77">
        <v>20000000033</v>
      </c>
      <c r="O77" s="2">
        <f t="shared" si="14"/>
        <v>0.33715303984886447</v>
      </c>
      <c r="P77" s="2">
        <f t="shared" si="15"/>
        <v>9.1853130085192973E-4</v>
      </c>
      <c r="Q77" s="2">
        <f t="shared" si="9"/>
        <v>2.7243749641518268E-3</v>
      </c>
    </row>
    <row r="78" spans="5:17" x14ac:dyDescent="0.15">
      <c r="E78" s="1">
        <v>43365</v>
      </c>
      <c r="F78">
        <f t="shared" si="10"/>
        <v>6809727474.7700071</v>
      </c>
      <c r="G78">
        <f t="shared" si="11"/>
        <v>18461438.546155188</v>
      </c>
      <c r="H78">
        <v>4000000</v>
      </c>
      <c r="I78">
        <v>0.12</v>
      </c>
      <c r="J78">
        <f t="shared" si="8"/>
        <v>66666666.666666672</v>
      </c>
      <c r="K78">
        <f t="shared" si="12"/>
        <v>10844.157047138635</v>
      </c>
      <c r="L78">
        <f t="shared" si="13"/>
        <v>90367.975392821958</v>
      </c>
      <c r="N78">
        <v>20000000034</v>
      </c>
      <c r="O78" s="2">
        <f t="shared" si="14"/>
        <v>0.34048637315967351</v>
      </c>
      <c r="P78" s="2">
        <f t="shared" si="15"/>
        <v>9.2307192573853718E-4</v>
      </c>
      <c r="Q78" s="2">
        <f t="shared" si="9"/>
        <v>2.7110392617846588E-3</v>
      </c>
    </row>
    <row r="79" spans="5:17" x14ac:dyDescent="0.15">
      <c r="E79" s="1">
        <v>43366</v>
      </c>
      <c r="F79">
        <f t="shared" si="10"/>
        <v>6876394141.4366741</v>
      </c>
      <c r="G79">
        <f t="shared" si="11"/>
        <v>18551806.52154801</v>
      </c>
      <c r="H79">
        <v>4000000</v>
      </c>
      <c r="I79">
        <v>0.12</v>
      </c>
      <c r="J79">
        <f t="shared" si="8"/>
        <v>66666666.666666672</v>
      </c>
      <c r="K79">
        <f t="shared" si="12"/>
        <v>10791.589975772979</v>
      </c>
      <c r="L79">
        <f t="shared" si="13"/>
        <v>89929.916464774826</v>
      </c>
      <c r="N79">
        <v>20000000035</v>
      </c>
      <c r="O79" s="2">
        <f t="shared" si="14"/>
        <v>0.3438197064701492</v>
      </c>
      <c r="P79" s="2">
        <f t="shared" si="15"/>
        <v>9.2759032445411749E-4</v>
      </c>
      <c r="Q79" s="2">
        <f t="shared" si="9"/>
        <v>2.6978974939432443E-3</v>
      </c>
    </row>
    <row r="80" spans="5:17" x14ac:dyDescent="0.15">
      <c r="E80" s="1">
        <v>43367</v>
      </c>
      <c r="F80">
        <f t="shared" si="10"/>
        <v>6943060808.1033411</v>
      </c>
      <c r="G80">
        <f t="shared" si="11"/>
        <v>18641736.438012786</v>
      </c>
      <c r="H80">
        <v>4000000</v>
      </c>
      <c r="I80">
        <v>0.12</v>
      </c>
      <c r="J80">
        <f t="shared" si="8"/>
        <v>66666666.666666672</v>
      </c>
      <c r="K80">
        <f t="shared" si="12"/>
        <v>10739.780021085662</v>
      </c>
      <c r="L80">
        <f t="shared" si="13"/>
        <v>89498.166842380524</v>
      </c>
      <c r="N80">
        <v>20000000036</v>
      </c>
      <c r="O80" s="2">
        <f t="shared" si="14"/>
        <v>0.34715303978029161</v>
      </c>
      <c r="P80" s="2">
        <f t="shared" si="15"/>
        <v>9.3208682022288304E-4</v>
      </c>
      <c r="Q80" s="2">
        <f t="shared" si="9"/>
        <v>2.6849450052714159E-3</v>
      </c>
    </row>
    <row r="81" spans="5:17" x14ac:dyDescent="0.15">
      <c r="E81" s="1">
        <v>43368</v>
      </c>
      <c r="F81">
        <f t="shared" si="10"/>
        <v>7009727474.7700081</v>
      </c>
      <c r="G81">
        <f t="shared" si="11"/>
        <v>18731234.604855165</v>
      </c>
      <c r="H81">
        <v>4000000</v>
      </c>
      <c r="I81">
        <v>0.12</v>
      </c>
      <c r="J81">
        <f t="shared" si="8"/>
        <v>66666666.666666672</v>
      </c>
      <c r="K81">
        <f t="shared" si="12"/>
        <v>10688.709181504802</v>
      </c>
      <c r="L81">
        <f t="shared" si="13"/>
        <v>89072.576512540021</v>
      </c>
      <c r="N81">
        <v>20000000037</v>
      </c>
      <c r="O81" s="2">
        <f t="shared" si="14"/>
        <v>0.35048637309010061</v>
      </c>
      <c r="P81" s="2">
        <f t="shared" si="15"/>
        <v>9.3656172851011902E-4</v>
      </c>
      <c r="Q81" s="2">
        <f t="shared" si="9"/>
        <v>2.6721772953762005E-3</v>
      </c>
    </row>
    <row r="82" spans="5:17" x14ac:dyDescent="0.15">
      <c r="E82" s="1">
        <v>43369</v>
      </c>
      <c r="F82">
        <f t="shared" si="10"/>
        <v>7076394141.4366751</v>
      </c>
      <c r="G82">
        <f t="shared" si="11"/>
        <v>18820307.181367707</v>
      </c>
      <c r="H82">
        <v>4000000</v>
      </c>
      <c r="I82">
        <v>0.12</v>
      </c>
      <c r="J82">
        <f t="shared" si="8"/>
        <v>66666666.666666672</v>
      </c>
      <c r="K82">
        <f t="shared" si="12"/>
        <v>10638.360049032961</v>
      </c>
      <c r="L82">
        <f t="shared" si="13"/>
        <v>88653.000408608015</v>
      </c>
      <c r="N82">
        <v>20000000038</v>
      </c>
      <c r="O82" s="2">
        <f t="shared" si="14"/>
        <v>0.35381970639957633</v>
      </c>
      <c r="P82" s="2">
        <f t="shared" si="15"/>
        <v>9.410153572804561E-4</v>
      </c>
      <c r="Q82" s="2">
        <f t="shared" si="9"/>
        <v>2.6595900122582403E-3</v>
      </c>
    </row>
    <row r="83" spans="5:17" x14ac:dyDescent="0.15">
      <c r="E83" s="1">
        <v>43370</v>
      </c>
      <c r="F83">
        <f t="shared" si="10"/>
        <v>7143060808.1033421</v>
      </c>
      <c r="G83">
        <f t="shared" si="11"/>
        <v>18908960.181776315</v>
      </c>
      <c r="H83">
        <v>4000000</v>
      </c>
      <c r="I83">
        <v>0.12</v>
      </c>
      <c r="J83">
        <f t="shared" si="8"/>
        <v>66666666.666666672</v>
      </c>
      <c r="K83">
        <f t="shared" si="12"/>
        <v>10588.715784317737</v>
      </c>
      <c r="L83">
        <f t="shared" si="13"/>
        <v>88239.298202647813</v>
      </c>
      <c r="N83">
        <v>20000000039</v>
      </c>
      <c r="O83" s="2">
        <f t="shared" si="14"/>
        <v>0.3571530397087187</v>
      </c>
      <c r="P83" s="2">
        <f t="shared" si="15"/>
        <v>9.4544800724519218E-4</v>
      </c>
      <c r="Q83" s="2">
        <f t="shared" si="9"/>
        <v>2.647178946079434E-3</v>
      </c>
    </row>
    <row r="84" spans="5:17" x14ac:dyDescent="0.15">
      <c r="E84" s="1">
        <v>43371</v>
      </c>
      <c r="F84">
        <f t="shared" si="10"/>
        <v>7209727474.770009</v>
      </c>
      <c r="G84">
        <f t="shared" si="11"/>
        <v>18997199.479978964</v>
      </c>
      <c r="H84">
        <v>4000000</v>
      </c>
      <c r="I84">
        <v>0.12</v>
      </c>
      <c r="J84">
        <f t="shared" si="8"/>
        <v>66666666.666666672</v>
      </c>
      <c r="K84">
        <f t="shared" si="12"/>
        <v>10539.760092990187</v>
      </c>
      <c r="L84">
        <f t="shared" si="13"/>
        <v>87831.334108251569</v>
      </c>
      <c r="N84">
        <v>20000000040</v>
      </c>
      <c r="O84" s="2">
        <f t="shared" si="14"/>
        <v>0.36048637301752773</v>
      </c>
      <c r="P84" s="2">
        <f t="shared" si="15"/>
        <v>9.4985997209922821E-4</v>
      </c>
      <c r="Q84" s="2">
        <f t="shared" si="9"/>
        <v>2.6349400232475468E-3</v>
      </c>
    </row>
    <row r="85" spans="5:17" x14ac:dyDescent="0.15">
      <c r="E85" s="1">
        <v>43372</v>
      </c>
      <c r="F85">
        <f t="shared" si="10"/>
        <v>7276394141.436676</v>
      </c>
      <c r="G85">
        <f t="shared" si="11"/>
        <v>19085030.814087216</v>
      </c>
      <c r="H85">
        <v>4000000</v>
      </c>
      <c r="I85">
        <v>0.12</v>
      </c>
      <c r="J85">
        <f t="shared" si="8"/>
        <v>66666666.666666672</v>
      </c>
      <c r="K85">
        <f t="shared" si="12"/>
        <v>10491.477203195593</v>
      </c>
      <c r="L85">
        <f t="shared" si="13"/>
        <v>87428.976693296616</v>
      </c>
      <c r="N85">
        <v>20000000041</v>
      </c>
      <c r="O85" s="2">
        <f t="shared" si="14"/>
        <v>0.36381970632600341</v>
      </c>
      <c r="P85" s="2">
        <f t="shared" si="15"/>
        <v>9.5425153874814509E-4</v>
      </c>
      <c r="Q85" s="2">
        <f t="shared" si="9"/>
        <v>2.6228693007988987E-3</v>
      </c>
    </row>
    <row r="86" spans="5:17" x14ac:dyDescent="0.15">
      <c r="E86" s="1">
        <v>43373</v>
      </c>
      <c r="F86">
        <f t="shared" si="10"/>
        <v>7343060808.103343</v>
      </c>
      <c r="G86">
        <f t="shared" si="11"/>
        <v>19172459.790780511</v>
      </c>
      <c r="H86">
        <v>4000000</v>
      </c>
      <c r="I86">
        <v>0.12</v>
      </c>
      <c r="J86">
        <f t="shared" si="8"/>
        <v>66666666.666666672</v>
      </c>
      <c r="K86">
        <f t="shared" si="12"/>
        <v>10443.851844246194</v>
      </c>
      <c r="L86">
        <f t="shared" si="13"/>
        <v>87032.098702051619</v>
      </c>
      <c r="N86">
        <v>20000000042</v>
      </c>
      <c r="O86" s="2">
        <f t="shared" si="14"/>
        <v>0.36715303963414575</v>
      </c>
      <c r="P86" s="2">
        <f t="shared" si="15"/>
        <v>9.5862298752591728E-4</v>
      </c>
      <c r="Q86" s="2">
        <f t="shared" si="9"/>
        <v>2.6109629610615486E-3</v>
      </c>
    </row>
    <row r="87" spans="5:17" x14ac:dyDescent="0.15">
      <c r="E87" s="1">
        <v>43374</v>
      </c>
      <c r="F87">
        <f t="shared" si="10"/>
        <v>7409727474.77001</v>
      </c>
      <c r="G87">
        <f t="shared" si="11"/>
        <v>19259491.889482561</v>
      </c>
      <c r="H87">
        <v>4000000</v>
      </c>
      <c r="I87">
        <v>0.12</v>
      </c>
      <c r="J87">
        <f t="shared" si="8"/>
        <v>66666666.666666672</v>
      </c>
      <c r="K87">
        <f t="shared" si="12"/>
        <v>10396.869226330275</v>
      </c>
      <c r="L87">
        <f t="shared" si="13"/>
        <v>86640.576886085619</v>
      </c>
      <c r="N87">
        <v>20000000043</v>
      </c>
      <c r="O87" s="2">
        <f t="shared" si="14"/>
        <v>0.3704863729419548</v>
      </c>
      <c r="P87" s="2">
        <f t="shared" si="15"/>
        <v>9.6297459240373274E-4</v>
      </c>
      <c r="Q87" s="2">
        <f t="shared" si="9"/>
        <v>2.5992173065825684E-3</v>
      </c>
    </row>
    <row r="88" spans="5:17" x14ac:dyDescent="0.15">
      <c r="E88" s="1">
        <v>43375</v>
      </c>
      <c r="F88">
        <f t="shared" si="10"/>
        <v>7476394141.436677</v>
      </c>
      <c r="G88">
        <f t="shared" si="11"/>
        <v>19346132.466368645</v>
      </c>
      <c r="H88">
        <v>4000000</v>
      </c>
      <c r="I88">
        <v>0.12</v>
      </c>
      <c r="J88">
        <f t="shared" si="8"/>
        <v>66666666.666666672</v>
      </c>
      <c r="K88">
        <f t="shared" si="12"/>
        <v>10350.515021216395</v>
      </c>
      <c r="L88">
        <f t="shared" si="13"/>
        <v>86254.291843469968</v>
      </c>
      <c r="N88">
        <v>20000000044</v>
      </c>
      <c r="O88" s="2">
        <f t="shared" si="14"/>
        <v>0.37381970624943051</v>
      </c>
      <c r="P88" s="2">
        <f t="shared" si="15"/>
        <v>9.6730662119035775E-4</v>
      </c>
      <c r="Q88" s="2">
        <f t="shared" si="9"/>
        <v>2.587628755304099E-3</v>
      </c>
    </row>
    <row r="89" spans="5:17" x14ac:dyDescent="0.15">
      <c r="E89" s="1">
        <v>43376</v>
      </c>
      <c r="F89">
        <f t="shared" si="10"/>
        <v>7543060808.103344</v>
      </c>
      <c r="G89">
        <f t="shared" si="11"/>
        <v>19432386.758212116</v>
      </c>
      <c r="H89">
        <v>4000000</v>
      </c>
      <c r="I89">
        <v>0.12</v>
      </c>
      <c r="J89">
        <f t="shared" si="8"/>
        <v>66666666.666666672</v>
      </c>
      <c r="K89">
        <f t="shared" si="12"/>
        <v>10304.775343895588</v>
      </c>
      <c r="L89">
        <f t="shared" si="13"/>
        <v>85873.127865796574</v>
      </c>
      <c r="N89">
        <v>20000000045</v>
      </c>
      <c r="O89" s="2">
        <f t="shared" si="14"/>
        <v>0.37715303955657287</v>
      </c>
      <c r="P89" s="2">
        <f t="shared" si="15"/>
        <v>9.7161933572446229E-4</v>
      </c>
      <c r="Q89" s="2">
        <f t="shared" si="9"/>
        <v>2.5761938359738969E-3</v>
      </c>
    </row>
    <row r="90" spans="5:17" x14ac:dyDescent="0.15">
      <c r="E90" s="1">
        <v>43377</v>
      </c>
      <c r="F90">
        <f t="shared" si="10"/>
        <v>7609727474.7700109</v>
      </c>
      <c r="G90">
        <f t="shared" si="11"/>
        <v>19518259.886077911</v>
      </c>
      <c r="H90">
        <v>4000000</v>
      </c>
      <c r="I90">
        <v>0.12</v>
      </c>
      <c r="J90">
        <f t="shared" si="8"/>
        <v>66666666.666666672</v>
      </c>
      <c r="K90">
        <f t="shared" si="12"/>
        <v>10259.636735108079</v>
      </c>
      <c r="L90">
        <f t="shared" si="13"/>
        <v>85496.972792567321</v>
      </c>
      <c r="N90">
        <v>20000000046</v>
      </c>
      <c r="O90" s="2">
        <f t="shared" si="14"/>
        <v>0.38048637286338188</v>
      </c>
      <c r="P90" s="2">
        <f t="shared" si="15"/>
        <v>9.7591299205929561E-4</v>
      </c>
      <c r="Q90" s="2">
        <f t="shared" si="9"/>
        <v>2.5649091837770198E-3</v>
      </c>
    </row>
    <row r="91" spans="5:17" x14ac:dyDescent="0.15">
      <c r="E91" s="1">
        <v>43378</v>
      </c>
      <c r="F91">
        <f t="shared" si="10"/>
        <v>7676394141.4366779</v>
      </c>
      <c r="G91">
        <f t="shared" si="11"/>
        <v>19603756.858870476</v>
      </c>
      <c r="H91">
        <v>4000000</v>
      </c>
      <c r="I91">
        <v>0.12</v>
      </c>
      <c r="J91">
        <f t="shared" si="8"/>
        <v>66666666.666666672</v>
      </c>
      <c r="K91">
        <f t="shared" si="12"/>
        <v>10215.08614470467</v>
      </c>
      <c r="L91">
        <f t="shared" si="13"/>
        <v>85125.717872538924</v>
      </c>
      <c r="N91">
        <v>20000000047</v>
      </c>
      <c r="O91" s="2">
        <f t="shared" si="14"/>
        <v>0.38381970616985761</v>
      </c>
      <c r="P91" s="2">
        <f t="shared" si="15"/>
        <v>9.8018784064008249E-4</v>
      </c>
      <c r="Q91" s="2">
        <f t="shared" si="9"/>
        <v>2.5537715361761675E-3</v>
      </c>
    </row>
    <row r="92" spans="5:17" x14ac:dyDescent="0.15">
      <c r="E92" s="1">
        <v>43379</v>
      </c>
      <c r="F92">
        <f t="shared" si="10"/>
        <v>7743060808.1033449</v>
      </c>
      <c r="G92">
        <f t="shared" si="11"/>
        <v>19688882.576743014</v>
      </c>
      <c r="H92">
        <v>4000000</v>
      </c>
      <c r="I92">
        <v>0.12</v>
      </c>
      <c r="J92">
        <f t="shared" si="8"/>
        <v>66666666.666666672</v>
      </c>
      <c r="K92">
        <f t="shared" si="12"/>
        <v>10171.110915795991</v>
      </c>
      <c r="L92">
        <f t="shared" si="13"/>
        <v>84759.257631633256</v>
      </c>
      <c r="N92">
        <v>20000000048</v>
      </c>
      <c r="O92" s="2">
        <f t="shared" si="14"/>
        <v>0.38715303947599994</v>
      </c>
      <c r="P92" s="2">
        <f t="shared" si="15"/>
        <v>9.8444412647448487E-4</v>
      </c>
      <c r="Q92" s="2">
        <f t="shared" si="9"/>
        <v>2.5427777289489975E-3</v>
      </c>
    </row>
    <row r="93" spans="5:17" x14ac:dyDescent="0.15">
      <c r="E93" s="1">
        <v>43380</v>
      </c>
      <c r="F93">
        <f t="shared" si="10"/>
        <v>7809727474.7700119</v>
      </c>
      <c r="G93">
        <f t="shared" si="11"/>
        <v>19773641.834374648</v>
      </c>
      <c r="H93">
        <v>4000000</v>
      </c>
      <c r="I93">
        <v>0.12</v>
      </c>
      <c r="J93">
        <f t="shared" si="8"/>
        <v>66666666.666666672</v>
      </c>
      <c r="K93">
        <f t="shared" si="12"/>
        <v>10127.698769645973</v>
      </c>
      <c r="L93">
        <f t="shared" si="13"/>
        <v>84397.489747049782</v>
      </c>
      <c r="N93">
        <v>20000000049</v>
      </c>
      <c r="O93" s="2">
        <f t="shared" si="14"/>
        <v>0.39048637278180898</v>
      </c>
      <c r="P93" s="2">
        <f t="shared" si="15"/>
        <v>9.8868208929646134E-4</v>
      </c>
      <c r="Q93" s="2">
        <f t="shared" si="9"/>
        <v>2.5319246924114928E-3</v>
      </c>
    </row>
    <row r="94" spans="5:17" x14ac:dyDescent="0.15">
      <c r="E94" s="1">
        <v>43381</v>
      </c>
      <c r="F94">
        <f t="shared" si="10"/>
        <v>7876394141.4366789</v>
      </c>
      <c r="G94">
        <f t="shared" si="11"/>
        <v>19858039.324121699</v>
      </c>
      <c r="H94">
        <v>4000000</v>
      </c>
      <c r="I94">
        <v>0.12</v>
      </c>
      <c r="J94">
        <f t="shared" si="8"/>
        <v>66666666.666666672</v>
      </c>
      <c r="K94">
        <f t="shared" si="12"/>
        <v>10084.837791268546</v>
      </c>
      <c r="L94">
        <f t="shared" si="13"/>
        <v>84040.314927237894</v>
      </c>
      <c r="N94">
        <v>20000000050</v>
      </c>
      <c r="O94" s="2">
        <f t="shared" si="14"/>
        <v>0.39381970608728467</v>
      </c>
      <c r="P94" s="2">
        <f t="shared" si="15"/>
        <v>9.9290196372382993E-4</v>
      </c>
      <c r="Q94" s="2">
        <f t="shared" si="9"/>
        <v>2.5212094478171366E-3</v>
      </c>
    </row>
    <row r="95" spans="5:17" x14ac:dyDescent="0.15">
      <c r="E95" s="1">
        <v>43382</v>
      </c>
      <c r="F95">
        <f t="shared" si="10"/>
        <v>7943060808.1033459</v>
      </c>
      <c r="G95">
        <f t="shared" si="11"/>
        <v>19942079.639048938</v>
      </c>
      <c r="H95">
        <v>4000000</v>
      </c>
      <c r="I95">
        <v>0.12</v>
      </c>
      <c r="J95">
        <f t="shared" si="8"/>
        <v>66666666.666666672</v>
      </c>
      <c r="K95">
        <f t="shared" si="12"/>
        <v>10042.516415689248</v>
      </c>
      <c r="L95">
        <f t="shared" si="13"/>
        <v>83687.636797410407</v>
      </c>
      <c r="N95">
        <v>20000000051</v>
      </c>
      <c r="O95" s="2">
        <f t="shared" si="14"/>
        <v>0.39715303939242702</v>
      </c>
      <c r="P95" s="2">
        <f t="shared" si="15"/>
        <v>9.9710397940983172E-4</v>
      </c>
      <c r="Q95" s="2">
        <f t="shared" si="9"/>
        <v>2.5106291039223121E-3</v>
      </c>
    </row>
    <row r="96" spans="5:17" x14ac:dyDescent="0.15">
      <c r="E96" s="1">
        <v>43383</v>
      </c>
      <c r="F96">
        <f t="shared" si="10"/>
        <v>8009727474.7700129</v>
      </c>
      <c r="G96">
        <f t="shared" si="11"/>
        <v>20025767.275846347</v>
      </c>
      <c r="H96">
        <v>4000000</v>
      </c>
      <c r="I96">
        <v>0.12</v>
      </c>
      <c r="J96">
        <f t="shared" si="8"/>
        <v>66666666.666666672</v>
      </c>
      <c r="K96">
        <f t="shared" si="12"/>
        <v>10000.723414835713</v>
      </c>
      <c r="L96">
        <f t="shared" si="13"/>
        <v>83339.361790297611</v>
      </c>
      <c r="N96">
        <v>20000000052</v>
      </c>
      <c r="O96" s="2">
        <f t="shared" si="14"/>
        <v>0.40048637269723608</v>
      </c>
      <c r="P96" s="2">
        <f t="shared" si="15"/>
        <v>1.0012883611889675E-3</v>
      </c>
      <c r="Q96" s="2">
        <f t="shared" si="9"/>
        <v>2.5001808537089281E-3</v>
      </c>
    </row>
    <row r="97" spans="5:17" x14ac:dyDescent="0.15">
      <c r="E97" s="1">
        <v>43384</v>
      </c>
      <c r="F97">
        <f t="shared" si="10"/>
        <v>8076394141.4366798</v>
      </c>
      <c r="G97">
        <f t="shared" si="11"/>
        <v>20109106.637636647</v>
      </c>
      <c r="H97">
        <v>4000000</v>
      </c>
      <c r="I97">
        <v>0.12</v>
      </c>
      <c r="J97">
        <f t="shared" si="8"/>
        <v>66666666.666666672</v>
      </c>
      <c r="K97">
        <f t="shared" si="12"/>
        <v>9959.447885023359</v>
      </c>
      <c r="L97">
        <f t="shared" si="13"/>
        <v>82995.399041861325</v>
      </c>
      <c r="N97">
        <v>20000000053</v>
      </c>
      <c r="O97" s="2">
        <f t="shared" si="14"/>
        <v>0.4038197060017118</v>
      </c>
      <c r="P97" s="2">
        <f t="shared" si="15"/>
        <v>1.0054553292173757E-3</v>
      </c>
      <c r="Q97" s="2">
        <f t="shared" si="9"/>
        <v>2.4898619712558395E-3</v>
      </c>
    </row>
    <row r="98" spans="5:17" x14ac:dyDescent="0.15">
      <c r="E98" s="1">
        <v>43385</v>
      </c>
      <c r="F98">
        <f t="shared" si="10"/>
        <v>8143060808.1033468</v>
      </c>
      <c r="G98">
        <f t="shared" si="11"/>
        <v>20192102.036678508</v>
      </c>
      <c r="H98">
        <v>4000000</v>
      </c>
      <c r="I98">
        <v>0.12</v>
      </c>
      <c r="J98">
        <f t="shared" si="8"/>
        <v>66666666.666666672</v>
      </c>
      <c r="K98">
        <f t="shared" si="12"/>
        <v>9918.6792350045489</v>
      </c>
      <c r="L98">
        <f t="shared" si="13"/>
        <v>82655.660291704582</v>
      </c>
      <c r="N98">
        <v>20000000054</v>
      </c>
      <c r="O98" s="2">
        <f t="shared" si="14"/>
        <v>0.40715303930585411</v>
      </c>
      <c r="P98" s="2">
        <f t="shared" si="15"/>
        <v>1.0096050991079916E-3</v>
      </c>
      <c r="Q98" s="2">
        <f t="shared" si="9"/>
        <v>2.4796698087511376E-3</v>
      </c>
    </row>
    <row r="99" spans="5:17" x14ac:dyDescent="0.15">
      <c r="E99" s="1">
        <v>43386</v>
      </c>
      <c r="F99">
        <f t="shared" si="10"/>
        <v>8209727474.7700138</v>
      </c>
      <c r="G99">
        <f t="shared" si="11"/>
        <v>20274757.696970213</v>
      </c>
      <c r="H99">
        <v>4000000</v>
      </c>
      <c r="I99">
        <v>0.12</v>
      </c>
      <c r="J99">
        <f t="shared" si="8"/>
        <v>66666666.666666672</v>
      </c>
      <c r="K99">
        <f t="shared" si="12"/>
        <v>9878.407174551523</v>
      </c>
      <c r="L99">
        <f t="shared" si="13"/>
        <v>82320.059787929364</v>
      </c>
      <c r="N99">
        <v>20000000055</v>
      </c>
      <c r="O99" s="2">
        <f t="shared" si="14"/>
        <v>0.41048637260966314</v>
      </c>
      <c r="P99" s="2">
        <f t="shared" si="15"/>
        <v>1.0137378820607315E-3</v>
      </c>
      <c r="Q99" s="2">
        <f t="shared" si="9"/>
        <v>2.4696017936378803E-3</v>
      </c>
    </row>
    <row r="100" spans="5:17" x14ac:dyDescent="0.15">
      <c r="E100" s="1">
        <v>43387</v>
      </c>
      <c r="F100">
        <f t="shared" si="10"/>
        <v>8276394141.4366808</v>
      </c>
      <c r="G100">
        <f t="shared" si="11"/>
        <v>20357077.756758142</v>
      </c>
      <c r="H100">
        <v>4000000</v>
      </c>
      <c r="I100">
        <v>0.12</v>
      </c>
      <c r="J100">
        <f t="shared" si="8"/>
        <v>66666666.666666672</v>
      </c>
      <c r="K100">
        <f t="shared" si="12"/>
        <v>9838.6217035451155</v>
      </c>
      <c r="L100">
        <f t="shared" si="13"/>
        <v>81988.514196209304</v>
      </c>
      <c r="N100">
        <v>20000000056</v>
      </c>
      <c r="O100" s="2">
        <f t="shared" si="14"/>
        <v>0.41381970591313888</v>
      </c>
      <c r="P100" s="2">
        <f t="shared" si="15"/>
        <v>1.0178538849879163E-3</v>
      </c>
      <c r="Q100" s="2">
        <f t="shared" si="9"/>
        <v>2.4596554258862788E-3</v>
      </c>
    </row>
    <row r="101" spans="5:17" x14ac:dyDescent="0.15">
      <c r="E101" s="1">
        <v>43388</v>
      </c>
      <c r="F101">
        <f t="shared" si="10"/>
        <v>8343060808.1033478</v>
      </c>
      <c r="G101">
        <f t="shared" si="11"/>
        <v>20439066.270954352</v>
      </c>
      <c r="H101">
        <v>4000000</v>
      </c>
      <c r="I101">
        <v>0.12</v>
      </c>
      <c r="J101">
        <f t="shared" si="8"/>
        <v>66666666.666666672</v>
      </c>
      <c r="K101">
        <f t="shared" si="12"/>
        <v>9799.3131015430408</v>
      </c>
      <c r="L101">
        <f t="shared" si="13"/>
        <v>81660.942512858674</v>
      </c>
      <c r="N101">
        <v>20000000057</v>
      </c>
      <c r="O101" s="2">
        <f t="shared" si="14"/>
        <v>0.41715303921628122</v>
      </c>
      <c r="P101" s="2">
        <f t="shared" si="15"/>
        <v>1.0219533106351506E-3</v>
      </c>
      <c r="Q101" s="2">
        <f t="shared" si="9"/>
        <v>2.4498282753857605E-3</v>
      </c>
    </row>
    <row r="102" spans="5:17" x14ac:dyDescent="0.15">
      <c r="E102" s="1">
        <v>43389</v>
      </c>
      <c r="F102">
        <f t="shared" si="10"/>
        <v>8409727474.7700148</v>
      </c>
      <c r="G102">
        <f t="shared" si="11"/>
        <v>20520727.213467211</v>
      </c>
      <c r="H102">
        <v>4000000</v>
      </c>
      <c r="I102">
        <v>0.12</v>
      </c>
      <c r="J102">
        <f t="shared" si="8"/>
        <v>66666666.666666672</v>
      </c>
      <c r="K102">
        <f t="shared" si="12"/>
        <v>9760.4719178029736</v>
      </c>
      <c r="L102">
        <f t="shared" si="13"/>
        <v>81337.265981691453</v>
      </c>
      <c r="N102">
        <v>20000000058</v>
      </c>
      <c r="O102" s="2">
        <f t="shared" si="14"/>
        <v>0.42048637251909027</v>
      </c>
      <c r="P102" s="2">
        <f t="shared" si="15"/>
        <v>1.0260363576978552E-3</v>
      </c>
      <c r="Q102" s="2">
        <f t="shared" si="9"/>
        <v>2.4401179794507435E-3</v>
      </c>
    </row>
    <row r="103" spans="5:17" x14ac:dyDescent="0.15">
      <c r="E103" s="1">
        <v>43390</v>
      </c>
      <c r="F103">
        <f t="shared" si="10"/>
        <v>8476394141.4366817</v>
      </c>
      <c r="G103">
        <f t="shared" si="11"/>
        <v>20602064.479448903</v>
      </c>
      <c r="H103">
        <v>4000000</v>
      </c>
      <c r="I103">
        <v>0.12</v>
      </c>
      <c r="J103">
        <f t="shared" si="8"/>
        <v>66666666.666666672</v>
      </c>
      <c r="K103">
        <f t="shared" si="12"/>
        <v>9722.0889617372213</v>
      </c>
      <c r="L103">
        <f t="shared" si="13"/>
        <v>81017.408014476852</v>
      </c>
      <c r="N103">
        <v>20000000059</v>
      </c>
      <c r="O103" s="2">
        <f t="shared" si="14"/>
        <v>0.42381970582156597</v>
      </c>
      <c r="P103" s="2">
        <f t="shared" si="15"/>
        <v>1.0301032209336406E-3</v>
      </c>
      <c r="Q103" s="2">
        <f t="shared" si="9"/>
        <v>2.4305222404343053E-3</v>
      </c>
    </row>
    <row r="104" spans="5:17" x14ac:dyDescent="0.15">
      <c r="E104" s="1">
        <v>43391</v>
      </c>
      <c r="F104">
        <f t="shared" si="10"/>
        <v>8543060808.1033487</v>
      </c>
      <c r="G104">
        <f t="shared" si="11"/>
        <v>20683081.88746338</v>
      </c>
      <c r="H104">
        <v>4000000</v>
      </c>
      <c r="I104">
        <v>0.12</v>
      </c>
      <c r="J104">
        <f t="shared" si="8"/>
        <v>66666666.666666672</v>
      </c>
      <c r="K104">
        <f t="shared" si="12"/>
        <v>9684.1552937770775</v>
      </c>
      <c r="L104">
        <f t="shared" si="13"/>
        <v>80701.294114808989</v>
      </c>
      <c r="N104">
        <v>20000000060</v>
      </c>
      <c r="O104" s="2">
        <f t="shared" si="14"/>
        <v>0.42715303912370833</v>
      </c>
      <c r="P104" s="2">
        <f t="shared" si="15"/>
        <v>1.0341540912707067E-3</v>
      </c>
      <c r="Q104" s="2">
        <f t="shared" si="9"/>
        <v>2.4210388234442693E-3</v>
      </c>
    </row>
    <row r="105" spans="5:17" x14ac:dyDescent="0.15">
      <c r="E105" s="1">
        <v>43392</v>
      </c>
      <c r="F105">
        <f t="shared" si="10"/>
        <v>8609727474.7700157</v>
      </c>
      <c r="G105">
        <f t="shared" si="11"/>
        <v>20763783.181578189</v>
      </c>
      <c r="H105">
        <v>4000000</v>
      </c>
      <c r="I105">
        <v>0.12</v>
      </c>
      <c r="J105">
        <f t="shared" si="8"/>
        <v>66666666.666666672</v>
      </c>
      <c r="K105">
        <f t="shared" si="12"/>
        <v>9646.6622166262387</v>
      </c>
      <c r="L105">
        <f t="shared" si="13"/>
        <v>80388.851805218655</v>
      </c>
      <c r="N105">
        <v>20000000061</v>
      </c>
      <c r="O105" s="2">
        <f t="shared" si="14"/>
        <v>0.43048637242551735</v>
      </c>
      <c r="P105" s="2">
        <f t="shared" si="15"/>
        <v>1.0381891559124326E-3</v>
      </c>
      <c r="Q105" s="2">
        <f t="shared" si="9"/>
        <v>2.41166555415656E-3</v>
      </c>
    </row>
    <row r="106" spans="5:17" x14ac:dyDescent="0.15">
      <c r="E106" s="1">
        <v>43393</v>
      </c>
      <c r="F106">
        <f t="shared" si="10"/>
        <v>8676394141.4366817</v>
      </c>
      <c r="G106">
        <f t="shared" si="11"/>
        <v>20844172.033383407</v>
      </c>
      <c r="H106">
        <v>4000000</v>
      </c>
      <c r="I106">
        <v>0.12</v>
      </c>
      <c r="J106">
        <f t="shared" si="8"/>
        <v>66666666.666666672</v>
      </c>
      <c r="K106">
        <f t="shared" si="12"/>
        <v>9609.6012668838594</v>
      </c>
      <c r="L106">
        <f t="shared" si="13"/>
        <v>80080.010557365502</v>
      </c>
      <c r="N106">
        <v>20000000062</v>
      </c>
      <c r="O106" s="2">
        <f t="shared" si="14"/>
        <v>0.43381970572699302</v>
      </c>
      <c r="P106" s="2">
        <f t="shared" si="15"/>
        <v>1.0422085984383236E-3</v>
      </c>
      <c r="Q106" s="2">
        <f t="shared" si="9"/>
        <v>2.4024003167209648E-3</v>
      </c>
    </row>
    <row r="107" spans="5:17" x14ac:dyDescent="0.15">
      <c r="E107" s="1">
        <v>43394</v>
      </c>
      <c r="F107">
        <f t="shared" si="10"/>
        <v>8743060808.1033478</v>
      </c>
      <c r="G107">
        <f t="shared" si="11"/>
        <v>20924252.043940771</v>
      </c>
      <c r="H107">
        <v>4000000</v>
      </c>
      <c r="I107">
        <v>0.12</v>
      </c>
      <c r="J107">
        <f t="shared" si="8"/>
        <v>66666666.666666672</v>
      </c>
      <c r="K107">
        <f t="shared" si="12"/>
        <v>9572.9642070188984</v>
      </c>
      <c r="L107">
        <f t="shared" si="13"/>
        <v>79774.701725157487</v>
      </c>
      <c r="N107">
        <v>20000000063</v>
      </c>
      <c r="O107" s="2">
        <f t="shared" si="14"/>
        <v>0.43715303902813529</v>
      </c>
      <c r="P107" s="2">
        <f t="shared" si="15"/>
        <v>1.0462125989014689E-3</v>
      </c>
      <c r="Q107" s="2">
        <f t="shared" si="9"/>
        <v>2.393241051754725E-3</v>
      </c>
    </row>
    <row r="108" spans="5:17" x14ac:dyDescent="0.15">
      <c r="E108" s="1">
        <v>43395</v>
      </c>
      <c r="F108">
        <f t="shared" si="10"/>
        <v>8809727474.7700138</v>
      </c>
      <c r="G108">
        <f t="shared" si="11"/>
        <v>21004026.74566593</v>
      </c>
      <c r="H108">
        <v>4000000</v>
      </c>
      <c r="I108">
        <v>0.12</v>
      </c>
      <c r="J108">
        <f t="shared" si="8"/>
        <v>66666666.666666672</v>
      </c>
      <c r="K108">
        <f t="shared" si="12"/>
        <v>9536.7430176785401</v>
      </c>
      <c r="L108">
        <f t="shared" si="13"/>
        <v>79472.858480654497</v>
      </c>
      <c r="N108">
        <v>20000000064</v>
      </c>
      <c r="O108" s="2">
        <f t="shared" si="14"/>
        <v>0.44048637232894428</v>
      </c>
      <c r="P108" s="2">
        <f t="shared" si="15"/>
        <v>1.0502013339226523E-3</v>
      </c>
      <c r="Q108" s="2">
        <f t="shared" si="9"/>
        <v>2.3841857544196349E-3</v>
      </c>
    </row>
    <row r="109" spans="5:17" x14ac:dyDescent="0.15">
      <c r="E109" s="1">
        <v>43396</v>
      </c>
      <c r="F109">
        <f t="shared" si="10"/>
        <v>8876394141.4366798</v>
      </c>
      <c r="G109">
        <f t="shared" si="11"/>
        <v>21083499.604146585</v>
      </c>
      <c r="H109">
        <v>4000000</v>
      </c>
      <c r="I109">
        <v>0.12</v>
      </c>
      <c r="J109">
        <f t="shared" si="8"/>
        <v>66666666.666666672</v>
      </c>
      <c r="K109">
        <f t="shared" si="12"/>
        <v>9500.9298903142844</v>
      </c>
      <c r="L109">
        <f t="shared" si="13"/>
        <v>79174.415752619039</v>
      </c>
      <c r="N109">
        <v>20000000065</v>
      </c>
      <c r="O109" s="2">
        <f t="shared" si="14"/>
        <v>0.44381970562941997</v>
      </c>
      <c r="P109" s="2">
        <f t="shared" si="15"/>
        <v>1.0541749767812606E-3</v>
      </c>
      <c r="Q109" s="2">
        <f t="shared" si="9"/>
        <v>2.3752324725785706E-3</v>
      </c>
    </row>
    <row r="110" spans="5:17" x14ac:dyDescent="0.15">
      <c r="E110" s="1">
        <v>43397</v>
      </c>
      <c r="F110">
        <f t="shared" si="10"/>
        <v>8943060808.1033459</v>
      </c>
      <c r="G110">
        <f t="shared" si="11"/>
        <v>21162674.019899204</v>
      </c>
      <c r="H110">
        <v>4000000</v>
      </c>
      <c r="I110">
        <v>0.12</v>
      </c>
      <c r="J110">
        <f t="shared" si="8"/>
        <v>66666666.666666672</v>
      </c>
      <c r="K110">
        <f t="shared" si="12"/>
        <v>9465.5172201104178</v>
      </c>
      <c r="L110">
        <f t="shared" si="13"/>
        <v>78879.310167586824</v>
      </c>
      <c r="N110">
        <v>20000000066</v>
      </c>
      <c r="O110" s="2">
        <f t="shared" si="14"/>
        <v>0.44715303892956226</v>
      </c>
      <c r="P110" s="2">
        <f t="shared" si="15"/>
        <v>1.058133697503119E-3</v>
      </c>
      <c r="Q110" s="2">
        <f t="shared" si="9"/>
        <v>2.3663793050276048E-3</v>
      </c>
    </row>
    <row r="111" spans="5:17" x14ac:dyDescent="0.15">
      <c r="E111" s="1">
        <v>43398</v>
      </c>
      <c r="F111">
        <f t="shared" si="10"/>
        <v>9009727474.7700119</v>
      </c>
      <c r="G111">
        <f t="shared" si="11"/>
        <v>21241553.330066793</v>
      </c>
      <c r="H111">
        <v>4000000</v>
      </c>
      <c r="I111">
        <v>0.12</v>
      </c>
      <c r="J111">
        <f t="shared" si="8"/>
        <v>66666666.666666672</v>
      </c>
      <c r="K111">
        <f t="shared" si="12"/>
        <v>9430.4975992002546</v>
      </c>
      <c r="L111">
        <f t="shared" si="13"/>
        <v>78587.479993335452</v>
      </c>
      <c r="N111">
        <v>20000000067</v>
      </c>
      <c r="O111" s="2">
        <f t="shared" si="14"/>
        <v>0.45048637222937127</v>
      </c>
      <c r="P111" s="2">
        <f t="shared" si="15"/>
        <v>1.0620776629453794E-3</v>
      </c>
      <c r="Q111" s="2">
        <f t="shared" si="9"/>
        <v>2.3576243998000637E-3</v>
      </c>
    </row>
    <row r="112" spans="5:17" x14ac:dyDescent="0.15">
      <c r="E112" s="1">
        <v>43399</v>
      </c>
      <c r="F112">
        <f t="shared" si="10"/>
        <v>9076394141.4366779</v>
      </c>
      <c r="G112">
        <f t="shared" si="11"/>
        <v>21320140.810060129</v>
      </c>
      <c r="H112">
        <v>4000000</v>
      </c>
      <c r="I112">
        <v>0.12</v>
      </c>
      <c r="J112">
        <f t="shared" si="8"/>
        <v>66666666.666666672</v>
      </c>
      <c r="K112">
        <f t="shared" si="12"/>
        <v>9395.8638101564065</v>
      </c>
      <c r="L112">
        <f t="shared" si="13"/>
        <v>78298.865084636724</v>
      </c>
      <c r="N112">
        <v>20000000068</v>
      </c>
      <c r="O112" s="2">
        <f t="shared" si="14"/>
        <v>0.45381970552884687</v>
      </c>
      <c r="P112" s="2">
        <f t="shared" si="15"/>
        <v>1.0660070368785825E-3</v>
      </c>
      <c r="Q112" s="2">
        <f t="shared" si="9"/>
        <v>2.3489659525391016E-3</v>
      </c>
    </row>
    <row r="113" spans="5:17" x14ac:dyDescent="0.15">
      <c r="E113" s="1">
        <v>43400</v>
      </c>
      <c r="F113">
        <f t="shared" si="10"/>
        <v>9143060808.103344</v>
      </c>
      <c r="G113">
        <f t="shared" si="11"/>
        <v>21398439.675144766</v>
      </c>
      <c r="H113">
        <v>4000000</v>
      </c>
      <c r="I113">
        <v>0.12</v>
      </c>
      <c r="J113">
        <f t="shared" si="8"/>
        <v>66666666.666666672</v>
      </c>
      <c r="K113">
        <f t="shared" si="12"/>
        <v>9361.6088197421504</v>
      </c>
      <c r="L113">
        <f t="shared" si="13"/>
        <v>78013.406831184591</v>
      </c>
      <c r="N113">
        <v>20000000069</v>
      </c>
      <c r="O113" s="2">
        <f t="shared" si="14"/>
        <v>0.45715303882798919</v>
      </c>
      <c r="P113" s="2">
        <f t="shared" si="15"/>
        <v>1.0699219800660075E-3</v>
      </c>
      <c r="Q113" s="2">
        <f t="shared" si="9"/>
        <v>2.3404022049355378E-3</v>
      </c>
    </row>
    <row r="114" spans="5:17" x14ac:dyDescent="0.15">
      <c r="E114" s="1">
        <v>43401</v>
      </c>
      <c r="F114">
        <f t="shared" si="10"/>
        <v>9209727474.77001</v>
      </c>
      <c r="G114">
        <f t="shared" si="11"/>
        <v>21476453.081975952</v>
      </c>
      <c r="H114">
        <v>4000000</v>
      </c>
      <c r="I114">
        <v>0.12</v>
      </c>
      <c r="J114">
        <f t="shared" si="8"/>
        <v>66666666.666666672</v>
      </c>
      <c r="K114">
        <f t="shared" si="12"/>
        <v>9327.7257729115481</v>
      </c>
      <c r="L114">
        <f t="shared" si="13"/>
        <v>77731.048107596231</v>
      </c>
      <c r="N114">
        <v>20000000070</v>
      </c>
      <c r="O114" s="2">
        <f t="shared" si="14"/>
        <v>0.46048637212679822</v>
      </c>
      <c r="P114" s="2">
        <f t="shared" si="15"/>
        <v>1.0738226503404183E-3</v>
      </c>
      <c r="Q114" s="2">
        <f t="shared" si="9"/>
        <v>2.3319314432278869E-3</v>
      </c>
    </row>
    <row r="115" spans="5:17" x14ac:dyDescent="0.15">
      <c r="E115" s="1">
        <v>43402</v>
      </c>
      <c r="F115">
        <f t="shared" si="10"/>
        <v>9276394141.436676</v>
      </c>
      <c r="G115">
        <f t="shared" si="11"/>
        <v>21554184.13008355</v>
      </c>
      <c r="H115">
        <v>4000000</v>
      </c>
      <c r="I115">
        <v>0.12</v>
      </c>
      <c r="J115">
        <f t="shared" si="8"/>
        <v>66666666.666666672</v>
      </c>
      <c r="K115">
        <f t="shared" si="12"/>
        <v>9294.207987046726</v>
      </c>
      <c r="L115">
        <f t="shared" si="13"/>
        <v>77451.733225389384</v>
      </c>
      <c r="N115">
        <v>20000000071</v>
      </c>
      <c r="O115" s="2">
        <f t="shared" si="14"/>
        <v>0.46381970542527384</v>
      </c>
      <c r="P115" s="2">
        <f t="shared" si="15"/>
        <v>1.0777092026783097E-3</v>
      </c>
      <c r="Q115" s="2">
        <f t="shared" si="9"/>
        <v>2.3235519967616811E-3</v>
      </c>
    </row>
    <row r="116" spans="5:17" x14ac:dyDescent="0.15">
      <c r="E116" s="1">
        <v>43403</v>
      </c>
      <c r="F116">
        <f t="shared" si="10"/>
        <v>9343060808.1033421</v>
      </c>
      <c r="G116">
        <f t="shared" si="11"/>
        <v>21631635.86330894</v>
      </c>
      <c r="H116">
        <v>4000000</v>
      </c>
      <c r="I116">
        <v>0.12</v>
      </c>
      <c r="J116">
        <f t="shared" si="8"/>
        <v>66666666.666666672</v>
      </c>
      <c r="K116">
        <f t="shared" si="12"/>
        <v>9261.0489464213188</v>
      </c>
      <c r="L116">
        <f t="shared" si="13"/>
        <v>77175.407886844332</v>
      </c>
      <c r="N116">
        <v>20000000072</v>
      </c>
      <c r="O116" s="2">
        <f t="shared" si="14"/>
        <v>0.46715303872341618</v>
      </c>
      <c r="P116" s="2">
        <f t="shared" si="15"/>
        <v>1.0815817892717526E-3</v>
      </c>
      <c r="Q116" s="2">
        <f t="shared" si="9"/>
        <v>2.3152622366053293E-3</v>
      </c>
    </row>
    <row r="117" spans="5:17" x14ac:dyDescent="0.15">
      <c r="E117" s="1">
        <v>43404</v>
      </c>
      <c r="F117">
        <f t="shared" si="10"/>
        <v>9409727474.7700081</v>
      </c>
      <c r="G117">
        <f t="shared" si="11"/>
        <v>21708811.271195784</v>
      </c>
      <c r="H117">
        <v>4000000</v>
      </c>
      <c r="I117">
        <v>0.12</v>
      </c>
      <c r="J117">
        <f t="shared" si="8"/>
        <v>66666666.666666672</v>
      </c>
      <c r="K117">
        <f t="shared" si="12"/>
        <v>9228.2422968796509</v>
      </c>
      <c r="L117">
        <f t="shared" si="13"/>
        <v>76902.01914066376</v>
      </c>
      <c r="N117">
        <v>20000000073</v>
      </c>
      <c r="O117" s="2">
        <f t="shared" si="14"/>
        <v>0.47048637202122512</v>
      </c>
      <c r="P117" s="2">
        <f t="shared" si="15"/>
        <v>1.0854405595979312E-3</v>
      </c>
      <c r="Q117" s="2">
        <f t="shared" si="9"/>
        <v>2.3070605742199126E-3</v>
      </c>
    </row>
    <row r="118" spans="5:17" x14ac:dyDescent="0.15">
      <c r="E118" s="1">
        <v>43405</v>
      </c>
      <c r="F118">
        <f t="shared" si="10"/>
        <v>9476394141.4366741</v>
      </c>
      <c r="G118">
        <f t="shared" si="11"/>
        <v>21785713.290336449</v>
      </c>
      <c r="H118">
        <v>4000000</v>
      </c>
      <c r="I118">
        <v>0.12</v>
      </c>
      <c r="J118">
        <f t="shared" si="8"/>
        <v>66666666.666666672</v>
      </c>
      <c r="K118">
        <f t="shared" si="12"/>
        <v>9195.7818407217983</v>
      </c>
      <c r="L118">
        <f t="shared" si="13"/>
        <v>76631.51533934832</v>
      </c>
      <c r="N118">
        <v>20000000074</v>
      </c>
      <c r="O118" s="2">
        <f t="shared" si="14"/>
        <v>0.47381970531870082</v>
      </c>
      <c r="P118" s="2">
        <f t="shared" si="15"/>
        <v>1.0892856604864654E-3</v>
      </c>
      <c r="Q118" s="2">
        <f t="shared" si="9"/>
        <v>2.2989454601804495E-3</v>
      </c>
    </row>
    <row r="119" spans="5:17" x14ac:dyDescent="0.15">
      <c r="E119" s="1">
        <v>43406</v>
      </c>
      <c r="F119">
        <f t="shared" si="10"/>
        <v>9543060808.1033401</v>
      </c>
      <c r="G119">
        <f t="shared" si="11"/>
        <v>21862344.805675797</v>
      </c>
      <c r="H119">
        <v>4000000</v>
      </c>
      <c r="I119">
        <v>0.12</v>
      </c>
      <c r="J119">
        <f t="shared" si="8"/>
        <v>66666666.666666672</v>
      </c>
      <c r="K119">
        <f t="shared" si="12"/>
        <v>9163.6615317851611</v>
      </c>
      <c r="L119">
        <f t="shared" si="13"/>
        <v>76363.846098209673</v>
      </c>
      <c r="N119">
        <v>20000000075</v>
      </c>
      <c r="O119" s="2">
        <f t="shared" si="14"/>
        <v>0.47715303861584313</v>
      </c>
      <c r="P119" s="2">
        <f t="shared" si="15"/>
        <v>1.0931172361846003E-3</v>
      </c>
      <c r="Q119" s="2">
        <f t="shared" si="9"/>
        <v>2.2909153829462903E-3</v>
      </c>
    </row>
    <row r="120" spans="5:17" x14ac:dyDescent="0.15">
      <c r="E120" s="1">
        <v>43407</v>
      </c>
      <c r="F120">
        <f t="shared" si="10"/>
        <v>9609727474.7700062</v>
      </c>
      <c r="G120">
        <f t="shared" si="11"/>
        <v>21938708.651774008</v>
      </c>
      <c r="H120">
        <v>4000000</v>
      </c>
      <c r="I120">
        <v>0.12</v>
      </c>
      <c r="J120">
        <f t="shared" si="8"/>
        <v>66666666.666666672</v>
      </c>
      <c r="K120">
        <f t="shared" si="12"/>
        <v>9131.8754707137323</v>
      </c>
      <c r="L120">
        <f t="shared" si="13"/>
        <v>76098.962255947772</v>
      </c>
      <c r="N120">
        <v>20000000076</v>
      </c>
      <c r="O120" s="2">
        <f t="shared" si="14"/>
        <v>0.48048637191265209</v>
      </c>
      <c r="P120" s="2">
        <f t="shared" si="15"/>
        <v>1.0969354284203457E-3</v>
      </c>
      <c r="Q120" s="2">
        <f t="shared" si="9"/>
        <v>2.2829688676784328E-3</v>
      </c>
    </row>
    <row r="121" spans="5:17" x14ac:dyDescent="0.15">
      <c r="E121" s="1">
        <v>43408</v>
      </c>
      <c r="F121">
        <f t="shared" si="10"/>
        <v>9676394141.4366722</v>
      </c>
      <c r="G121">
        <f t="shared" si="11"/>
        <v>22014807.614029955</v>
      </c>
      <c r="H121">
        <v>4000000</v>
      </c>
      <c r="I121">
        <v>0.12</v>
      </c>
      <c r="J121">
        <f t="shared" si="8"/>
        <v>66666666.666666672</v>
      </c>
      <c r="K121">
        <f t="shared" si="12"/>
        <v>9100.4179004065991</v>
      </c>
      <c r="L121">
        <f t="shared" si="13"/>
        <v>75836.815836721667</v>
      </c>
      <c r="N121">
        <v>20000000077</v>
      </c>
      <c r="O121" s="2">
        <f t="shared" si="14"/>
        <v>0.48381970520912776</v>
      </c>
      <c r="P121" s="2">
        <f t="shared" si="15"/>
        <v>1.1007403764636474E-3</v>
      </c>
      <c r="Q121" s="2">
        <f t="shared" si="9"/>
        <v>2.2751044751016494E-3</v>
      </c>
    </row>
    <row r="122" spans="5:17" x14ac:dyDescent="0.15">
      <c r="E122" s="1">
        <v>43409</v>
      </c>
      <c r="F122">
        <f t="shared" si="10"/>
        <v>9743060808.1033382</v>
      </c>
      <c r="G122">
        <f t="shared" si="11"/>
        <v>22090644.429866675</v>
      </c>
      <c r="H122">
        <v>4000000</v>
      </c>
      <c r="I122">
        <v>0.12</v>
      </c>
      <c r="J122">
        <f t="shared" si="8"/>
        <v>66666666.666666672</v>
      </c>
      <c r="K122">
        <f t="shared" si="12"/>
        <v>9069.283201637747</v>
      </c>
      <c r="L122">
        <f t="shared" si="13"/>
        <v>75577.360013647893</v>
      </c>
      <c r="N122">
        <v>20000000078</v>
      </c>
      <c r="O122" s="2">
        <f t="shared" si="14"/>
        <v>0.48715303850527009</v>
      </c>
      <c r="P122" s="2">
        <f t="shared" si="15"/>
        <v>1.1045322171856582E-3</v>
      </c>
      <c r="Q122" s="2">
        <f t="shared" si="9"/>
        <v>2.2673208004094368E-3</v>
      </c>
    </row>
    <row r="123" spans="5:17" x14ac:dyDescent="0.15">
      <c r="E123" s="1">
        <v>43410</v>
      </c>
      <c r="F123">
        <f t="shared" si="10"/>
        <v>9809727474.7700043</v>
      </c>
      <c r="G123">
        <f t="shared" si="11"/>
        <v>22166221.789880324</v>
      </c>
      <c r="H123">
        <v>4000000</v>
      </c>
      <c r="I123">
        <v>0.12</v>
      </c>
      <c r="J123">
        <f t="shared" si="8"/>
        <v>66666666.666666672</v>
      </c>
      <c r="K123">
        <f t="shared" si="12"/>
        <v>9038.4658888395988</v>
      </c>
      <c r="L123">
        <f t="shared" si="13"/>
        <v>75320.549073663322</v>
      </c>
      <c r="N123">
        <v>20000000079</v>
      </c>
      <c r="O123" s="2">
        <f t="shared" si="14"/>
        <v>0.49048637180107907</v>
      </c>
      <c r="P123" s="2">
        <f t="shared" si="15"/>
        <v>1.1083110851161874E-3</v>
      </c>
      <c r="Q123" s="2">
        <f t="shared" si="9"/>
        <v>2.2596164722098995E-3</v>
      </c>
    </row>
    <row r="124" spans="5:17" x14ac:dyDescent="0.15">
      <c r="E124" s="1">
        <v>43411</v>
      </c>
      <c r="F124">
        <f t="shared" si="10"/>
        <v>9876394141.4366703</v>
      </c>
      <c r="G124">
        <f t="shared" si="11"/>
        <v>22241542.338953987</v>
      </c>
      <c r="H124">
        <v>4000000</v>
      </c>
      <c r="I124">
        <v>0.12</v>
      </c>
      <c r="J124">
        <f t="shared" si="8"/>
        <v>66666666.666666672</v>
      </c>
      <c r="K124">
        <f t="shared" si="12"/>
        <v>9007.960606043056</v>
      </c>
      <c r="L124">
        <f t="shared" si="13"/>
        <v>75066.338383692142</v>
      </c>
      <c r="N124">
        <v>20000000080</v>
      </c>
      <c r="O124" s="2">
        <f t="shared" si="14"/>
        <v>0.49381970509655471</v>
      </c>
      <c r="P124" s="2">
        <f t="shared" si="15"/>
        <v>1.1120771124993908E-3</v>
      </c>
      <c r="Q124" s="2">
        <f t="shared" si="9"/>
        <v>2.2519901515107637E-3</v>
      </c>
    </row>
    <row r="125" spans="5:17" x14ac:dyDescent="0.15">
      <c r="E125" s="1">
        <v>43412</v>
      </c>
      <c r="F125">
        <f t="shared" si="10"/>
        <v>9943060808.1033363</v>
      </c>
      <c r="G125">
        <f t="shared" si="11"/>
        <v>22316608.67733768</v>
      </c>
      <c r="H125">
        <v>4000000</v>
      </c>
      <c r="I125">
        <v>0.12</v>
      </c>
      <c r="J125">
        <f t="shared" si="8"/>
        <v>66666666.666666672</v>
      </c>
      <c r="K125">
        <f t="shared" si="12"/>
        <v>8977.762122967295</v>
      </c>
      <c r="L125">
        <f t="shared" si="13"/>
        <v>74814.684358060797</v>
      </c>
      <c r="N125">
        <v>20000000081</v>
      </c>
      <c r="O125" s="2">
        <f t="shared" si="14"/>
        <v>0.497153038391697</v>
      </c>
      <c r="P125" s="2">
        <f t="shared" si="15"/>
        <v>1.1158304293477708E-3</v>
      </c>
      <c r="Q125" s="2">
        <f t="shared" si="9"/>
        <v>2.2444405307418236E-3</v>
      </c>
    </row>
    <row r="126" spans="5:17" x14ac:dyDescent="0.15">
      <c r="E126" s="1">
        <v>43413</v>
      </c>
      <c r="F126">
        <f t="shared" si="10"/>
        <v>10009727474.770002</v>
      </c>
      <c r="G126">
        <f t="shared" si="11"/>
        <v>22391423.36169574</v>
      </c>
      <c r="H126">
        <v>4000000</v>
      </c>
      <c r="I126">
        <v>0.12</v>
      </c>
      <c r="J126">
        <f t="shared" si="8"/>
        <v>66666666.666666672</v>
      </c>
      <c r="K126">
        <f t="shared" si="12"/>
        <v>8947.8653312527822</v>
      </c>
      <c r="L126">
        <f t="shared" si="13"/>
        <v>74565.544427106521</v>
      </c>
      <c r="N126">
        <v>20000000082</v>
      </c>
      <c r="O126" s="2">
        <f t="shared" si="14"/>
        <v>0.500486371686506</v>
      </c>
      <c r="P126" s="2">
        <f t="shared" si="15"/>
        <v>1.1195711634945454E-3</v>
      </c>
      <c r="Q126" s="2">
        <f t="shared" si="9"/>
        <v>2.2369663328131954E-3</v>
      </c>
    </row>
    <row r="127" spans="5:17" x14ac:dyDescent="0.15">
      <c r="E127" s="1">
        <v>43414</v>
      </c>
      <c r="F127">
        <f t="shared" si="10"/>
        <v>10076394141.436668</v>
      </c>
      <c r="G127">
        <f t="shared" si="11"/>
        <v>22465988.906122848</v>
      </c>
      <c r="H127">
        <v>4000000</v>
      </c>
      <c r="I127">
        <v>0.12</v>
      </c>
      <c r="J127">
        <f t="shared" si="8"/>
        <v>66666666.666666672</v>
      </c>
      <c r="K127">
        <f t="shared" si="12"/>
        <v>8918.2652408313588</v>
      </c>
      <c r="L127">
        <f t="shared" si="13"/>
        <v>74318.877006928</v>
      </c>
      <c r="N127">
        <v>20000000083</v>
      </c>
      <c r="O127" s="2">
        <f t="shared" si="14"/>
        <v>0.50381970498098161</v>
      </c>
      <c r="P127" s="2">
        <f t="shared" si="15"/>
        <v>1.1232994406444497E-3</v>
      </c>
      <c r="Q127" s="2">
        <f t="shared" si="9"/>
        <v>2.22956631020784E-3</v>
      </c>
    </row>
    <row r="128" spans="5:17" x14ac:dyDescent="0.15">
      <c r="E128" s="1">
        <v>43415</v>
      </c>
      <c r="F128">
        <f t="shared" si="10"/>
        <v>10143060808.103334</v>
      </c>
      <c r="G128">
        <f t="shared" si="11"/>
        <v>22540307.783129778</v>
      </c>
      <c r="H128">
        <v>4000000</v>
      </c>
      <c r="I128">
        <v>0.12</v>
      </c>
      <c r="J128">
        <f t="shared" si="8"/>
        <v>66666666.666666672</v>
      </c>
      <c r="K128">
        <f t="shared" si="12"/>
        <v>8888.9569764275602</v>
      </c>
      <c r="L128">
        <f t="shared" si="13"/>
        <v>74074.641470229675</v>
      </c>
      <c r="N128">
        <v>20000000084</v>
      </c>
      <c r="O128" s="2">
        <f t="shared" si="14"/>
        <v>0.50715303827512392</v>
      </c>
      <c r="P128" s="2">
        <f t="shared" si="15"/>
        <v>1.1270153844230243E-3</v>
      </c>
      <c r="Q128" s="2">
        <f t="shared" si="9"/>
        <v>2.2222392441068905E-3</v>
      </c>
    </row>
    <row r="129" spans="5:17" x14ac:dyDescent="0.15">
      <c r="E129" s="1">
        <v>43416</v>
      </c>
      <c r="F129">
        <f t="shared" si="10"/>
        <v>10209727474.77</v>
      </c>
      <c r="G129">
        <f t="shared" si="11"/>
        <v>22614382.424600009</v>
      </c>
      <c r="H129">
        <v>4000000</v>
      </c>
      <c r="I129">
        <v>0.12</v>
      </c>
      <c r="J129">
        <f t="shared" si="8"/>
        <v>66666666.666666672</v>
      </c>
      <c r="K129">
        <f t="shared" si="12"/>
        <v>8859.9357741855711</v>
      </c>
      <c r="L129">
        <f t="shared" si="13"/>
        <v>73832.79811821309</v>
      </c>
      <c r="N129">
        <v>20000000085</v>
      </c>
      <c r="O129" s="2">
        <f t="shared" si="14"/>
        <v>0.51048637156893295</v>
      </c>
      <c r="P129" s="2">
        <f t="shared" si="15"/>
        <v>1.1307191164244442E-3</v>
      </c>
      <c r="Q129" s="2">
        <f t="shared" si="9"/>
        <v>2.2149839435463927E-3</v>
      </c>
    </row>
    <row r="130" spans="5:17" x14ac:dyDescent="0.15">
      <c r="E130" s="1">
        <v>43417</v>
      </c>
      <c r="F130">
        <f t="shared" si="10"/>
        <v>10276394141.436666</v>
      </c>
      <c r="G130">
        <f t="shared" si="11"/>
        <v>22688215.22271822</v>
      </c>
      <c r="H130">
        <v>4000000</v>
      </c>
      <c r="I130">
        <v>0.12</v>
      </c>
      <c r="J130">
        <f t="shared" si="8"/>
        <v>66666666.666666672</v>
      </c>
      <c r="K130">
        <f t="shared" si="12"/>
        <v>8831.1969784165358</v>
      </c>
      <c r="L130">
        <f t="shared" si="13"/>
        <v>73593.308153471138</v>
      </c>
      <c r="N130">
        <v>20000000086</v>
      </c>
      <c r="O130" s="2">
        <f t="shared" si="14"/>
        <v>0.51381970486240858</v>
      </c>
      <c r="P130" s="2">
        <f t="shared" si="15"/>
        <v>1.1344107562579447E-3</v>
      </c>
      <c r="Q130" s="2">
        <f t="shared" si="9"/>
        <v>2.2077992446041341E-3</v>
      </c>
    </row>
    <row r="131" spans="5:17" x14ac:dyDescent="0.15">
      <c r="E131" s="1">
        <v>43418</v>
      </c>
      <c r="F131">
        <f t="shared" si="10"/>
        <v>10343060808.103333</v>
      </c>
      <c r="G131">
        <f t="shared" si="11"/>
        <v>22761808.530871693</v>
      </c>
      <c r="H131">
        <v>4000000</v>
      </c>
      <c r="I131">
        <v>0.12</v>
      </c>
      <c r="J131">
        <f t="shared" si="8"/>
        <v>66666666.666666672</v>
      </c>
      <c r="K131">
        <f t="shared" si="12"/>
        <v>8802.7360384611948</v>
      </c>
      <c r="L131">
        <f t="shared" si="13"/>
        <v>73356.133653843295</v>
      </c>
      <c r="N131">
        <v>20000000087</v>
      </c>
      <c r="O131" s="2">
        <f t="shared" si="14"/>
        <v>0.51715303815555091</v>
      </c>
      <c r="P131" s="2">
        <f t="shared" si="15"/>
        <v>1.1380904215928913E-3</v>
      </c>
      <c r="Q131" s="2">
        <f t="shared" si="9"/>
        <v>2.2006840096152986E-3</v>
      </c>
    </row>
    <row r="132" spans="5:17" x14ac:dyDescent="0.15">
      <c r="E132" s="1">
        <v>43419</v>
      </c>
      <c r="F132">
        <f t="shared" si="10"/>
        <v>10409727474.769999</v>
      </c>
      <c r="G132">
        <f t="shared" si="11"/>
        <v>22835164.664525535</v>
      </c>
      <c r="H132">
        <v>4000000</v>
      </c>
      <c r="I132">
        <v>0.12</v>
      </c>
      <c r="J132">
        <f t="shared" si="8"/>
        <v>66666666.666666672</v>
      </c>
      <c r="K132">
        <f t="shared" si="12"/>
        <v>8774.5485056629968</v>
      </c>
      <c r="L132">
        <f t="shared" si="13"/>
        <v>73121.237547191646</v>
      </c>
      <c r="N132">
        <v>20000000088</v>
      </c>
      <c r="O132" s="2">
        <f t="shared" si="14"/>
        <v>0.52048637144835985</v>
      </c>
      <c r="P132" s="2">
        <f t="shared" si="15"/>
        <v>1.1417582282025405E-3</v>
      </c>
      <c r="Q132" s="2">
        <f t="shared" si="9"/>
        <v>2.1936371264157494E-3</v>
      </c>
    </row>
    <row r="133" spans="5:17" x14ac:dyDescent="0.15">
      <c r="E133" s="1">
        <v>43420</v>
      </c>
      <c r="F133">
        <f t="shared" si="10"/>
        <v>10476394141.436665</v>
      </c>
      <c r="G133">
        <f t="shared" si="11"/>
        <v>22908285.902072728</v>
      </c>
      <c r="H133">
        <v>4000000</v>
      </c>
      <c r="I133">
        <v>0.12</v>
      </c>
      <c r="J133">
        <f t="shared" si="8"/>
        <v>66666666.666666672</v>
      </c>
      <c r="K133">
        <f t="shared" si="12"/>
        <v>8746.6300304471879</v>
      </c>
      <c r="L133">
        <f t="shared" si="13"/>
        <v>72888.583587059897</v>
      </c>
      <c r="N133">
        <v>20000000089</v>
      </c>
      <c r="O133" s="2">
        <f t="shared" si="14"/>
        <v>0.5238197047408355</v>
      </c>
      <c r="P133" s="2">
        <f t="shared" si="15"/>
        <v>1.1454142900065428E-3</v>
      </c>
      <c r="Q133" s="2">
        <f t="shared" si="9"/>
        <v>2.1866575076117971E-3</v>
      </c>
    </row>
    <row r="134" spans="5:17" x14ac:dyDescent="0.15">
      <c r="E134" s="1">
        <v>43421</v>
      </c>
      <c r="F134">
        <f t="shared" si="10"/>
        <v>10543060808.103331</v>
      </c>
      <c r="G134">
        <f t="shared" si="11"/>
        <v>22981174.485659789</v>
      </c>
      <c r="H134">
        <v>4000000</v>
      </c>
      <c r="I134">
        <v>0.12</v>
      </c>
      <c r="J134">
        <f t="shared" si="8"/>
        <v>66666666.666666672</v>
      </c>
      <c r="K134">
        <f t="shared" si="12"/>
        <v>8718.9763595014465</v>
      </c>
      <c r="L134">
        <f t="shared" si="13"/>
        <v>72658.136329178727</v>
      </c>
      <c r="N134">
        <v>20000000090</v>
      </c>
      <c r="O134" s="2">
        <f t="shared" si="14"/>
        <v>0.52715303803297786</v>
      </c>
      <c r="P134" s="2">
        <f t="shared" si="15"/>
        <v>1.1490587191122252E-3</v>
      </c>
      <c r="Q134" s="2">
        <f t="shared" si="9"/>
        <v>2.1797440898753614E-3</v>
      </c>
    </row>
    <row r="135" spans="5:17" x14ac:dyDescent="0.15">
      <c r="E135" s="1">
        <v>43422</v>
      </c>
      <c r="F135">
        <f t="shared" si="10"/>
        <v>10609727474.769997</v>
      </c>
      <c r="G135">
        <f t="shared" si="11"/>
        <v>23053832.621988967</v>
      </c>
      <c r="H135">
        <v>4000000</v>
      </c>
      <c r="I135">
        <v>0.12</v>
      </c>
      <c r="J135">
        <f t="shared" ref="J135:J198" si="16">H135*2.4/I135/1.2</f>
        <v>66666666.666666672</v>
      </c>
      <c r="K135">
        <f t="shared" si="12"/>
        <v>8691.5833330539881</v>
      </c>
      <c r="L135">
        <f t="shared" si="13"/>
        <v>72429.86110878324</v>
      </c>
      <c r="N135">
        <v>20000000091</v>
      </c>
      <c r="O135" s="2">
        <f t="shared" si="14"/>
        <v>0.53048637132478682</v>
      </c>
      <c r="P135" s="2">
        <f t="shared" si="15"/>
        <v>1.1526916258547014E-3</v>
      </c>
      <c r="Q135" s="2">
        <f t="shared" ref="Q135:Q198" si="17">G135/F135</f>
        <v>2.1728958332634966E-3</v>
      </c>
    </row>
    <row r="136" spans="5:17" x14ac:dyDescent="0.15">
      <c r="E136" s="1">
        <v>43423</v>
      </c>
      <c r="F136">
        <f t="shared" ref="F136:F199" si="18">F135+J135</f>
        <v>10676394141.436663</v>
      </c>
      <c r="G136">
        <f t="shared" ref="G136:G199" si="19">G135+L135</f>
        <v>23126262.483097751</v>
      </c>
      <c r="H136">
        <v>4000000</v>
      </c>
      <c r="I136">
        <v>0.12</v>
      </c>
      <c r="J136">
        <f t="shared" si="16"/>
        <v>66666666.666666672</v>
      </c>
      <c r="K136">
        <f t="shared" ref="K136:K199" si="20">H136*G136/F136</f>
        <v>8664.4468822451236</v>
      </c>
      <c r="L136">
        <f t="shared" ref="L136:L199" si="21">K136/I136</f>
        <v>72203.72401870937</v>
      </c>
      <c r="N136">
        <v>20000000092</v>
      </c>
      <c r="O136" s="2">
        <f t="shared" ref="O136:O199" si="22">F136/N136</f>
        <v>0.53381970461626249</v>
      </c>
      <c r="P136" s="2">
        <f t="shared" ref="P136:P199" si="23">G136/N136</f>
        <v>1.1563131188358472E-3</v>
      </c>
      <c r="Q136" s="2">
        <f t="shared" si="17"/>
        <v>2.1661117205612813E-3</v>
      </c>
    </row>
    <row r="137" spans="5:17" x14ac:dyDescent="0.15">
      <c r="E137" s="1">
        <v>43424</v>
      </c>
      <c r="F137">
        <f t="shared" si="18"/>
        <v>10743060808.103329</v>
      </c>
      <c r="G137">
        <f t="shared" si="19"/>
        <v>23198466.207116459</v>
      </c>
      <c r="H137">
        <v>4000000</v>
      </c>
      <c r="I137">
        <v>0.12</v>
      </c>
      <c r="J137">
        <f t="shared" si="16"/>
        <v>66666666.666666672</v>
      </c>
      <c r="K137">
        <f t="shared" si="20"/>
        <v>8637.5630265885502</v>
      </c>
      <c r="L137">
        <f t="shared" si="21"/>
        <v>71979.691888237925</v>
      </c>
      <c r="N137">
        <v>20000000093</v>
      </c>
      <c r="O137" s="2">
        <f t="shared" si="22"/>
        <v>0.53715303790740476</v>
      </c>
      <c r="P137" s="2">
        <f t="shared" si="23"/>
        <v>1.1599233049621796E-3</v>
      </c>
      <c r="Q137" s="2">
        <f t="shared" si="17"/>
        <v>2.1593907566471379E-3</v>
      </c>
    </row>
    <row r="138" spans="5:17" x14ac:dyDescent="0.15">
      <c r="E138" s="1">
        <v>43425</v>
      </c>
      <c r="F138">
        <f t="shared" si="18"/>
        <v>10809727474.769995</v>
      </c>
      <c r="G138">
        <f t="shared" si="19"/>
        <v>23270445.899004698</v>
      </c>
      <c r="H138">
        <v>4000000</v>
      </c>
      <c r="I138">
        <v>0.12</v>
      </c>
      <c r="J138">
        <f t="shared" si="16"/>
        <v>66666666.666666672</v>
      </c>
      <c r="K138">
        <f t="shared" si="20"/>
        <v>8610.9278715187356</v>
      </c>
      <c r="L138">
        <f t="shared" si="21"/>
        <v>71757.732262656136</v>
      </c>
      <c r="N138">
        <v>20000000094</v>
      </c>
      <c r="O138" s="2">
        <f t="shared" si="22"/>
        <v>0.54048637119821374</v>
      </c>
      <c r="P138" s="2">
        <f t="shared" si="23"/>
        <v>1.1635222894816801E-3</v>
      </c>
      <c r="Q138" s="2">
        <f t="shared" si="17"/>
        <v>2.1527319678796841E-3</v>
      </c>
    </row>
    <row r="139" spans="5:17" x14ac:dyDescent="0.15">
      <c r="E139" s="1">
        <v>43426</v>
      </c>
      <c r="F139">
        <f t="shared" si="18"/>
        <v>10876394141.436661</v>
      </c>
      <c r="G139">
        <f t="shared" si="19"/>
        <v>23342203.631267354</v>
      </c>
      <c r="H139">
        <v>4000000</v>
      </c>
      <c r="I139">
        <v>0.12</v>
      </c>
      <c r="J139">
        <f t="shared" si="16"/>
        <v>66666666.666666672</v>
      </c>
      <c r="K139">
        <f t="shared" si="20"/>
        <v>8584.5376060209928</v>
      </c>
      <c r="L139">
        <f t="shared" si="21"/>
        <v>71537.81338350827</v>
      </c>
      <c r="N139">
        <v>20000000095</v>
      </c>
      <c r="O139" s="2">
        <f t="shared" si="22"/>
        <v>0.54381970448868944</v>
      </c>
      <c r="P139" s="2">
        <f t="shared" si="23"/>
        <v>1.1671101760195944E-3</v>
      </c>
      <c r="Q139" s="2">
        <f t="shared" si="17"/>
        <v>2.1461344015052479E-3</v>
      </c>
    </row>
    <row r="140" spans="5:17" x14ac:dyDescent="0.15">
      <c r="E140" s="1">
        <v>43427</v>
      </c>
      <c r="F140">
        <f t="shared" si="18"/>
        <v>10943060808.103327</v>
      </c>
      <c r="G140">
        <f t="shared" si="19"/>
        <v>23413741.444650862</v>
      </c>
      <c r="H140">
        <v>4000000</v>
      </c>
      <c r="I140">
        <v>0.12</v>
      </c>
      <c r="J140">
        <f t="shared" si="16"/>
        <v>66666666.666666672</v>
      </c>
      <c r="K140">
        <f t="shared" si="20"/>
        <v>8558.3885003409687</v>
      </c>
      <c r="L140">
        <f t="shared" si="21"/>
        <v>71319.904169508081</v>
      </c>
      <c r="N140">
        <v>20000000096</v>
      </c>
      <c r="O140" s="2">
        <f t="shared" si="22"/>
        <v>0.54715303777883173</v>
      </c>
      <c r="P140" s="2">
        <f t="shared" si="23"/>
        <v>1.1706870666132452E-3</v>
      </c>
      <c r="Q140" s="2">
        <f t="shared" si="17"/>
        <v>2.1395971250852421E-3</v>
      </c>
    </row>
    <row r="141" spans="5:17" x14ac:dyDescent="0.15">
      <c r="E141" s="1">
        <v>43428</v>
      </c>
      <c r="F141">
        <f t="shared" si="18"/>
        <v>11009727474.769993</v>
      </c>
      <c r="G141">
        <f t="shared" si="19"/>
        <v>23485061.34882037</v>
      </c>
      <c r="H141">
        <v>4000000</v>
      </c>
      <c r="I141">
        <v>0.12</v>
      </c>
      <c r="J141">
        <f t="shared" si="16"/>
        <v>66666666.666666672</v>
      </c>
      <c r="K141">
        <f t="shared" si="20"/>
        <v>8532.47690377041</v>
      </c>
      <c r="L141">
        <f t="shared" si="21"/>
        <v>71103.974198086755</v>
      </c>
      <c r="N141">
        <v>20000000097</v>
      </c>
      <c r="O141" s="2">
        <f t="shared" si="22"/>
        <v>0.55048637106864073</v>
      </c>
      <c r="P141" s="2">
        <f t="shared" si="23"/>
        <v>1.1742530617458911E-3</v>
      </c>
      <c r="Q141" s="2">
        <f t="shared" si="17"/>
        <v>2.1331192259426025E-3</v>
      </c>
    </row>
    <row r="142" spans="5:17" x14ac:dyDescent="0.15">
      <c r="E142" s="1">
        <v>43429</v>
      </c>
      <c r="F142">
        <f t="shared" si="18"/>
        <v>11076394141.436659</v>
      </c>
      <c r="G142">
        <f t="shared" si="19"/>
        <v>23556165.323018458</v>
      </c>
      <c r="H142">
        <v>4000000</v>
      </c>
      <c r="I142">
        <v>0.12</v>
      </c>
      <c r="J142">
        <f t="shared" si="16"/>
        <v>66666666.666666672</v>
      </c>
      <c r="K142">
        <f t="shared" si="20"/>
        <v>8506.7992425062312</v>
      </c>
      <c r="L142">
        <f t="shared" si="21"/>
        <v>70889.993687551934</v>
      </c>
      <c r="N142">
        <v>20000000098</v>
      </c>
      <c r="O142" s="2">
        <f t="shared" si="22"/>
        <v>0.55381970435811634</v>
      </c>
      <c r="P142" s="2">
        <f t="shared" si="23"/>
        <v>1.1778082603796625E-3</v>
      </c>
      <c r="Q142" s="2">
        <f t="shared" si="17"/>
        <v>2.1266998106265578E-3</v>
      </c>
    </row>
    <row r="143" spans="5:17" x14ac:dyDescent="0.15">
      <c r="E143" s="1">
        <v>43430</v>
      </c>
      <c r="F143">
        <f t="shared" si="18"/>
        <v>11143060808.103325</v>
      </c>
      <c r="G143">
        <f t="shared" si="19"/>
        <v>23627055.316706009</v>
      </c>
      <c r="H143">
        <v>4000000</v>
      </c>
      <c r="I143">
        <v>0.12</v>
      </c>
      <c r="J143">
        <f t="shared" si="16"/>
        <v>66666666.666666672</v>
      </c>
      <c r="K143">
        <f t="shared" si="20"/>
        <v>8481.352017580024</v>
      </c>
      <c r="L143">
        <f t="shared" si="21"/>
        <v>70677.933479833533</v>
      </c>
      <c r="N143">
        <v>20000000099</v>
      </c>
      <c r="O143" s="2">
        <f t="shared" si="22"/>
        <v>0.55715303764725865</v>
      </c>
      <c r="P143" s="2">
        <f t="shared" si="23"/>
        <v>1.1813527599876042E-3</v>
      </c>
      <c r="Q143" s="2">
        <f t="shared" si="17"/>
        <v>2.1203380043950063E-3</v>
      </c>
    </row>
    <row r="144" spans="5:17" x14ac:dyDescent="0.15">
      <c r="E144" s="1">
        <v>43431</v>
      </c>
      <c r="F144">
        <f t="shared" si="18"/>
        <v>11209727474.769991</v>
      </c>
      <c r="G144">
        <f t="shared" si="19"/>
        <v>23697733.250185844</v>
      </c>
      <c r="H144">
        <v>4000000</v>
      </c>
      <c r="I144">
        <v>0.12</v>
      </c>
      <c r="J144">
        <f t="shared" si="16"/>
        <v>66666666.666666672</v>
      </c>
      <c r="K144">
        <f t="shared" si="20"/>
        <v>8456.1318028553014</v>
      </c>
      <c r="L144">
        <f t="shared" si="21"/>
        <v>70467.765023794185</v>
      </c>
      <c r="N144">
        <v>20000000100</v>
      </c>
      <c r="O144" s="2">
        <f t="shared" si="22"/>
        <v>0.56048637093606768</v>
      </c>
      <c r="P144" s="2">
        <f t="shared" si="23"/>
        <v>1.184886656584859E-3</v>
      </c>
      <c r="Q144" s="2">
        <f t="shared" si="17"/>
        <v>2.1140329507138254E-3</v>
      </c>
    </row>
    <row r="145" spans="5:17" x14ac:dyDescent="0.15">
      <c r="E145" s="1">
        <v>43432</v>
      </c>
      <c r="F145">
        <f t="shared" si="18"/>
        <v>11276394141.436657</v>
      </c>
      <c r="G145">
        <f t="shared" si="19"/>
        <v>23768201.015209638</v>
      </c>
      <c r="H145">
        <v>4000000</v>
      </c>
      <c r="I145">
        <v>0.12</v>
      </c>
      <c r="J145">
        <f t="shared" si="16"/>
        <v>66666666.666666672</v>
      </c>
      <c r="K145">
        <f t="shared" si="20"/>
        <v>8431.1352430898532</v>
      </c>
      <c r="L145">
        <f t="shared" si="21"/>
        <v>70259.460359082106</v>
      </c>
      <c r="N145">
        <v>20000000101</v>
      </c>
      <c r="O145" s="2">
        <f t="shared" si="22"/>
        <v>0.56381970422454331</v>
      </c>
      <c r="P145" s="2">
        <f t="shared" si="23"/>
        <v>1.1884100447590112E-3</v>
      </c>
      <c r="Q145" s="2">
        <f t="shared" si="17"/>
        <v>2.1077838107724633E-3</v>
      </c>
    </row>
    <row r="146" spans="5:17" x14ac:dyDescent="0.15">
      <c r="E146" s="1">
        <v>43433</v>
      </c>
      <c r="F146">
        <f t="shared" si="18"/>
        <v>11343060808.103323</v>
      </c>
      <c r="G146">
        <f t="shared" si="19"/>
        <v>23838460.475568719</v>
      </c>
      <c r="H146">
        <v>4000000</v>
      </c>
      <c r="I146">
        <v>0.12</v>
      </c>
      <c r="J146">
        <f t="shared" si="16"/>
        <v>66666666.666666672</v>
      </c>
      <c r="K146">
        <f t="shared" si="20"/>
        <v>8406.3590520607486</v>
      </c>
      <c r="L146">
        <f t="shared" si="21"/>
        <v>70052.992100506235</v>
      </c>
      <c r="N146">
        <v>20000000102</v>
      </c>
      <c r="O146" s="2">
        <f t="shared" si="22"/>
        <v>0.56715303751268564</v>
      </c>
      <c r="P146" s="2">
        <f t="shared" si="23"/>
        <v>1.1919230176996286E-3</v>
      </c>
      <c r="Q146" s="2">
        <f t="shared" si="17"/>
        <v>2.1015897630151871E-3</v>
      </c>
    </row>
    <row r="147" spans="5:17" x14ac:dyDescent="0.15">
      <c r="E147" s="1">
        <v>43434</v>
      </c>
      <c r="F147">
        <f t="shared" si="18"/>
        <v>11409727474.769989</v>
      </c>
      <c r="G147">
        <f t="shared" si="19"/>
        <v>23908513.467669226</v>
      </c>
      <c r="H147">
        <v>4000000</v>
      </c>
      <c r="I147">
        <v>0.12</v>
      </c>
      <c r="J147">
        <f t="shared" si="16"/>
        <v>66666666.666666672</v>
      </c>
      <c r="K147">
        <f t="shared" si="20"/>
        <v>8381.8000107495827</v>
      </c>
      <c r="L147">
        <f t="shared" si="21"/>
        <v>69848.333422913187</v>
      </c>
      <c r="N147">
        <v>20000000103</v>
      </c>
      <c r="O147" s="2">
        <f t="shared" si="22"/>
        <v>0.57048637080049469</v>
      </c>
      <c r="P147" s="2">
        <f t="shared" si="23"/>
        <v>1.195425667227019E-3</v>
      </c>
      <c r="Q147" s="2">
        <f t="shared" si="17"/>
        <v>2.0954500026873959E-3</v>
      </c>
    </row>
    <row r="148" spans="5:17" x14ac:dyDescent="0.15">
      <c r="E148" s="1">
        <v>43435</v>
      </c>
      <c r="F148">
        <f t="shared" si="18"/>
        <v>11476394141.436655</v>
      </c>
      <c r="G148">
        <f t="shared" si="19"/>
        <v>23978361.80109214</v>
      </c>
      <c r="H148">
        <v>4000000</v>
      </c>
      <c r="I148">
        <v>0.12</v>
      </c>
      <c r="J148">
        <f t="shared" si="16"/>
        <v>66666666.666666672</v>
      </c>
      <c r="K148">
        <f t="shared" si="20"/>
        <v>8357.4549655857136</v>
      </c>
      <c r="L148">
        <f t="shared" si="21"/>
        <v>69645.458046547617</v>
      </c>
      <c r="N148">
        <v>20000000104</v>
      </c>
      <c r="O148" s="2">
        <f t="shared" si="22"/>
        <v>0.57381970408797034</v>
      </c>
      <c r="P148" s="2">
        <f t="shared" si="23"/>
        <v>1.1989180838202331E-3</v>
      </c>
      <c r="Q148" s="2">
        <f t="shared" si="17"/>
        <v>2.0893637413964285E-3</v>
      </c>
    </row>
    <row r="149" spans="5:17" x14ac:dyDescent="0.15">
      <c r="E149" s="1">
        <v>43436</v>
      </c>
      <c r="F149">
        <f t="shared" si="18"/>
        <v>11543060808.103321</v>
      </c>
      <c r="G149">
        <f t="shared" si="19"/>
        <v>24048007.259138688</v>
      </c>
      <c r="H149">
        <v>4000000</v>
      </c>
      <c r="I149">
        <v>0.12</v>
      </c>
      <c r="J149">
        <f t="shared" si="16"/>
        <v>66666666.666666672</v>
      </c>
      <c r="K149">
        <f t="shared" si="20"/>
        <v>8333.3208267452919</v>
      </c>
      <c r="L149">
        <f t="shared" si="21"/>
        <v>69444.340222877436</v>
      </c>
      <c r="N149">
        <v>20000000105</v>
      </c>
      <c r="O149" s="2">
        <f t="shared" si="22"/>
        <v>0.57715303737511259</v>
      </c>
      <c r="P149" s="2">
        <f t="shared" si="23"/>
        <v>1.2024003566443325E-3</v>
      </c>
      <c r="Q149" s="2">
        <f t="shared" si="17"/>
        <v>2.083330206686323E-3</v>
      </c>
    </row>
    <row r="150" spans="5:17" x14ac:dyDescent="0.15">
      <c r="E150" s="1">
        <v>43437</v>
      </c>
      <c r="F150">
        <f t="shared" si="18"/>
        <v>11609727474.769987</v>
      </c>
      <c r="G150">
        <f t="shared" si="19"/>
        <v>24117451.599361565</v>
      </c>
      <c r="H150">
        <v>4000000</v>
      </c>
      <c r="I150">
        <v>0.12</v>
      </c>
      <c r="J150">
        <f t="shared" si="16"/>
        <v>66666666.666666672</v>
      </c>
      <c r="K150">
        <f t="shared" si="20"/>
        <v>8309.3945665040283</v>
      </c>
      <c r="L150">
        <f t="shared" si="21"/>
        <v>69244.95472086691</v>
      </c>
      <c r="N150">
        <v>20000000106</v>
      </c>
      <c r="O150" s="2">
        <f t="shared" si="22"/>
        <v>0.58048637066192155</v>
      </c>
      <c r="P150" s="2">
        <f t="shared" si="23"/>
        <v>1.2058725735769537E-3</v>
      </c>
      <c r="Q150" s="2">
        <f t="shared" si="17"/>
        <v>2.0773486416260068E-3</v>
      </c>
    </row>
    <row r="151" spans="5:17" x14ac:dyDescent="0.15">
      <c r="E151" s="1">
        <v>43438</v>
      </c>
      <c r="F151">
        <f t="shared" si="18"/>
        <v>11676394141.436653</v>
      </c>
      <c r="G151">
        <f t="shared" si="19"/>
        <v>24186696.554082431</v>
      </c>
      <c r="H151">
        <v>4000000</v>
      </c>
      <c r="I151">
        <v>0.12</v>
      </c>
      <c r="J151">
        <f t="shared" si="16"/>
        <v>66666666.666666672</v>
      </c>
      <c r="K151">
        <f t="shared" si="20"/>
        <v>8285.6732176416645</v>
      </c>
      <c r="L151">
        <f t="shared" si="21"/>
        <v>69047.276813680539</v>
      </c>
      <c r="N151">
        <v>20000000107</v>
      </c>
      <c r="O151" s="2">
        <f t="shared" si="22"/>
        <v>0.58381970394839722</v>
      </c>
      <c r="P151" s="2">
        <f t="shared" si="23"/>
        <v>1.2093348212341803E-3</v>
      </c>
      <c r="Q151" s="2">
        <f t="shared" si="17"/>
        <v>2.0714183044104164E-3</v>
      </c>
    </row>
    <row r="152" spans="5:17" x14ac:dyDescent="0.15">
      <c r="E152" s="1">
        <v>43439</v>
      </c>
      <c r="F152">
        <f t="shared" si="18"/>
        <v>11743060808.103319</v>
      </c>
      <c r="G152">
        <f t="shared" si="19"/>
        <v>24255743.830896113</v>
      </c>
      <c r="H152">
        <v>4000000</v>
      </c>
      <c r="I152">
        <v>0.12</v>
      </c>
      <c r="J152">
        <f t="shared" si="16"/>
        <v>66666666.666666672</v>
      </c>
      <c r="K152">
        <f t="shared" si="20"/>
        <v>8262.1538718962929</v>
      </c>
      <c r="L152">
        <f t="shared" si="21"/>
        <v>68851.282265802438</v>
      </c>
      <c r="N152">
        <v>20000000108</v>
      </c>
      <c r="O152" s="2">
        <f t="shared" si="22"/>
        <v>0.5871530372345396</v>
      </c>
      <c r="P152" s="2">
        <f t="shared" si="23"/>
        <v>1.2127871849957549E-3</v>
      </c>
      <c r="Q152" s="2">
        <f t="shared" si="17"/>
        <v>2.0655384679740731E-3</v>
      </c>
    </row>
    <row r="153" spans="5:17" x14ac:dyDescent="0.15">
      <c r="E153" s="1">
        <v>43440</v>
      </c>
      <c r="F153">
        <f t="shared" si="18"/>
        <v>11809727474.769985</v>
      </c>
      <c r="G153">
        <f t="shared" si="19"/>
        <v>24324595.113161914</v>
      </c>
      <c r="H153">
        <v>4000000</v>
      </c>
      <c r="I153">
        <v>0.12</v>
      </c>
      <c r="J153">
        <f t="shared" si="16"/>
        <v>66666666.666666672</v>
      </c>
      <c r="K153">
        <f t="shared" si="20"/>
        <v>8238.8336784666335</v>
      </c>
      <c r="L153">
        <f t="shared" si="21"/>
        <v>68656.947320555279</v>
      </c>
      <c r="N153">
        <v>20000000109</v>
      </c>
      <c r="O153" s="2">
        <f t="shared" si="22"/>
        <v>0.59048637052034858</v>
      </c>
      <c r="P153" s="2">
        <f t="shared" si="23"/>
        <v>1.2162297490296435E-3</v>
      </c>
      <c r="Q153" s="2">
        <f t="shared" si="17"/>
        <v>2.0597084196166582E-3</v>
      </c>
    </row>
    <row r="154" spans="5:17" x14ac:dyDescent="0.15">
      <c r="E154" s="1">
        <v>43441</v>
      </c>
      <c r="F154">
        <f t="shared" si="18"/>
        <v>11876394141.436651</v>
      </c>
      <c r="G154">
        <f t="shared" si="19"/>
        <v>24393252.060482468</v>
      </c>
      <c r="H154">
        <v>4000000</v>
      </c>
      <c r="I154">
        <v>0.12</v>
      </c>
      <c r="J154">
        <f t="shared" si="16"/>
        <v>66666666.666666672</v>
      </c>
      <c r="K154">
        <f t="shared" si="20"/>
        <v>8215.7098425605782</v>
      </c>
      <c r="L154">
        <f t="shared" si="21"/>
        <v>68464.248688004824</v>
      </c>
      <c r="N154">
        <v>20000000110</v>
      </c>
      <c r="O154" s="2">
        <f t="shared" si="22"/>
        <v>0.59381970380582416</v>
      </c>
      <c r="P154" s="2">
        <f t="shared" si="23"/>
        <v>1.2196625963159791E-3</v>
      </c>
      <c r="Q154" s="2">
        <f t="shared" si="17"/>
        <v>2.0539274606401442E-3</v>
      </c>
    </row>
    <row r="155" spans="5:17" x14ac:dyDescent="0.15">
      <c r="E155" s="1">
        <v>43442</v>
      </c>
      <c r="F155">
        <f t="shared" si="18"/>
        <v>11943060808.103317</v>
      </c>
      <c r="G155">
        <f t="shared" si="19"/>
        <v>24461716.309170473</v>
      </c>
      <c r="H155">
        <v>4000000</v>
      </c>
      <c r="I155">
        <v>0.12</v>
      </c>
      <c r="J155">
        <f t="shared" si="16"/>
        <v>66666666.666666672</v>
      </c>
      <c r="K155">
        <f t="shared" si="20"/>
        <v>8192.7796239882828</v>
      </c>
      <c r="L155">
        <f t="shared" si="21"/>
        <v>68273.163533235696</v>
      </c>
      <c r="N155">
        <v>20000000111</v>
      </c>
      <c r="O155" s="2">
        <f t="shared" si="22"/>
        <v>0.59715303709096645</v>
      </c>
      <c r="P155" s="2">
        <f t="shared" si="23"/>
        <v>1.2230858086703974E-3</v>
      </c>
      <c r="Q155" s="2">
        <f t="shared" si="17"/>
        <v>2.0481949059970709E-3</v>
      </c>
    </row>
    <row r="156" spans="5:17" x14ac:dyDescent="0.15">
      <c r="E156" s="1">
        <v>43443</v>
      </c>
      <c r="F156">
        <f t="shared" si="18"/>
        <v>12009727474.769983</v>
      </c>
      <c r="G156">
        <f t="shared" si="19"/>
        <v>24529989.47270371</v>
      </c>
      <c r="H156">
        <v>4000000</v>
      </c>
      <c r="I156">
        <v>0.12</v>
      </c>
      <c r="J156">
        <f t="shared" si="16"/>
        <v>66666666.666666672</v>
      </c>
      <c r="K156">
        <f t="shared" si="20"/>
        <v>8170.0403357982186</v>
      </c>
      <c r="L156">
        <f t="shared" si="21"/>
        <v>68083.669464985156</v>
      </c>
      <c r="N156">
        <v>20000000112</v>
      </c>
      <c r="O156" s="2">
        <f t="shared" si="22"/>
        <v>0.60048637037577546</v>
      </c>
      <c r="P156" s="2">
        <f t="shared" si="23"/>
        <v>1.2264994667667885E-3</v>
      </c>
      <c r="Q156" s="2">
        <f t="shared" si="17"/>
        <v>2.0425100839495543E-3</v>
      </c>
    </row>
    <row r="157" spans="5:17" x14ac:dyDescent="0.15">
      <c r="E157" s="1">
        <v>43444</v>
      </c>
      <c r="F157">
        <f t="shared" si="18"/>
        <v>12076394141.436649</v>
      </c>
      <c r="G157">
        <f t="shared" si="19"/>
        <v>24598073.142168697</v>
      </c>
      <c r="H157">
        <v>4000000</v>
      </c>
      <c r="I157">
        <v>0.12</v>
      </c>
      <c r="J157">
        <f t="shared" si="16"/>
        <v>66666666.666666672</v>
      </c>
      <c r="K157">
        <f t="shared" si="20"/>
        <v>8147.4893429546264</v>
      </c>
      <c r="L157">
        <f t="shared" si="21"/>
        <v>67895.744524621885</v>
      </c>
      <c r="N157">
        <v>20000000113</v>
      </c>
      <c r="O157" s="2">
        <f t="shared" si="22"/>
        <v>0.60381970366025117</v>
      </c>
      <c r="P157" s="2">
        <f t="shared" si="23"/>
        <v>1.2299036501594793E-3</v>
      </c>
      <c r="Q157" s="2">
        <f t="shared" si="17"/>
        <v>2.0368723357386568E-3</v>
      </c>
    </row>
    <row r="158" spans="5:17" x14ac:dyDescent="0.15">
      <c r="E158" s="1">
        <v>43445</v>
      </c>
      <c r="F158">
        <f t="shared" si="18"/>
        <v>12143060808.103315</v>
      </c>
      <c r="G158">
        <f t="shared" si="19"/>
        <v>24665968.886693317</v>
      </c>
      <c r="H158">
        <v>4000000</v>
      </c>
      <c r="I158">
        <v>0.12</v>
      </c>
      <c r="J158">
        <f t="shared" si="16"/>
        <v>66666666.666666672</v>
      </c>
      <c r="K158">
        <f t="shared" si="20"/>
        <v>8125.1240610549212</v>
      </c>
      <c r="L158">
        <f t="shared" si="21"/>
        <v>67709.367175457679</v>
      </c>
      <c r="N158">
        <v>20000000114</v>
      </c>
      <c r="O158" s="2">
        <f t="shared" si="22"/>
        <v>0.60715303694439349</v>
      </c>
      <c r="P158" s="2">
        <f t="shared" si="23"/>
        <v>1.2332984373048647E-3</v>
      </c>
      <c r="Q158" s="2">
        <f t="shared" si="17"/>
        <v>2.0312810152637306E-3</v>
      </c>
    </row>
    <row r="159" spans="5:17" x14ac:dyDescent="0.15">
      <c r="E159" s="1">
        <v>43446</v>
      </c>
      <c r="F159">
        <f t="shared" si="18"/>
        <v>12209727474.769981</v>
      </c>
      <c r="G159">
        <f t="shared" si="19"/>
        <v>24733678.253868774</v>
      </c>
      <c r="H159">
        <v>4000000</v>
      </c>
      <c r="I159">
        <v>0.12</v>
      </c>
      <c r="J159">
        <f t="shared" si="16"/>
        <v>66666666.666666672</v>
      </c>
      <c r="K159">
        <f t="shared" si="20"/>
        <v>8102.9419550856046</v>
      </c>
      <c r="L159">
        <f t="shared" si="21"/>
        <v>67524.516292380038</v>
      </c>
      <c r="N159">
        <v>20000000115</v>
      </c>
      <c r="O159" s="2">
        <f t="shared" si="22"/>
        <v>0.6104863702282024</v>
      </c>
      <c r="P159" s="2">
        <f t="shared" si="23"/>
        <v>1.2366839055825063E-3</v>
      </c>
      <c r="Q159" s="2">
        <f t="shared" si="17"/>
        <v>2.0257354887714013E-3</v>
      </c>
    </row>
    <row r="160" spans="5:17" x14ac:dyDescent="0.15">
      <c r="E160" s="1">
        <v>43447</v>
      </c>
      <c r="F160">
        <f t="shared" si="18"/>
        <v>12276394141.436647</v>
      </c>
      <c r="G160">
        <f t="shared" si="19"/>
        <v>24801202.770161152</v>
      </c>
      <c r="H160">
        <v>4000000</v>
      </c>
      <c r="I160">
        <v>0.12</v>
      </c>
      <c r="J160">
        <f t="shared" si="16"/>
        <v>66666666.666666672</v>
      </c>
      <c r="K160">
        <f t="shared" si="20"/>
        <v>8080.9405382153318</v>
      </c>
      <c r="L160">
        <f t="shared" si="21"/>
        <v>67341.171151794435</v>
      </c>
      <c r="N160">
        <v>20000000116</v>
      </c>
      <c r="O160" s="2">
        <f t="shared" si="22"/>
        <v>0.61381970351167814</v>
      </c>
      <c r="P160" s="2">
        <f t="shared" si="23"/>
        <v>1.2400601313157088E-3</v>
      </c>
      <c r="Q160" s="2">
        <f t="shared" si="17"/>
        <v>2.0202351345538329E-3</v>
      </c>
    </row>
    <row r="161" spans="5:17" x14ac:dyDescent="0.15">
      <c r="E161" s="1">
        <v>43448</v>
      </c>
      <c r="F161">
        <f t="shared" si="18"/>
        <v>12343060808.103313</v>
      </c>
      <c r="G161">
        <f t="shared" si="19"/>
        <v>24868543.941312946</v>
      </c>
      <c r="H161">
        <v>4000000</v>
      </c>
      <c r="I161">
        <v>0.12</v>
      </c>
      <c r="J161">
        <f t="shared" si="16"/>
        <v>66666666.666666672</v>
      </c>
      <c r="K161">
        <f t="shared" si="20"/>
        <v>8059.1173706238433</v>
      </c>
      <c r="L161">
        <f t="shared" si="21"/>
        <v>67159.311421865365</v>
      </c>
      <c r="N161">
        <v>20000000117</v>
      </c>
      <c r="O161" s="2">
        <f t="shared" si="22"/>
        <v>0.61715303679482036</v>
      </c>
      <c r="P161" s="2">
        <f t="shared" si="23"/>
        <v>1.2434271897915983E-3</v>
      </c>
      <c r="Q161" s="2">
        <f t="shared" si="17"/>
        <v>2.0147793426559609E-3</v>
      </c>
    </row>
    <row r="162" spans="5:17" x14ac:dyDescent="0.15">
      <c r="E162" s="1">
        <v>43449</v>
      </c>
      <c r="F162">
        <f t="shared" si="18"/>
        <v>12409727474.769979</v>
      </c>
      <c r="G162">
        <f t="shared" si="19"/>
        <v>24935703.25273481</v>
      </c>
      <c r="H162">
        <v>4000000</v>
      </c>
      <c r="I162">
        <v>0.12</v>
      </c>
      <c r="J162">
        <f t="shared" si="16"/>
        <v>66666666.666666672</v>
      </c>
      <c r="K162">
        <f t="shared" si="20"/>
        <v>8037.4700583654858</v>
      </c>
      <c r="L162">
        <f t="shared" si="21"/>
        <v>66978.917153045724</v>
      </c>
      <c r="N162">
        <v>20000000118</v>
      </c>
      <c r="O162" s="2">
        <f t="shared" si="22"/>
        <v>0.62048637007762941</v>
      </c>
      <c r="P162" s="2">
        <f t="shared" si="23"/>
        <v>1.246785155280708E-3</v>
      </c>
      <c r="Q162" s="2">
        <f t="shared" si="17"/>
        <v>2.0093675145913714E-3</v>
      </c>
    </row>
    <row r="163" spans="5:17" x14ac:dyDescent="0.15">
      <c r="E163" s="1">
        <v>43450</v>
      </c>
      <c r="F163">
        <f t="shared" si="18"/>
        <v>12476394141.436646</v>
      </c>
      <c r="G163">
        <f t="shared" si="19"/>
        <v>25002682.169887856</v>
      </c>
      <c r="H163">
        <v>4000000</v>
      </c>
      <c r="I163">
        <v>0.12</v>
      </c>
      <c r="J163">
        <f t="shared" si="16"/>
        <v>66666666.666666672</v>
      </c>
      <c r="K163">
        <f t="shared" si="20"/>
        <v>8015.9962522661435</v>
      </c>
      <c r="L163">
        <f t="shared" si="21"/>
        <v>66799.96876888453</v>
      </c>
      <c r="N163">
        <v>20000000119</v>
      </c>
      <c r="O163" s="2">
        <f t="shared" si="22"/>
        <v>0.62381970336010506</v>
      </c>
      <c r="P163" s="2">
        <f t="shared" si="23"/>
        <v>1.2501341010560949E-3</v>
      </c>
      <c r="Q163" s="2">
        <f t="shared" si="17"/>
        <v>2.0039990630665357E-3</v>
      </c>
    </row>
    <row r="164" spans="5:17" x14ac:dyDescent="0.15">
      <c r="E164" s="1">
        <v>43451</v>
      </c>
      <c r="F164">
        <f t="shared" si="18"/>
        <v>12543060808.103312</v>
      </c>
      <c r="G164">
        <f t="shared" si="19"/>
        <v>25069482.138656739</v>
      </c>
      <c r="H164">
        <v>4000000</v>
      </c>
      <c r="I164">
        <v>0.12</v>
      </c>
      <c r="J164">
        <f t="shared" si="16"/>
        <v>66666666.666666672</v>
      </c>
      <c r="K164">
        <f t="shared" si="20"/>
        <v>7994.6936468524063</v>
      </c>
      <c r="L164">
        <f t="shared" si="21"/>
        <v>66622.447057103389</v>
      </c>
      <c r="N164">
        <v>20000000120</v>
      </c>
      <c r="O164" s="2">
        <f t="shared" si="22"/>
        <v>0.62715303664224731</v>
      </c>
      <c r="P164" s="2">
        <f t="shared" si="23"/>
        <v>1.2534740994119924E-3</v>
      </c>
      <c r="Q164" s="2">
        <f t="shared" si="17"/>
        <v>1.9986734117131018E-3</v>
      </c>
    </row>
    <row r="165" spans="5:17" x14ac:dyDescent="0.15">
      <c r="E165" s="1">
        <v>43452</v>
      </c>
      <c r="F165">
        <f t="shared" si="18"/>
        <v>12609727474.769978</v>
      </c>
      <c r="G165">
        <f t="shared" si="19"/>
        <v>25136104.585713841</v>
      </c>
      <c r="H165">
        <v>4000000</v>
      </c>
      <c r="I165">
        <v>0.12</v>
      </c>
      <c r="J165">
        <f t="shared" si="16"/>
        <v>66666666.666666672</v>
      </c>
      <c r="K165">
        <f t="shared" si="20"/>
        <v>7973.5599793118809</v>
      </c>
      <c r="L165">
        <f t="shared" si="21"/>
        <v>66446.333160932336</v>
      </c>
      <c r="N165">
        <v>20000000121</v>
      </c>
      <c r="O165" s="2">
        <f t="shared" si="22"/>
        <v>0.63048636992405638</v>
      </c>
      <c r="P165" s="2">
        <f t="shared" si="23"/>
        <v>1.2568052216820206E-3</v>
      </c>
      <c r="Q165" s="2">
        <f t="shared" si="17"/>
        <v>1.9933899948279704E-3</v>
      </c>
    </row>
    <row r="166" spans="5:17" x14ac:dyDescent="0.15">
      <c r="E166" s="1">
        <v>43453</v>
      </c>
      <c r="F166">
        <f t="shared" si="18"/>
        <v>12676394141.436644</v>
      </c>
      <c r="G166">
        <f t="shared" si="19"/>
        <v>25202550.918874774</v>
      </c>
      <c r="H166">
        <v>4000000</v>
      </c>
      <c r="I166">
        <v>0.12</v>
      </c>
      <c r="J166">
        <f t="shared" si="16"/>
        <v>66666666.666666672</v>
      </c>
      <c r="K166">
        <f t="shared" si="20"/>
        <v>7952.5930284835758</v>
      </c>
      <c r="L166">
        <f t="shared" si="21"/>
        <v>66271.608570696466</v>
      </c>
      <c r="N166">
        <v>20000000122</v>
      </c>
      <c r="O166" s="2">
        <f t="shared" si="22"/>
        <v>0.63381970320553194</v>
      </c>
      <c r="P166" s="2">
        <f t="shared" si="23"/>
        <v>1.2601275382569607E-3</v>
      </c>
      <c r="Q166" s="2">
        <f t="shared" si="17"/>
        <v>1.9881482571208939E-3</v>
      </c>
    </row>
    <row r="167" spans="5:17" x14ac:dyDescent="0.15">
      <c r="E167" s="1">
        <v>43454</v>
      </c>
      <c r="F167">
        <f t="shared" si="18"/>
        <v>12743060808.10331</v>
      </c>
      <c r="G167">
        <f t="shared" si="19"/>
        <v>25268822.527445469</v>
      </c>
      <c r="H167">
        <v>4000000</v>
      </c>
      <c r="I167">
        <v>0.12</v>
      </c>
      <c r="J167">
        <f t="shared" si="16"/>
        <v>66666666.666666672</v>
      </c>
      <c r="K167">
        <f t="shared" si="20"/>
        <v>7931.7906138773287</v>
      </c>
      <c r="L167">
        <f t="shared" si="21"/>
        <v>66098.25511564441</v>
      </c>
      <c r="N167">
        <v>20000000123</v>
      </c>
      <c r="O167" s="2">
        <f t="shared" si="22"/>
        <v>0.63715303648667432</v>
      </c>
      <c r="P167" s="2">
        <f t="shared" si="23"/>
        <v>1.2634411186021105E-3</v>
      </c>
      <c r="Q167" s="2">
        <f t="shared" si="17"/>
        <v>1.9829476534693321E-3</v>
      </c>
    </row>
    <row r="168" spans="5:17" x14ac:dyDescent="0.15">
      <c r="E168" s="1">
        <v>43455</v>
      </c>
      <c r="F168">
        <f t="shared" si="18"/>
        <v>12809727474.769976</v>
      </c>
      <c r="G168">
        <f t="shared" si="19"/>
        <v>25334920.782561112</v>
      </c>
      <c r="H168">
        <v>4000000</v>
      </c>
      <c r="I168">
        <v>0.12</v>
      </c>
      <c r="J168">
        <f t="shared" si="16"/>
        <v>66666666.666666672</v>
      </c>
      <c r="K168">
        <f t="shared" si="20"/>
        <v>7911.1505947213145</v>
      </c>
      <c r="L168">
        <f t="shared" si="21"/>
        <v>65926.254956010962</v>
      </c>
      <c r="N168">
        <v>20000000124</v>
      </c>
      <c r="O168" s="2">
        <f t="shared" si="22"/>
        <v>0.6404863697674833</v>
      </c>
      <c r="P168" s="2">
        <f t="shared" si="23"/>
        <v>1.2667460312742302E-3</v>
      </c>
      <c r="Q168" s="2">
        <f t="shared" si="17"/>
        <v>1.9777876486803286E-3</v>
      </c>
    </row>
    <row r="169" spans="5:17" x14ac:dyDescent="0.15">
      <c r="E169" s="1">
        <v>43456</v>
      </c>
      <c r="F169">
        <f t="shared" si="18"/>
        <v>12876394141.436642</v>
      </c>
      <c r="G169">
        <f t="shared" si="19"/>
        <v>25400847.037517123</v>
      </c>
      <c r="H169">
        <v>4000000</v>
      </c>
      <c r="I169">
        <v>0.12</v>
      </c>
      <c r="J169">
        <f t="shared" si="16"/>
        <v>66666666.666666672</v>
      </c>
      <c r="K169">
        <f t="shared" si="20"/>
        <v>7890.670869036665</v>
      </c>
      <c r="L169">
        <f t="shared" si="21"/>
        <v>65755.590575305541</v>
      </c>
      <c r="N169">
        <v>20000000125</v>
      </c>
      <c r="O169" s="2">
        <f t="shared" si="22"/>
        <v>0.64381970304795899</v>
      </c>
      <c r="P169" s="2">
        <f t="shared" si="23"/>
        <v>1.2700423439380914E-3</v>
      </c>
      <c r="Q169" s="2">
        <f t="shared" si="17"/>
        <v>1.9726677172591661E-3</v>
      </c>
    </row>
    <row r="170" spans="5:17" x14ac:dyDescent="0.15">
      <c r="E170" s="1">
        <v>43457</v>
      </c>
      <c r="F170">
        <f t="shared" si="18"/>
        <v>12943060808.103308</v>
      </c>
      <c r="G170">
        <f t="shared" si="19"/>
        <v>25466602.628092427</v>
      </c>
      <c r="H170">
        <v>4000000</v>
      </c>
      <c r="I170">
        <v>0.12</v>
      </c>
      <c r="J170">
        <f t="shared" si="16"/>
        <v>66666666.666666672</v>
      </c>
      <c r="K170">
        <f t="shared" si="20"/>
        <v>7870.349372738312</v>
      </c>
      <c r="L170">
        <f t="shared" si="21"/>
        <v>65586.244772819264</v>
      </c>
      <c r="N170">
        <v>20000000126</v>
      </c>
      <c r="O170" s="2">
        <f t="shared" si="22"/>
        <v>0.64715303632810128</v>
      </c>
      <c r="P170" s="2">
        <f t="shared" si="23"/>
        <v>1.2733301233826416E-3</v>
      </c>
      <c r="Q170" s="2">
        <f t="shared" si="17"/>
        <v>1.9675873431845782E-3</v>
      </c>
    </row>
    <row r="171" spans="5:17" x14ac:dyDescent="0.15">
      <c r="E171" s="1">
        <v>43458</v>
      </c>
      <c r="F171">
        <f t="shared" si="18"/>
        <v>13009727474.769974</v>
      </c>
      <c r="G171">
        <f t="shared" si="19"/>
        <v>25532188.872865245</v>
      </c>
      <c r="H171">
        <v>4000000</v>
      </c>
      <c r="I171">
        <v>0.12</v>
      </c>
      <c r="J171">
        <f t="shared" si="16"/>
        <v>66666666.666666672</v>
      </c>
      <c r="K171">
        <f t="shared" si="20"/>
        <v>7850.1840787611682</v>
      </c>
      <c r="L171">
        <f t="shared" si="21"/>
        <v>65418.20065634307</v>
      </c>
      <c r="N171">
        <v>20000000127</v>
      </c>
      <c r="O171" s="2">
        <f t="shared" si="22"/>
        <v>0.65048636960791029</v>
      </c>
      <c r="P171" s="2">
        <f t="shared" si="23"/>
        <v>1.2766094355367923E-3</v>
      </c>
      <c r="Q171" s="2">
        <f t="shared" si="17"/>
        <v>1.9625460196902918E-3</v>
      </c>
    </row>
    <row r="172" spans="5:17" x14ac:dyDescent="0.15">
      <c r="E172" s="1">
        <v>43459</v>
      </c>
      <c r="F172">
        <f t="shared" si="18"/>
        <v>13076394141.43664</v>
      </c>
      <c r="G172">
        <f t="shared" si="19"/>
        <v>25597607.073521588</v>
      </c>
      <c r="H172">
        <v>4000000</v>
      </c>
      <c r="I172">
        <v>0.12</v>
      </c>
      <c r="J172">
        <f t="shared" si="16"/>
        <v>66666666.666666672</v>
      </c>
      <c r="K172">
        <f t="shared" si="20"/>
        <v>7830.1729962108056</v>
      </c>
      <c r="L172">
        <f t="shared" si="21"/>
        <v>65251.44163509005</v>
      </c>
      <c r="N172">
        <v>20000000128</v>
      </c>
      <c r="O172" s="2">
        <f t="shared" si="22"/>
        <v>0.65381970288738589</v>
      </c>
      <c r="P172" s="2">
        <f t="shared" si="23"/>
        <v>1.2798803454848451E-3</v>
      </c>
      <c r="Q172" s="2">
        <f t="shared" si="17"/>
        <v>1.9575432490527012E-3</v>
      </c>
    </row>
    <row r="173" spans="5:17" x14ac:dyDescent="0.15">
      <c r="E173" s="1">
        <v>43460</v>
      </c>
      <c r="F173">
        <f t="shared" si="18"/>
        <v>13143060808.103306</v>
      </c>
      <c r="G173">
        <f t="shared" si="19"/>
        <v>25662858.515156679</v>
      </c>
      <c r="H173">
        <v>4000000</v>
      </c>
      <c r="I173">
        <v>0.12</v>
      </c>
      <c r="J173">
        <f t="shared" si="16"/>
        <v>66666666.666666672</v>
      </c>
      <c r="K173">
        <f t="shared" si="20"/>
        <v>7810.3141695378408</v>
      </c>
      <c r="L173">
        <f t="shared" si="21"/>
        <v>65085.951412815346</v>
      </c>
      <c r="N173">
        <v>20000000129</v>
      </c>
      <c r="O173" s="2">
        <f t="shared" si="22"/>
        <v>0.6571530361665282</v>
      </c>
      <c r="P173" s="2">
        <f t="shared" si="23"/>
        <v>1.2831429174815622E-3</v>
      </c>
      <c r="Q173" s="2">
        <f t="shared" si="17"/>
        <v>1.9525785423844602E-3</v>
      </c>
    </row>
    <row r="174" spans="5:17" x14ac:dyDescent="0.15">
      <c r="E174" s="1">
        <v>43461</v>
      </c>
      <c r="F174">
        <f t="shared" si="18"/>
        <v>13209727474.769972</v>
      </c>
      <c r="G174">
        <f t="shared" si="19"/>
        <v>25727944.466569494</v>
      </c>
      <c r="H174">
        <v>4000000</v>
      </c>
      <c r="I174">
        <v>0.12</v>
      </c>
      <c r="J174">
        <f t="shared" si="16"/>
        <v>66666666.666666672</v>
      </c>
      <c r="K174">
        <f t="shared" si="20"/>
        <v>7790.6056777352287</v>
      </c>
      <c r="L174">
        <f t="shared" si="21"/>
        <v>64921.713981126908</v>
      </c>
      <c r="N174">
        <v>20000000130</v>
      </c>
      <c r="O174" s="2">
        <f t="shared" si="22"/>
        <v>0.66048636944533723</v>
      </c>
      <c r="P174" s="2">
        <f t="shared" si="23"/>
        <v>1.2863972149668929E-3</v>
      </c>
      <c r="Q174" s="2">
        <f t="shared" si="17"/>
        <v>1.947651419433807E-3</v>
      </c>
    </row>
    <row r="175" spans="5:17" x14ac:dyDescent="0.15">
      <c r="E175" s="1">
        <v>43462</v>
      </c>
      <c r="F175">
        <f t="shared" si="18"/>
        <v>13276394141.436638</v>
      </c>
      <c r="G175">
        <f t="shared" si="19"/>
        <v>25792866.18055062</v>
      </c>
      <c r="H175">
        <v>4000000</v>
      </c>
      <c r="I175">
        <v>0.12</v>
      </c>
      <c r="J175">
        <f t="shared" si="16"/>
        <v>66666666.666666672</v>
      </c>
      <c r="K175">
        <f t="shared" si="20"/>
        <v>7771.0456335577201</v>
      </c>
      <c r="L175">
        <f t="shared" si="21"/>
        <v>64758.713612981002</v>
      </c>
      <c r="N175">
        <v>20000000131</v>
      </c>
      <c r="O175" s="2">
        <f t="shared" si="22"/>
        <v>0.66381970272381285</v>
      </c>
      <c r="P175" s="2">
        <f t="shared" si="23"/>
        <v>1.2896433005803673E-3</v>
      </c>
      <c r="Q175" s="2">
        <f t="shared" si="17"/>
        <v>1.94276140838943E-3</v>
      </c>
    </row>
    <row r="176" spans="5:17" x14ac:dyDescent="0.15">
      <c r="E176" s="1">
        <v>43463</v>
      </c>
      <c r="F176">
        <f t="shared" si="18"/>
        <v>13343060808.103304</v>
      </c>
      <c r="G176">
        <f t="shared" si="19"/>
        <v>25857624.894163601</v>
      </c>
      <c r="H176">
        <v>4000000</v>
      </c>
      <c r="I176">
        <v>0.12</v>
      </c>
      <c r="J176">
        <f t="shared" si="16"/>
        <v>66666666.666666672</v>
      </c>
      <c r="K176">
        <f t="shared" si="20"/>
        <v>7751.6321827627871</v>
      </c>
      <c r="L176">
        <f t="shared" si="21"/>
        <v>64596.934856356558</v>
      </c>
      <c r="N176">
        <v>20000000132</v>
      </c>
      <c r="O176" s="2">
        <f t="shared" si="22"/>
        <v>0.66715303600195519</v>
      </c>
      <c r="P176" s="2">
        <f t="shared" si="23"/>
        <v>1.2928812361751639E-3</v>
      </c>
      <c r="Q176" s="2">
        <f t="shared" si="17"/>
        <v>1.9379080456906966E-3</v>
      </c>
    </row>
    <row r="177" spans="5:17" x14ac:dyDescent="0.15">
      <c r="E177" s="1">
        <v>43464</v>
      </c>
      <c r="F177">
        <f t="shared" si="18"/>
        <v>13409727474.76997</v>
      </c>
      <c r="G177">
        <f t="shared" si="19"/>
        <v>25922221.829019956</v>
      </c>
      <c r="H177">
        <v>4000000</v>
      </c>
      <c r="I177">
        <v>0.12</v>
      </c>
      <c r="J177">
        <f t="shared" si="16"/>
        <v>66666666.666666672</v>
      </c>
      <c r="K177">
        <f t="shared" si="20"/>
        <v>7732.3635033722785</v>
      </c>
      <c r="L177">
        <f t="shared" si="21"/>
        <v>64436.36252810232</v>
      </c>
      <c r="N177">
        <v>20000000133</v>
      </c>
      <c r="O177" s="2">
        <f t="shared" si="22"/>
        <v>0.67048636927976413</v>
      </c>
      <c r="P177" s="2">
        <f t="shared" si="23"/>
        <v>1.2961110828318592E-3</v>
      </c>
      <c r="Q177" s="2">
        <f t="shared" si="17"/>
        <v>1.9330908758430697E-3</v>
      </c>
    </row>
    <row r="178" spans="5:17" x14ac:dyDescent="0.15">
      <c r="E178" s="1">
        <v>43465</v>
      </c>
      <c r="F178">
        <f t="shared" si="18"/>
        <v>13476394141.436636</v>
      </c>
      <c r="G178">
        <f t="shared" si="19"/>
        <v>25986658.191548057</v>
      </c>
      <c r="H178">
        <v>4000000</v>
      </c>
      <c r="I178">
        <v>0.12</v>
      </c>
      <c r="J178">
        <f t="shared" si="16"/>
        <v>66666666.666666672</v>
      </c>
      <c r="K178">
        <f t="shared" si="20"/>
        <v>7713.2378049541903</v>
      </c>
      <c r="L178">
        <f t="shared" si="21"/>
        <v>64276.981707951585</v>
      </c>
      <c r="N178">
        <v>20000000134</v>
      </c>
      <c r="O178" s="2">
        <f t="shared" si="22"/>
        <v>0.67381970255723977</v>
      </c>
      <c r="P178" s="2">
        <f t="shared" si="23"/>
        <v>1.2993329008718724E-3</v>
      </c>
      <c r="Q178" s="2">
        <f t="shared" si="17"/>
        <v>1.9283094512385476E-3</v>
      </c>
    </row>
    <row r="179" spans="5:17" x14ac:dyDescent="0.15">
      <c r="E179" s="1">
        <v>43466</v>
      </c>
      <c r="F179">
        <f t="shared" si="18"/>
        <v>13543060808.103302</v>
      </c>
      <c r="G179">
        <f t="shared" si="19"/>
        <v>26050935.17325601</v>
      </c>
      <c r="H179">
        <v>4000000</v>
      </c>
      <c r="I179">
        <v>0.12</v>
      </c>
      <c r="J179">
        <f t="shared" si="16"/>
        <v>66666666.666666672</v>
      </c>
      <c r="K179">
        <f t="shared" si="20"/>
        <v>7694.2533279238614</v>
      </c>
      <c r="L179">
        <f t="shared" si="21"/>
        <v>64118.777732698851</v>
      </c>
      <c r="N179">
        <v>20000000135</v>
      </c>
      <c r="O179" s="2">
        <f t="shared" si="22"/>
        <v>0.67715303583438213</v>
      </c>
      <c r="P179" s="2">
        <f t="shared" si="23"/>
        <v>1.30254674987061E-3</v>
      </c>
      <c r="Q179" s="2">
        <f t="shared" si="17"/>
        <v>1.9235633319809652E-3</v>
      </c>
    </row>
    <row r="180" spans="5:17" x14ac:dyDescent="0.15">
      <c r="E180" s="1">
        <v>43467</v>
      </c>
      <c r="F180">
        <f t="shared" si="18"/>
        <v>13609727474.769968</v>
      </c>
      <c r="G180">
        <f t="shared" si="19"/>
        <v>26115053.95098871</v>
      </c>
      <c r="H180">
        <v>4000000</v>
      </c>
      <c r="I180">
        <v>0.12</v>
      </c>
      <c r="J180">
        <f t="shared" si="16"/>
        <v>66666666.666666672</v>
      </c>
      <c r="K180">
        <f t="shared" si="20"/>
        <v>7675.4083428640024</v>
      </c>
      <c r="L180">
        <f t="shared" si="21"/>
        <v>63961.736190533353</v>
      </c>
      <c r="N180">
        <v>20000000136</v>
      </c>
      <c r="O180" s="2">
        <f t="shared" si="22"/>
        <v>0.68048636911119109</v>
      </c>
      <c r="P180" s="2">
        <f t="shared" si="23"/>
        <v>1.3057526886703173E-3</v>
      </c>
      <c r="Q180" s="2">
        <f t="shared" si="17"/>
        <v>1.9188520857160005E-3</v>
      </c>
    </row>
    <row r="181" spans="5:17" x14ac:dyDescent="0.15">
      <c r="E181" s="1">
        <v>43468</v>
      </c>
      <c r="F181">
        <f t="shared" si="18"/>
        <v>13676394141.436634</v>
      </c>
      <c r="G181">
        <f t="shared" si="19"/>
        <v>26179015.687179245</v>
      </c>
      <c r="H181">
        <v>4000000</v>
      </c>
      <c r="I181">
        <v>0.12</v>
      </c>
      <c r="J181">
        <f t="shared" si="16"/>
        <v>66666666.666666672</v>
      </c>
      <c r="K181">
        <f t="shared" si="20"/>
        <v>7656.7011498629645</v>
      </c>
      <c r="L181">
        <f t="shared" si="21"/>
        <v>63805.842915524707</v>
      </c>
      <c r="N181">
        <v>20000000137</v>
      </c>
      <c r="O181" s="2">
        <f t="shared" si="22"/>
        <v>0.68381970238766676</v>
      </c>
      <c r="P181" s="2">
        <f t="shared" si="23"/>
        <v>1.3089507753926495E-3</v>
      </c>
      <c r="Q181" s="2">
        <f t="shared" si="17"/>
        <v>1.914175287465741E-3</v>
      </c>
    </row>
    <row r="182" spans="5:17" x14ac:dyDescent="0.15">
      <c r="E182" s="1">
        <v>43469</v>
      </c>
      <c r="F182">
        <f t="shared" si="18"/>
        <v>13743060808.1033</v>
      </c>
      <c r="G182">
        <f t="shared" si="19"/>
        <v>26242821.530094769</v>
      </c>
      <c r="H182">
        <v>4000000</v>
      </c>
      <c r="I182">
        <v>0.12</v>
      </c>
      <c r="J182">
        <f t="shared" si="16"/>
        <v>66666666.666666672</v>
      </c>
      <c r="K182">
        <f t="shared" si="20"/>
        <v>7638.1300778706454</v>
      </c>
      <c r="L182">
        <f t="shared" si="21"/>
        <v>63651.083982255383</v>
      </c>
      <c r="N182">
        <v>20000000138</v>
      </c>
      <c r="O182" s="2">
        <f t="shared" si="22"/>
        <v>0.68715303566380903</v>
      </c>
      <c r="P182" s="2">
        <f t="shared" si="23"/>
        <v>1.3121410674509651E-3</v>
      </c>
      <c r="Q182" s="2">
        <f t="shared" si="17"/>
        <v>1.9095325194676614E-3</v>
      </c>
    </row>
    <row r="183" spans="5:17" x14ac:dyDescent="0.15">
      <c r="E183" s="1">
        <v>43470</v>
      </c>
      <c r="F183">
        <f t="shared" si="18"/>
        <v>13809727474.769966</v>
      </c>
      <c r="G183">
        <f t="shared" si="19"/>
        <v>26306472.614077024</v>
      </c>
      <c r="H183">
        <v>4000000</v>
      </c>
      <c r="I183">
        <v>0.12</v>
      </c>
      <c r="J183">
        <f t="shared" si="16"/>
        <v>66666666.666666672</v>
      </c>
      <c r="K183">
        <f t="shared" si="20"/>
        <v>7619.6934840715157</v>
      </c>
      <c r="L183">
        <f t="shared" si="21"/>
        <v>63497.44570059597</v>
      </c>
      <c r="N183">
        <v>20000000139</v>
      </c>
      <c r="O183" s="2">
        <f t="shared" si="22"/>
        <v>0.69048636893961801</v>
      </c>
      <c r="P183" s="2">
        <f t="shared" si="23"/>
        <v>1.3153236215623521E-3</v>
      </c>
      <c r="Q183" s="2">
        <f t="shared" si="17"/>
        <v>1.904923371017879E-3</v>
      </c>
    </row>
    <row r="184" spans="5:17" x14ac:dyDescent="0.15">
      <c r="E184" s="1">
        <v>43471</v>
      </c>
      <c r="F184">
        <f t="shared" si="18"/>
        <v>13876394141.436632</v>
      </c>
      <c r="G184">
        <f t="shared" si="19"/>
        <v>26369970.059777621</v>
      </c>
      <c r="H184">
        <v>4000000</v>
      </c>
      <c r="I184">
        <v>0.12</v>
      </c>
      <c r="J184">
        <f t="shared" si="16"/>
        <v>66666666.666666672</v>
      </c>
      <c r="K184">
        <f t="shared" si="20"/>
        <v>7601.3897532741948</v>
      </c>
      <c r="L184">
        <f t="shared" si="21"/>
        <v>63344.914610618296</v>
      </c>
      <c r="N184">
        <v>20000000140</v>
      </c>
      <c r="O184" s="2">
        <f t="shared" si="22"/>
        <v>0.6938197022150937</v>
      </c>
      <c r="P184" s="2">
        <f t="shared" si="23"/>
        <v>1.3184984937593916E-3</v>
      </c>
      <c r="Q184" s="2">
        <f t="shared" si="17"/>
        <v>1.9003474383185487E-3</v>
      </c>
    </row>
    <row r="185" spans="5:17" x14ac:dyDescent="0.15">
      <c r="E185" s="1">
        <v>43472</v>
      </c>
      <c r="F185">
        <f t="shared" si="18"/>
        <v>13943060808.103298</v>
      </c>
      <c r="G185">
        <f t="shared" si="19"/>
        <v>26433314.974388238</v>
      </c>
      <c r="H185">
        <v>4000000</v>
      </c>
      <c r="I185">
        <v>0.12</v>
      </c>
      <c r="J185">
        <f t="shared" si="16"/>
        <v>66666666.666666672</v>
      </c>
      <c r="K185">
        <f t="shared" si="20"/>
        <v>7583.2172973170918</v>
      </c>
      <c r="L185">
        <f t="shared" si="21"/>
        <v>63193.477477642431</v>
      </c>
      <c r="N185">
        <v>20000000141</v>
      </c>
      <c r="O185" s="2">
        <f t="shared" si="22"/>
        <v>0.69715303549023599</v>
      </c>
      <c r="P185" s="2">
        <f t="shared" si="23"/>
        <v>1.3216657394016684E-3</v>
      </c>
      <c r="Q185" s="2">
        <f t="shared" si="17"/>
        <v>1.8958043243292729E-3</v>
      </c>
    </row>
    <row r="186" spans="5:17" x14ac:dyDescent="0.15">
      <c r="E186" s="1">
        <v>43473</v>
      </c>
      <c r="F186">
        <f t="shared" si="18"/>
        <v>14009727474.769964</v>
      </c>
      <c r="G186">
        <f t="shared" si="19"/>
        <v>26496508.451865882</v>
      </c>
      <c r="H186">
        <v>4000000</v>
      </c>
      <c r="I186">
        <v>0.12</v>
      </c>
      <c r="J186">
        <f t="shared" si="16"/>
        <v>66666666.666666672</v>
      </c>
      <c r="K186">
        <f t="shared" si="20"/>
        <v>7565.1745544895966</v>
      </c>
      <c r="L186">
        <f t="shared" si="21"/>
        <v>63043.121287413305</v>
      </c>
      <c r="N186">
        <v>20000000142</v>
      </c>
      <c r="O186" s="2">
        <f t="shared" si="22"/>
        <v>0.700486368765045</v>
      </c>
      <c r="P186" s="2">
        <f t="shared" si="23"/>
        <v>1.3248254131870336E-3</v>
      </c>
      <c r="Q186" s="2">
        <f t="shared" si="17"/>
        <v>1.8912936386223992E-3</v>
      </c>
    </row>
    <row r="187" spans="5:17" x14ac:dyDescent="0.15">
      <c r="E187" s="1">
        <v>43474</v>
      </c>
      <c r="F187">
        <f t="shared" si="18"/>
        <v>14076394141.43663</v>
      </c>
      <c r="G187">
        <f t="shared" si="19"/>
        <v>26559551.573153295</v>
      </c>
      <c r="H187">
        <v>4000000</v>
      </c>
      <c r="I187">
        <v>0.12</v>
      </c>
      <c r="J187">
        <f t="shared" si="16"/>
        <v>66666666.666666672</v>
      </c>
      <c r="K187">
        <f t="shared" si="20"/>
        <v>7547.2599889683506</v>
      </c>
      <c r="L187">
        <f t="shared" si="21"/>
        <v>62893.833241402921</v>
      </c>
      <c r="N187">
        <v>20000000143</v>
      </c>
      <c r="O187" s="2">
        <f t="shared" si="22"/>
        <v>0.7038197020395206</v>
      </c>
      <c r="P187" s="2">
        <f t="shared" si="23"/>
        <v>1.3279775691626252E-3</v>
      </c>
      <c r="Q187" s="2">
        <f t="shared" si="17"/>
        <v>1.8868149972420876E-3</v>
      </c>
    </row>
    <row r="188" spans="5:17" x14ac:dyDescent="0.15">
      <c r="E188" s="1">
        <v>43475</v>
      </c>
      <c r="F188">
        <f t="shared" si="18"/>
        <v>14143060808.103296</v>
      </c>
      <c r="G188">
        <f t="shared" si="19"/>
        <v>26622445.406394698</v>
      </c>
      <c r="H188">
        <v>4000000</v>
      </c>
      <c r="I188">
        <v>0.12</v>
      </c>
      <c r="J188">
        <f t="shared" si="16"/>
        <v>66666666.666666672</v>
      </c>
      <c r="K188">
        <f t="shared" si="20"/>
        <v>7529.4720902681302</v>
      </c>
      <c r="L188">
        <f t="shared" si="21"/>
        <v>62745.600752234423</v>
      </c>
      <c r="N188">
        <v>20000000144</v>
      </c>
      <c r="O188" s="2">
        <f t="shared" si="22"/>
        <v>0.70715303531366291</v>
      </c>
      <c r="P188" s="2">
        <f t="shared" si="23"/>
        <v>1.3311222607356545E-3</v>
      </c>
      <c r="Q188" s="2">
        <f t="shared" si="17"/>
        <v>1.8823680225670324E-3</v>
      </c>
    </row>
    <row r="189" spans="5:17" x14ac:dyDescent="0.15">
      <c r="E189" s="1">
        <v>43476</v>
      </c>
      <c r="F189">
        <f t="shared" si="18"/>
        <v>14209727474.769962</v>
      </c>
      <c r="G189">
        <f t="shared" si="19"/>
        <v>26685191.007146932</v>
      </c>
      <c r="H189">
        <v>4000000</v>
      </c>
      <c r="I189">
        <v>0.12</v>
      </c>
      <c r="J189">
        <f t="shared" si="16"/>
        <v>66666666.666666672</v>
      </c>
      <c r="K189">
        <f t="shared" si="20"/>
        <v>7511.809372706899</v>
      </c>
      <c r="L189">
        <f t="shared" si="21"/>
        <v>62598.411439224161</v>
      </c>
      <c r="N189">
        <v>20000000145</v>
      </c>
      <c r="O189" s="2">
        <f t="shared" si="22"/>
        <v>0.71048636858747194</v>
      </c>
      <c r="P189" s="2">
        <f t="shared" si="23"/>
        <v>1.334259540683965E-3</v>
      </c>
      <c r="Q189" s="2">
        <f t="shared" si="17"/>
        <v>1.8779523431767247E-3</v>
      </c>
    </row>
    <row r="190" spans="5:17" x14ac:dyDescent="0.15">
      <c r="E190" s="1">
        <v>43477</v>
      </c>
      <c r="F190">
        <f t="shared" si="18"/>
        <v>14276394141.436628</v>
      </c>
      <c r="G190">
        <f t="shared" si="19"/>
        <v>26747789.418586157</v>
      </c>
      <c r="H190">
        <v>4000000</v>
      </c>
      <c r="I190">
        <v>0.12</v>
      </c>
      <c r="J190">
        <f t="shared" si="16"/>
        <v>66666666.666666672</v>
      </c>
      <c r="K190">
        <f t="shared" si="20"/>
        <v>7494.2703748846025</v>
      </c>
      <c r="L190">
        <f t="shared" si="21"/>
        <v>62452.253124038354</v>
      </c>
      <c r="N190">
        <v>20000000146</v>
      </c>
      <c r="O190" s="2">
        <f t="shared" si="22"/>
        <v>0.71381970186094756</v>
      </c>
      <c r="P190" s="2">
        <f t="shared" si="23"/>
        <v>1.3373894611663649E-3</v>
      </c>
      <c r="Q190" s="2">
        <f t="shared" si="17"/>
        <v>1.8735675937211508E-3</v>
      </c>
    </row>
    <row r="191" spans="5:17" x14ac:dyDescent="0.15">
      <c r="E191" s="1">
        <v>43478</v>
      </c>
      <c r="F191">
        <f t="shared" si="18"/>
        <v>14343060808.103294</v>
      </c>
      <c r="G191">
        <f t="shared" si="19"/>
        <v>26810241.671710197</v>
      </c>
      <c r="H191">
        <v>4000000</v>
      </c>
      <c r="I191">
        <v>0.12</v>
      </c>
      <c r="J191">
        <f t="shared" si="16"/>
        <v>66666666.666666672</v>
      </c>
      <c r="K191">
        <f t="shared" si="20"/>
        <v>7476.8536591752882</v>
      </c>
      <c r="L191">
        <f t="shared" si="21"/>
        <v>62307.113826460736</v>
      </c>
      <c r="N191">
        <v>20000000147</v>
      </c>
      <c r="O191" s="2">
        <f t="shared" si="22"/>
        <v>0.7171530351340899</v>
      </c>
      <c r="P191" s="2">
        <f t="shared" si="23"/>
        <v>1.3405120737327461E-3</v>
      </c>
      <c r="Q191" s="2">
        <f t="shared" si="17"/>
        <v>1.8692134147938221E-3</v>
      </c>
    </row>
    <row r="192" spans="5:17" x14ac:dyDescent="0.15">
      <c r="E192" s="1">
        <v>43479</v>
      </c>
      <c r="F192">
        <f t="shared" si="18"/>
        <v>14409727474.76996</v>
      </c>
      <c r="G192">
        <f t="shared" si="19"/>
        <v>26872548.785536658</v>
      </c>
      <c r="H192">
        <v>4000000</v>
      </c>
      <c r="I192">
        <v>0.12</v>
      </c>
      <c r="J192">
        <f t="shared" si="16"/>
        <v>66666666.666666672</v>
      </c>
      <c r="K192">
        <f t="shared" si="20"/>
        <v>7459.5578112321391</v>
      </c>
      <c r="L192">
        <f t="shared" si="21"/>
        <v>62162.98176026783</v>
      </c>
      <c r="N192">
        <v>20000000148</v>
      </c>
      <c r="O192" s="2">
        <f t="shared" si="22"/>
        <v>0.72048636840689895</v>
      </c>
      <c r="P192" s="2">
        <f t="shared" si="23"/>
        <v>1.3436274293339898E-3</v>
      </c>
      <c r="Q192" s="2">
        <f t="shared" si="17"/>
        <v>1.864889452808035E-3</v>
      </c>
    </row>
    <row r="193" spans="5:17" x14ac:dyDescent="0.15">
      <c r="E193" s="1">
        <v>43480</v>
      </c>
      <c r="F193">
        <f t="shared" si="18"/>
        <v>14476394141.436626</v>
      </c>
      <c r="G193">
        <f t="shared" si="19"/>
        <v>26934711.767296925</v>
      </c>
      <c r="H193">
        <v>4000000</v>
      </c>
      <c r="I193">
        <v>0.12</v>
      </c>
      <c r="J193">
        <f t="shared" si="16"/>
        <v>66666666.666666672</v>
      </c>
      <c r="K193">
        <f t="shared" si="20"/>
        <v>7442.3814395050576</v>
      </c>
      <c r="L193">
        <f t="shared" si="21"/>
        <v>62019.845329208816</v>
      </c>
      <c r="N193">
        <v>20000000149</v>
      </c>
      <c r="O193" s="2">
        <f t="shared" si="22"/>
        <v>0.72381970167937459</v>
      </c>
      <c r="P193" s="2">
        <f t="shared" si="23"/>
        <v>1.3467355783316661E-3</v>
      </c>
      <c r="Q193" s="2">
        <f t="shared" si="17"/>
        <v>1.8605953598762645E-3</v>
      </c>
    </row>
    <row r="194" spans="5:17" x14ac:dyDescent="0.15">
      <c r="E194" s="1">
        <v>43481</v>
      </c>
      <c r="F194">
        <f t="shared" si="18"/>
        <v>14543060808.103292</v>
      </c>
      <c r="G194">
        <f t="shared" si="19"/>
        <v>26996731.612626135</v>
      </c>
      <c r="H194">
        <v>4000000</v>
      </c>
      <c r="I194">
        <v>0.12</v>
      </c>
      <c r="J194">
        <f t="shared" si="16"/>
        <v>66666666.666666672</v>
      </c>
      <c r="K194">
        <f t="shared" si="20"/>
        <v>7425.3231747704021</v>
      </c>
      <c r="L194">
        <f t="shared" si="21"/>
        <v>61877.69312308669</v>
      </c>
      <c r="N194">
        <v>20000000150</v>
      </c>
      <c r="O194" s="2">
        <f t="shared" si="22"/>
        <v>0.72715303495151684</v>
      </c>
      <c r="P194" s="2">
        <f t="shared" si="23"/>
        <v>1.3498365705075326E-3</v>
      </c>
      <c r="Q194" s="2">
        <f t="shared" si="17"/>
        <v>1.8563307936926004E-3</v>
      </c>
    </row>
    <row r="195" spans="5:17" x14ac:dyDescent="0.15">
      <c r="E195" s="1">
        <v>43482</v>
      </c>
      <c r="F195">
        <f t="shared" si="18"/>
        <v>14609727474.769958</v>
      </c>
      <c r="G195">
        <f t="shared" si="19"/>
        <v>27058609.305749223</v>
      </c>
      <c r="H195">
        <v>4000000</v>
      </c>
      <c r="I195">
        <v>0.12</v>
      </c>
      <c r="J195">
        <f t="shared" si="16"/>
        <v>66666666.666666672</v>
      </c>
      <c r="K195">
        <f t="shared" si="20"/>
        <v>7408.3816696725289</v>
      </c>
      <c r="L195">
        <f t="shared" si="21"/>
        <v>61736.513913937742</v>
      </c>
      <c r="N195">
        <v>20000000151</v>
      </c>
      <c r="O195" s="2">
        <f t="shared" si="22"/>
        <v>0.7304863682233258</v>
      </c>
      <c r="P195" s="2">
        <f t="shared" si="23"/>
        <v>1.3529304550728362E-3</v>
      </c>
      <c r="Q195" s="2">
        <f t="shared" si="17"/>
        <v>1.8520954174181324E-3</v>
      </c>
    </row>
    <row r="196" spans="5:17" x14ac:dyDescent="0.15">
      <c r="E196" s="1">
        <v>43483</v>
      </c>
      <c r="F196">
        <f t="shared" si="18"/>
        <v>14676394141.436625</v>
      </c>
      <c r="G196">
        <f t="shared" si="19"/>
        <v>27120345.81966316</v>
      </c>
      <c r="H196">
        <v>4000000</v>
      </c>
      <c r="I196">
        <v>0.12</v>
      </c>
      <c r="J196">
        <f t="shared" si="16"/>
        <v>66666666.666666672</v>
      </c>
      <c r="K196">
        <f t="shared" si="20"/>
        <v>7391.5555982767955</v>
      </c>
      <c r="L196">
        <f t="shared" si="21"/>
        <v>61596.296652306635</v>
      </c>
      <c r="N196">
        <v>20000000152</v>
      </c>
      <c r="O196" s="2">
        <f t="shared" si="22"/>
        <v>0.73381970149480147</v>
      </c>
      <c r="P196" s="2">
        <f t="shared" si="23"/>
        <v>1.3560172806774266E-3</v>
      </c>
      <c r="Q196" s="2">
        <f t="shared" si="17"/>
        <v>1.8478888995691986E-3</v>
      </c>
    </row>
    <row r="197" spans="5:17" x14ac:dyDescent="0.15">
      <c r="E197" s="1">
        <v>43484</v>
      </c>
      <c r="F197">
        <f t="shared" si="18"/>
        <v>14743060808.103291</v>
      </c>
      <c r="G197">
        <f t="shared" si="19"/>
        <v>27181942.116315465</v>
      </c>
      <c r="H197">
        <v>4000000</v>
      </c>
      <c r="I197">
        <v>0.12</v>
      </c>
      <c r="J197">
        <f t="shared" si="16"/>
        <v>66666666.666666672</v>
      </c>
      <c r="K197">
        <f t="shared" si="20"/>
        <v>7374.8436556336628</v>
      </c>
      <c r="L197">
        <f t="shared" si="21"/>
        <v>61457.030463613861</v>
      </c>
      <c r="N197">
        <v>20000000153</v>
      </c>
      <c r="O197" s="2">
        <f t="shared" si="22"/>
        <v>0.73715303476594385</v>
      </c>
      <c r="P197" s="2">
        <f t="shared" si="23"/>
        <v>1.3590970954186804E-3</v>
      </c>
      <c r="Q197" s="2">
        <f t="shared" si="17"/>
        <v>1.8437109139084159E-3</v>
      </c>
    </row>
    <row r="198" spans="5:17" x14ac:dyDescent="0.15">
      <c r="E198" s="1">
        <v>43485</v>
      </c>
      <c r="F198">
        <f t="shared" si="18"/>
        <v>14809727474.769957</v>
      </c>
      <c r="G198">
        <f t="shared" si="19"/>
        <v>27243399.146779079</v>
      </c>
      <c r="H198">
        <v>4000000</v>
      </c>
      <c r="I198">
        <v>0.12</v>
      </c>
      <c r="J198">
        <f t="shared" si="16"/>
        <v>66666666.666666672</v>
      </c>
      <c r="K198">
        <f t="shared" si="20"/>
        <v>7358.2445573536143</v>
      </c>
      <c r="L198">
        <f t="shared" si="21"/>
        <v>61318.704644613455</v>
      </c>
      <c r="N198">
        <v>20000000154</v>
      </c>
      <c r="O198" s="2">
        <f t="shared" si="22"/>
        <v>0.74048636803675283</v>
      </c>
      <c r="P198" s="2">
        <f t="shared" si="23"/>
        <v>1.3621699468502454E-3</v>
      </c>
      <c r="Q198" s="2">
        <f t="shared" si="17"/>
        <v>1.8395611393384034E-3</v>
      </c>
    </row>
    <row r="199" spans="5:17" x14ac:dyDescent="0.15">
      <c r="E199" s="1">
        <v>43486</v>
      </c>
      <c r="F199">
        <f t="shared" si="18"/>
        <v>14876394141.436623</v>
      </c>
      <c r="G199">
        <f t="shared" si="19"/>
        <v>27304717.851423692</v>
      </c>
      <c r="H199">
        <v>4000000</v>
      </c>
      <c r="I199">
        <v>0.12</v>
      </c>
      <c r="J199">
        <f t="shared" ref="J199:J225" si="24">H199*2.4/I199/1.2</f>
        <v>66666666.666666672</v>
      </c>
      <c r="K199">
        <f t="shared" si="20"/>
        <v>7341.7570391925256</v>
      </c>
      <c r="L199">
        <f t="shared" si="21"/>
        <v>61181.308659937713</v>
      </c>
      <c r="N199">
        <v>20000000155</v>
      </c>
      <c r="O199" s="2">
        <f t="shared" si="22"/>
        <v>0.74381970130722841</v>
      </c>
      <c r="P199" s="2">
        <f t="shared" si="23"/>
        <v>1.3652358819906064E-3</v>
      </c>
      <c r="Q199" s="2">
        <f t="shared" ref="Q199:Q225" si="25">G199/F199</f>
        <v>1.8354392597981313E-3</v>
      </c>
    </row>
    <row r="200" spans="5:17" x14ac:dyDescent="0.15">
      <c r="E200" s="1">
        <v>43487</v>
      </c>
      <c r="F200">
        <f t="shared" ref="F200:F225" si="26">F199+J199</f>
        <v>14943060808.103289</v>
      </c>
      <c r="G200">
        <f t="shared" ref="G200:G225" si="27">G199+L199</f>
        <v>27365899.160083629</v>
      </c>
      <c r="H200">
        <v>4000000</v>
      </c>
      <c r="I200">
        <v>0.12</v>
      </c>
      <c r="J200">
        <f t="shared" si="24"/>
        <v>66666666.666666672</v>
      </c>
      <c r="K200">
        <f t="shared" ref="K200:K225" si="28">H200*G200/F200</f>
        <v>7325.3798566472306</v>
      </c>
      <c r="L200">
        <f t="shared" ref="L200:L225" si="29">K200/I200</f>
        <v>61044.832138726924</v>
      </c>
      <c r="N200">
        <v>20000000156</v>
      </c>
      <c r="O200" s="2">
        <f t="shared" ref="O200:O225" si="30">F200/N200</f>
        <v>0.74715303457737081</v>
      </c>
      <c r="P200" s="2">
        <f t="shared" ref="P200:P225" si="31">G200/N200</f>
        <v>1.3682949473314808E-3</v>
      </c>
      <c r="Q200" s="2">
        <f t="shared" si="25"/>
        <v>1.8313449641618076E-3</v>
      </c>
    </row>
    <row r="201" spans="5:17" x14ac:dyDescent="0.15">
      <c r="E201" s="1">
        <v>43488</v>
      </c>
      <c r="F201">
        <f t="shared" si="26"/>
        <v>15009727474.769955</v>
      </c>
      <c r="G201">
        <f t="shared" si="27"/>
        <v>27426943.992222358</v>
      </c>
      <c r="H201">
        <v>4000000</v>
      </c>
      <c r="I201">
        <v>0.12</v>
      </c>
      <c r="J201">
        <f t="shared" si="24"/>
        <v>66666666.666666672</v>
      </c>
      <c r="K201">
        <f t="shared" si="28"/>
        <v>7309.111784560956</v>
      </c>
      <c r="L201">
        <f t="shared" si="29"/>
        <v>60909.2648713413</v>
      </c>
      <c r="N201">
        <v>20000000157</v>
      </c>
      <c r="O201" s="2">
        <f t="shared" si="30"/>
        <v>0.7504863678471797</v>
      </c>
      <c r="P201" s="2">
        <f t="shared" si="31"/>
        <v>1.3713471888460425E-3</v>
      </c>
      <c r="Q201" s="2">
        <f t="shared" si="25"/>
        <v>1.8272779461402388E-3</v>
      </c>
    </row>
    <row r="202" spans="5:17" x14ac:dyDescent="0.15">
      <c r="E202" s="1">
        <v>43489</v>
      </c>
      <c r="F202">
        <f t="shared" si="26"/>
        <v>15076394141.436621</v>
      </c>
      <c r="G202">
        <f t="shared" si="27"/>
        <v>27487853.257093698</v>
      </c>
      <c r="H202">
        <v>4000000</v>
      </c>
      <c r="I202">
        <v>0.12</v>
      </c>
      <c r="J202">
        <f t="shared" si="24"/>
        <v>66666666.666666672</v>
      </c>
      <c r="K202">
        <f t="shared" si="28"/>
        <v>7292.9516167383508</v>
      </c>
      <c r="L202">
        <f t="shared" si="29"/>
        <v>60774.596806152927</v>
      </c>
      <c r="N202">
        <v>20000000158</v>
      </c>
      <c r="O202" s="2">
        <f t="shared" si="30"/>
        <v>0.75381970111665542</v>
      </c>
      <c r="P202" s="2">
        <f t="shared" si="31"/>
        <v>1.374392651996983E-3</v>
      </c>
      <c r="Q202" s="2">
        <f t="shared" si="25"/>
        <v>1.8232379041845876E-3</v>
      </c>
    </row>
    <row r="203" spans="5:17" x14ac:dyDescent="0.15">
      <c r="E203" s="1">
        <v>43490</v>
      </c>
      <c r="F203">
        <f t="shared" si="26"/>
        <v>15143060808.103287</v>
      </c>
      <c r="G203">
        <f t="shared" si="27"/>
        <v>27548627.853899851</v>
      </c>
      <c r="H203">
        <v>4000000</v>
      </c>
      <c r="I203">
        <v>0.12</v>
      </c>
      <c r="J203">
        <f t="shared" si="24"/>
        <v>66666666.666666672</v>
      </c>
      <c r="K203">
        <f t="shared" si="28"/>
        <v>7276.8981655698435</v>
      </c>
      <c r="L203">
        <f t="shared" si="29"/>
        <v>60640.818046415363</v>
      </c>
      <c r="N203">
        <v>20000000159</v>
      </c>
      <c r="O203" s="2">
        <f t="shared" si="30"/>
        <v>0.75715303438579773</v>
      </c>
      <c r="P203" s="2">
        <f t="shared" si="31"/>
        <v>1.3774313817444131E-3</v>
      </c>
      <c r="Q203" s="2">
        <f t="shared" si="25"/>
        <v>1.819224541392461E-3</v>
      </c>
    </row>
    <row r="204" spans="5:17" x14ac:dyDescent="0.15">
      <c r="E204" s="1">
        <v>43491</v>
      </c>
      <c r="F204">
        <f t="shared" si="26"/>
        <v>15209727474.769953</v>
      </c>
      <c r="G204">
        <f t="shared" si="27"/>
        <v>27609268.671946269</v>
      </c>
      <c r="H204">
        <v>4000000</v>
      </c>
      <c r="I204">
        <v>0.12</v>
      </c>
      <c r="J204">
        <f t="shared" si="24"/>
        <v>66666666.666666672</v>
      </c>
      <c r="K204">
        <f t="shared" si="28"/>
        <v>7260.9502616650561</v>
      </c>
      <c r="L204">
        <f t="shared" si="29"/>
        <v>60507.918847208806</v>
      </c>
      <c r="N204">
        <v>20000000160</v>
      </c>
      <c r="O204" s="2">
        <f t="shared" si="30"/>
        <v>0.76048636765460664</v>
      </c>
      <c r="P204" s="2">
        <f t="shared" si="31"/>
        <v>1.380463422553606E-3</v>
      </c>
      <c r="Q204" s="2">
        <f t="shared" si="25"/>
        <v>1.8152375654162639E-3</v>
      </c>
    </row>
    <row r="205" spans="5:17" x14ac:dyDescent="0.15">
      <c r="E205" s="1">
        <v>43492</v>
      </c>
      <c r="F205">
        <f t="shared" si="26"/>
        <v>15276394141.436619</v>
      </c>
      <c r="G205">
        <f t="shared" si="27"/>
        <v>27669776.590793476</v>
      </c>
      <c r="H205">
        <v>4000000</v>
      </c>
      <c r="I205">
        <v>0.12</v>
      </c>
      <c r="J205">
        <f t="shared" si="24"/>
        <v>66666666.666666672</v>
      </c>
      <c r="K205">
        <f t="shared" si="28"/>
        <v>7245.1067534950007</v>
      </c>
      <c r="L205">
        <f t="shared" si="29"/>
        <v>60375.889612458341</v>
      </c>
      <c r="N205">
        <v>20000000161</v>
      </c>
      <c r="O205" s="2">
        <f t="shared" si="30"/>
        <v>0.76381970092308238</v>
      </c>
      <c r="P205" s="2">
        <f t="shared" si="31"/>
        <v>1.3834888184025887E-3</v>
      </c>
      <c r="Q205" s="2">
        <f t="shared" si="25"/>
        <v>1.81127668837375E-3</v>
      </c>
    </row>
    <row r="206" spans="5:17" x14ac:dyDescent="0.15">
      <c r="E206" s="1">
        <v>43493</v>
      </c>
      <c r="F206">
        <f t="shared" si="26"/>
        <v>15343060808.103285</v>
      </c>
      <c r="G206">
        <f t="shared" si="27"/>
        <v>27730152.480405934</v>
      </c>
      <c r="H206">
        <v>4000000</v>
      </c>
      <c r="I206">
        <v>0.12</v>
      </c>
      <c r="J206">
        <f t="shared" si="24"/>
        <v>66666666.666666672</v>
      </c>
      <c r="K206">
        <f t="shared" si="28"/>
        <v>7229.3665070428524</v>
      </c>
      <c r="L206">
        <f t="shared" si="29"/>
        <v>60244.720892023775</v>
      </c>
      <c r="N206">
        <v>20000000162</v>
      </c>
      <c r="O206" s="2">
        <f t="shared" si="30"/>
        <v>0.76715303419122471</v>
      </c>
      <c r="P206" s="2">
        <f t="shared" si="31"/>
        <v>1.3865076127895851E-3</v>
      </c>
      <c r="Q206" s="2">
        <f t="shared" si="25"/>
        <v>1.8073416267607133E-3</v>
      </c>
    </row>
    <row r="207" spans="5:17" x14ac:dyDescent="0.15">
      <c r="E207" s="1">
        <v>43494</v>
      </c>
      <c r="F207">
        <f t="shared" si="26"/>
        <v>15409727474.769951</v>
      </c>
      <c r="G207">
        <f t="shared" si="27"/>
        <v>27790397.201297957</v>
      </c>
      <c r="H207">
        <v>4000000</v>
      </c>
      <c r="I207">
        <v>0.12</v>
      </c>
      <c r="J207">
        <f t="shared" si="24"/>
        <v>66666666.666666672</v>
      </c>
      <c r="K207">
        <f t="shared" si="28"/>
        <v>7213.7284054630136</v>
      </c>
      <c r="L207">
        <f t="shared" si="29"/>
        <v>60114.403378858449</v>
      </c>
      <c r="N207">
        <v>20000000163</v>
      </c>
      <c r="O207" s="2">
        <f t="shared" si="30"/>
        <v>0.77048636745903365</v>
      </c>
      <c r="P207" s="2">
        <f t="shared" si="31"/>
        <v>1.3895198487403112E-3</v>
      </c>
      <c r="Q207" s="2">
        <f t="shared" si="25"/>
        <v>1.8034321013657535E-3</v>
      </c>
    </row>
    <row r="208" spans="5:17" x14ac:dyDescent="0.15">
      <c r="E208" s="1">
        <v>43495</v>
      </c>
      <c r="F208">
        <f t="shared" si="26"/>
        <v>15476394141.436617</v>
      </c>
      <c r="G208">
        <f t="shared" si="27"/>
        <v>27850511.604676817</v>
      </c>
      <c r="H208">
        <v>4000000</v>
      </c>
      <c r="I208">
        <v>0.12</v>
      </c>
      <c r="J208">
        <f t="shared" si="24"/>
        <v>66666666.666666672</v>
      </c>
      <c r="K208">
        <f t="shared" si="28"/>
        <v>7198.191348748257</v>
      </c>
      <c r="L208">
        <f t="shared" si="29"/>
        <v>59984.927906235476</v>
      </c>
      <c r="N208">
        <v>20000000164</v>
      </c>
      <c r="O208" s="2">
        <f t="shared" si="30"/>
        <v>0.7738197007265093</v>
      </c>
      <c r="P208" s="2">
        <f t="shared" si="31"/>
        <v>1.3925255688151312E-3</v>
      </c>
      <c r="Q208" s="2">
        <f t="shared" si="25"/>
        <v>1.7995478371870643E-3</v>
      </c>
    </row>
    <row r="209" spans="5:17" x14ac:dyDescent="0.15">
      <c r="E209" s="1">
        <v>43496</v>
      </c>
      <c r="F209">
        <f t="shared" si="26"/>
        <v>15543060808.103283</v>
      </c>
      <c r="G209">
        <f t="shared" si="27"/>
        <v>27910496.53258305</v>
      </c>
      <c r="H209">
        <v>4000000</v>
      </c>
      <c r="I209">
        <v>0.12</v>
      </c>
      <c r="J209">
        <f t="shared" si="24"/>
        <v>66666666.666666672</v>
      </c>
      <c r="K209">
        <f t="shared" si="28"/>
        <v>7182.7542534047288</v>
      </c>
      <c r="L209">
        <f t="shared" si="29"/>
        <v>59856.285445039408</v>
      </c>
      <c r="N209">
        <v>20000000165</v>
      </c>
      <c r="O209" s="2">
        <f t="shared" si="30"/>
        <v>0.77715303399365165</v>
      </c>
      <c r="P209" s="2">
        <f t="shared" si="31"/>
        <v>1.3955248151160727E-3</v>
      </c>
      <c r="Q209" s="2">
        <f t="shared" si="25"/>
        <v>1.7956885633511823E-3</v>
      </c>
    </row>
    <row r="210" spans="5:17" x14ac:dyDescent="0.15">
      <c r="E210" s="1">
        <v>43497</v>
      </c>
      <c r="F210">
        <f t="shared" si="26"/>
        <v>15609727474.769949</v>
      </c>
      <c r="G210">
        <f t="shared" si="27"/>
        <v>27970352.818028089</v>
      </c>
      <c r="H210">
        <v>4000000</v>
      </c>
      <c r="I210">
        <v>0.12</v>
      </c>
      <c r="J210">
        <f t="shared" si="24"/>
        <v>66666666.666666672</v>
      </c>
      <c r="K210">
        <f t="shared" si="28"/>
        <v>7167.416052134583</v>
      </c>
      <c r="L210">
        <f t="shared" si="29"/>
        <v>59728.467101121525</v>
      </c>
      <c r="N210">
        <v>20000000166</v>
      </c>
      <c r="O210" s="2">
        <f t="shared" si="30"/>
        <v>0.78048636726046061</v>
      </c>
      <c r="P210" s="2">
        <f t="shared" si="31"/>
        <v>1.398517629293708E-3</v>
      </c>
      <c r="Q210" s="2">
        <f t="shared" si="25"/>
        <v>1.7918540130336456E-3</v>
      </c>
    </row>
    <row r="211" spans="5:17" x14ac:dyDescent="0.15">
      <c r="E211" s="1">
        <v>43498</v>
      </c>
      <c r="F211">
        <f t="shared" si="26"/>
        <v>15676394141.436615</v>
      </c>
      <c r="G211">
        <f t="shared" si="27"/>
        <v>28030081.285129212</v>
      </c>
      <c r="H211">
        <v>4000000</v>
      </c>
      <c r="I211">
        <v>0.12</v>
      </c>
      <c r="J211">
        <f t="shared" si="24"/>
        <v>66666666.666666672</v>
      </c>
      <c r="K211">
        <f t="shared" si="28"/>
        <v>7152.1756935260319</v>
      </c>
      <c r="L211">
        <f t="shared" si="29"/>
        <v>59601.464112716938</v>
      </c>
      <c r="N211">
        <v>20000000167</v>
      </c>
      <c r="O211" s="2">
        <f t="shared" si="30"/>
        <v>0.78381970052693628</v>
      </c>
      <c r="P211" s="2">
        <f t="shared" si="31"/>
        <v>1.4015040525539018E-3</v>
      </c>
      <c r="Q211" s="2">
        <f t="shared" si="25"/>
        <v>1.788043923381508E-3</v>
      </c>
    </row>
    <row r="212" spans="5:17" x14ac:dyDescent="0.15">
      <c r="E212" s="1">
        <v>43499</v>
      </c>
      <c r="F212">
        <f t="shared" si="26"/>
        <v>15743060808.103281</v>
      </c>
      <c r="G212">
        <f t="shared" si="27"/>
        <v>28089682.74924193</v>
      </c>
      <c r="H212">
        <v>4000000</v>
      </c>
      <c r="I212">
        <v>0.12</v>
      </c>
      <c r="J212">
        <f t="shared" si="24"/>
        <v>66666666.666666672</v>
      </c>
      <c r="K212">
        <f t="shared" si="28"/>
        <v>7137.0321417506275</v>
      </c>
      <c r="L212">
        <f t="shared" si="29"/>
        <v>59475.267847921896</v>
      </c>
      <c r="N212">
        <v>20000000168</v>
      </c>
      <c r="O212" s="2">
        <f t="shared" si="30"/>
        <v>0.78715303379307855</v>
      </c>
      <c r="P212" s="2">
        <f t="shared" si="31"/>
        <v>1.4044841256644297E-3</v>
      </c>
      <c r="Q212" s="2">
        <f t="shared" si="25"/>
        <v>1.7842580354376569E-3</v>
      </c>
    </row>
    <row r="213" spans="5:17" x14ac:dyDescent="0.15">
      <c r="E213" s="1">
        <v>43500</v>
      </c>
      <c r="F213">
        <f t="shared" si="26"/>
        <v>15809727474.769947</v>
      </c>
      <c r="G213">
        <f t="shared" si="27"/>
        <v>28149158.017089851</v>
      </c>
      <c r="H213">
        <v>4000000</v>
      </c>
      <c r="I213">
        <v>0.12</v>
      </c>
      <c r="J213">
        <f t="shared" si="24"/>
        <v>66666666.666666672</v>
      </c>
      <c r="K213">
        <f t="shared" si="28"/>
        <v>7121.9843762675509</v>
      </c>
      <c r="L213">
        <f t="shared" si="29"/>
        <v>59349.869802229594</v>
      </c>
      <c r="N213">
        <v>20000000169</v>
      </c>
      <c r="O213" s="2">
        <f t="shared" si="30"/>
        <v>0.79048636705888753</v>
      </c>
      <c r="P213" s="2">
        <f t="shared" si="31"/>
        <v>1.4074578889614734E-3</v>
      </c>
      <c r="Q213" s="2">
        <f t="shared" si="25"/>
        <v>1.7804960940668876E-3</v>
      </c>
    </row>
    <row r="214" spans="5:17" x14ac:dyDescent="0.15">
      <c r="E214" s="1">
        <v>43501</v>
      </c>
      <c r="F214">
        <f t="shared" si="26"/>
        <v>15876394141.436613</v>
      </c>
      <c r="G214">
        <f t="shared" si="27"/>
        <v>28208507.88689208</v>
      </c>
      <c r="H214">
        <v>4000000</v>
      </c>
      <c r="I214">
        <v>0.12</v>
      </c>
      <c r="J214">
        <f t="shared" si="24"/>
        <v>66666666.666666672</v>
      </c>
      <c r="K214">
        <f t="shared" si="28"/>
        <v>7107.0313915347451</v>
      </c>
      <c r="L214">
        <f t="shared" si="29"/>
        <v>59225.26159612288</v>
      </c>
      <c r="N214">
        <v>20000000170</v>
      </c>
      <c r="O214" s="2">
        <f t="shared" si="30"/>
        <v>0.79381970032436322</v>
      </c>
      <c r="P214" s="2">
        <f t="shared" si="31"/>
        <v>1.4104253823559883E-3</v>
      </c>
      <c r="Q214" s="2">
        <f t="shared" si="25"/>
        <v>1.7767578478836861E-3</v>
      </c>
    </row>
    <row r="215" spans="5:17" x14ac:dyDescent="0.15">
      <c r="E215" s="1">
        <v>43502</v>
      </c>
      <c r="F215">
        <f t="shared" si="26"/>
        <v>15943060808.103279</v>
      </c>
      <c r="G215">
        <f t="shared" si="27"/>
        <v>28267733.148488205</v>
      </c>
      <c r="H215">
        <v>4000000</v>
      </c>
      <c r="I215">
        <v>0.12</v>
      </c>
      <c r="J215">
        <f t="shared" si="24"/>
        <v>66666666.666666672</v>
      </c>
      <c r="K215">
        <f t="shared" si="28"/>
        <v>7092.1721967266767</v>
      </c>
      <c r="L215">
        <f t="shared" si="29"/>
        <v>59101.434972722309</v>
      </c>
      <c r="N215">
        <v>20000000171</v>
      </c>
      <c r="O215" s="2">
        <f t="shared" si="30"/>
        <v>0.79715303358950551</v>
      </c>
      <c r="P215" s="2">
        <f t="shared" si="31"/>
        <v>1.4133866453399544E-3</v>
      </c>
      <c r="Q215" s="2">
        <f t="shared" si="25"/>
        <v>1.7730430491816691E-3</v>
      </c>
    </row>
    <row r="216" spans="5:17" x14ac:dyDescent="0.15">
      <c r="E216" s="1">
        <v>43503</v>
      </c>
      <c r="F216">
        <f t="shared" si="26"/>
        <v>16009727474.769945</v>
      </c>
      <c r="G216">
        <f t="shared" si="27"/>
        <v>28326834.583460927</v>
      </c>
      <c r="H216">
        <v>4000000</v>
      </c>
      <c r="I216">
        <v>0.12</v>
      </c>
      <c r="J216">
        <f t="shared" si="24"/>
        <v>66666666.666666672</v>
      </c>
      <c r="K216">
        <f t="shared" si="28"/>
        <v>7077.4058154585728</v>
      </c>
      <c r="L216">
        <f t="shared" si="29"/>
        <v>58978.381795488109</v>
      </c>
      <c r="N216">
        <v>20000000172</v>
      </c>
      <c r="O216" s="2">
        <f t="shared" si="30"/>
        <v>0.80048636685431451</v>
      </c>
      <c r="P216" s="2">
        <f t="shared" si="31"/>
        <v>1.4163417169925077E-3</v>
      </c>
      <c r="Q216" s="2">
        <f t="shared" si="25"/>
        <v>1.7693514538646433E-3</v>
      </c>
    </row>
    <row r="217" spans="5:17" x14ac:dyDescent="0.15">
      <c r="E217" s="1">
        <v>43504</v>
      </c>
      <c r="F217">
        <f t="shared" si="26"/>
        <v>16076394141.436611</v>
      </c>
      <c r="G217">
        <f t="shared" si="27"/>
        <v>28385812.965256415</v>
      </c>
      <c r="H217">
        <v>4000000</v>
      </c>
      <c r="I217">
        <v>0.12</v>
      </c>
      <c r="J217">
        <f t="shared" si="24"/>
        <v>66666666.666666672</v>
      </c>
      <c r="K217">
        <f t="shared" si="28"/>
        <v>7062.7312855169439</v>
      </c>
      <c r="L217">
        <f t="shared" si="29"/>
        <v>58856.094045974532</v>
      </c>
      <c r="N217">
        <v>20000000173</v>
      </c>
      <c r="O217" s="2">
        <f t="shared" si="30"/>
        <v>0.80381970011879011</v>
      </c>
      <c r="P217" s="2">
        <f t="shared" si="31"/>
        <v>1.4192906359859567E-3</v>
      </c>
      <c r="Q217" s="2">
        <f t="shared" si="25"/>
        <v>1.7656828213792359E-3</v>
      </c>
    </row>
    <row r="218" spans="5:17" x14ac:dyDescent="0.15">
      <c r="E218" s="1">
        <v>43505</v>
      </c>
      <c r="F218">
        <f t="shared" si="26"/>
        <v>16143060808.103277</v>
      </c>
      <c r="G218">
        <f t="shared" si="27"/>
        <v>28444669.05930239</v>
      </c>
      <c r="H218">
        <v>4000000</v>
      </c>
      <c r="I218">
        <v>0.12</v>
      </c>
      <c r="J218">
        <f t="shared" si="24"/>
        <v>66666666.666666672</v>
      </c>
      <c r="K218">
        <f t="shared" si="28"/>
        <v>7048.1476585962228</v>
      </c>
      <c r="L218">
        <f t="shared" si="29"/>
        <v>58734.563821635194</v>
      </c>
      <c r="N218">
        <v>20000000174</v>
      </c>
      <c r="O218" s="2">
        <f t="shared" si="30"/>
        <v>0.80715303338293243</v>
      </c>
      <c r="P218" s="2">
        <f t="shared" si="31"/>
        <v>1.4222334405916885E-3</v>
      </c>
      <c r="Q218" s="2">
        <f t="shared" si="25"/>
        <v>1.7620369146490557E-3</v>
      </c>
    </row>
    <row r="219" spans="5:17" x14ac:dyDescent="0.15">
      <c r="E219" s="1">
        <v>43506</v>
      </c>
      <c r="F219">
        <f t="shared" si="26"/>
        <v>16209727474.769943</v>
      </c>
      <c r="G219">
        <f t="shared" si="27"/>
        <v>28503403.623124026</v>
      </c>
      <c r="H219">
        <v>4000000</v>
      </c>
      <c r="I219">
        <v>0.12</v>
      </c>
      <c r="J219">
        <f t="shared" si="24"/>
        <v>66666666.666666672</v>
      </c>
      <c r="K219">
        <f t="shared" si="28"/>
        <v>7033.6540000413697</v>
      </c>
      <c r="L219">
        <f t="shared" si="29"/>
        <v>58613.783333678082</v>
      </c>
      <c r="N219">
        <v>20000000175</v>
      </c>
      <c r="O219" s="2">
        <f t="shared" si="30"/>
        <v>0.81048636664674145</v>
      </c>
      <c r="P219" s="2">
        <f t="shared" si="31"/>
        <v>1.4251701686859622E-3</v>
      </c>
      <c r="Q219" s="2">
        <f t="shared" si="25"/>
        <v>1.7584135000103425E-3</v>
      </c>
    </row>
    <row r="220" spans="5:17" x14ac:dyDescent="0.15">
      <c r="E220" s="1">
        <v>43507</v>
      </c>
      <c r="F220">
        <f t="shared" si="26"/>
        <v>16276394141.436609</v>
      </c>
      <c r="G220">
        <f t="shared" si="27"/>
        <v>28562017.406457704</v>
      </c>
      <c r="H220">
        <v>4000000</v>
      </c>
      <c r="I220">
        <v>0.12</v>
      </c>
      <c r="J220">
        <f t="shared" si="24"/>
        <v>66666666.666666672</v>
      </c>
      <c r="K220">
        <f t="shared" si="28"/>
        <v>7019.2493885962685</v>
      </c>
      <c r="L220">
        <f t="shared" si="29"/>
        <v>58493.744904968909</v>
      </c>
      <c r="N220">
        <v>20000000176</v>
      </c>
      <c r="O220" s="2">
        <f t="shared" si="30"/>
        <v>0.81381969991021708</v>
      </c>
      <c r="P220" s="2">
        <f t="shared" si="31"/>
        <v>1.4281008577555975E-3</v>
      </c>
      <c r="Q220" s="2">
        <f t="shared" si="25"/>
        <v>1.7548123471490672E-3</v>
      </c>
    </row>
    <row r="221" spans="5:17" x14ac:dyDescent="0.15">
      <c r="E221" s="1">
        <v>43508</v>
      </c>
      <c r="F221">
        <f t="shared" si="26"/>
        <v>16343060808.103275</v>
      </c>
      <c r="G221">
        <f t="shared" si="27"/>
        <v>28620511.151362672</v>
      </c>
      <c r="H221">
        <v>4000000</v>
      </c>
      <c r="I221">
        <v>0.12</v>
      </c>
      <c r="J221">
        <f t="shared" si="24"/>
        <v>66666666.666666672</v>
      </c>
      <c r="K221">
        <f t="shared" si="28"/>
        <v>7004.9329161577734</v>
      </c>
      <c r="L221">
        <f t="shared" si="29"/>
        <v>58374.440967981449</v>
      </c>
      <c r="N221">
        <v>20000000177</v>
      </c>
      <c r="O221" s="2">
        <f t="shared" si="30"/>
        <v>0.81715303317335941</v>
      </c>
      <c r="P221" s="2">
        <f t="shared" si="31"/>
        <v>1.4310255449035577E-3</v>
      </c>
      <c r="Q221" s="2">
        <f t="shared" si="25"/>
        <v>1.7512332290394433E-3</v>
      </c>
    </row>
    <row r="222" spans="5:17" x14ac:dyDescent="0.15">
      <c r="E222" s="1">
        <v>43509</v>
      </c>
      <c r="F222">
        <f t="shared" si="26"/>
        <v>16409727474.769941</v>
      </c>
      <c r="G222">
        <f t="shared" si="27"/>
        <v>28678885.592330653</v>
      </c>
      <c r="H222">
        <v>4000000</v>
      </c>
      <c r="I222">
        <v>0.12</v>
      </c>
      <c r="J222">
        <f t="shared" si="24"/>
        <v>66666666.666666672</v>
      </c>
      <c r="K222">
        <f t="shared" si="28"/>
        <v>6990.7036875352424</v>
      </c>
      <c r="L222">
        <f t="shared" si="29"/>
        <v>58255.864062793691</v>
      </c>
      <c r="N222">
        <v>20000000178</v>
      </c>
      <c r="O222" s="2">
        <f t="shared" si="30"/>
        <v>0.82048636643616846</v>
      </c>
      <c r="P222" s="2">
        <f t="shared" si="31"/>
        <v>1.4339442668544287E-3</v>
      </c>
      <c r="Q222" s="2">
        <f t="shared" si="25"/>
        <v>1.7476759218838106E-3</v>
      </c>
    </row>
    <row r="223" spans="5:17" x14ac:dyDescent="0.15">
      <c r="E223" s="1">
        <v>43510</v>
      </c>
      <c r="F223">
        <f t="shared" si="26"/>
        <v>16476394141.436607</v>
      </c>
      <c r="G223">
        <f t="shared" si="27"/>
        <v>28737141.456393447</v>
      </c>
      <c r="H223">
        <v>4000000</v>
      </c>
      <c r="I223">
        <v>0.12</v>
      </c>
      <c r="J223">
        <f t="shared" si="24"/>
        <v>66666666.666666672</v>
      </c>
      <c r="K223">
        <f t="shared" si="28"/>
        <v>6976.5608202154363</v>
      </c>
      <c r="L223">
        <f t="shared" si="29"/>
        <v>58138.006835128639</v>
      </c>
      <c r="N223">
        <v>20000000179</v>
      </c>
      <c r="O223" s="2">
        <f t="shared" si="30"/>
        <v>0.8238196996986441</v>
      </c>
      <c r="P223" s="2">
        <f t="shared" si="31"/>
        <v>1.4368570599598016E-3</v>
      </c>
      <c r="Q223" s="2">
        <f t="shared" si="25"/>
        <v>1.744140205053859E-3</v>
      </c>
    </row>
    <row r="224" spans="5:17" x14ac:dyDescent="0.15">
      <c r="E224" s="1">
        <v>43511</v>
      </c>
      <c r="F224">
        <f t="shared" si="26"/>
        <v>16543060808.103273</v>
      </c>
      <c r="G224">
        <f t="shared" si="27"/>
        <v>28795279.463228576</v>
      </c>
      <c r="H224">
        <v>4000000</v>
      </c>
      <c r="I224">
        <v>0.12</v>
      </c>
      <c r="J224">
        <f t="shared" si="24"/>
        <v>66666666.666666672</v>
      </c>
      <c r="K224">
        <f t="shared" si="28"/>
        <v>6962.5034441326134</v>
      </c>
      <c r="L224">
        <f t="shared" si="29"/>
        <v>58020.862034438447</v>
      </c>
      <c r="N224">
        <v>20000000180</v>
      </c>
      <c r="O224" s="2">
        <f t="shared" si="30"/>
        <v>0.82715303296078635</v>
      </c>
      <c r="P224" s="2">
        <f t="shared" si="31"/>
        <v>1.4397639602035531E-3</v>
      </c>
      <c r="Q224" s="2">
        <f t="shared" si="25"/>
        <v>1.7406258610331534E-3</v>
      </c>
    </row>
    <row r="225" spans="5:17" x14ac:dyDescent="0.15">
      <c r="E225" s="1">
        <v>43512</v>
      </c>
      <c r="F225">
        <f t="shared" si="26"/>
        <v>16609727474.769939</v>
      </c>
      <c r="G225">
        <f t="shared" si="27"/>
        <v>28853300.325263016</v>
      </c>
      <c r="H225">
        <v>4000000</v>
      </c>
      <c r="I225">
        <v>0.12</v>
      </c>
      <c r="J225">
        <f t="shared" si="24"/>
        <v>66666666.666666672</v>
      </c>
      <c r="K225">
        <f t="shared" si="28"/>
        <v>6948.5307014437121</v>
      </c>
      <c r="L225">
        <f t="shared" si="29"/>
        <v>57904.422512030935</v>
      </c>
      <c r="N225">
        <v>20000000181</v>
      </c>
      <c r="O225" s="2">
        <f t="shared" si="30"/>
        <v>0.83048636622259531</v>
      </c>
      <c r="P225" s="2">
        <f t="shared" si="31"/>
        <v>1.4426650032070326E-3</v>
      </c>
      <c r="Q225" s="2">
        <f t="shared" si="25"/>
        <v>1.7371326753609279E-3</v>
      </c>
    </row>
    <row r="226" spans="5:17" x14ac:dyDescent="0.15">
      <c r="E226" s="1">
        <v>43513</v>
      </c>
      <c r="F226">
        <f t="shared" ref="F226:F289" si="32">F225+J225</f>
        <v>16676394141.436605</v>
      </c>
      <c r="G226">
        <f t="shared" ref="G226:G289" si="33">G225+L225</f>
        <v>28911204.747775048</v>
      </c>
      <c r="H226">
        <v>4000000</v>
      </c>
      <c r="I226">
        <v>0.12</v>
      </c>
      <c r="J226">
        <f t="shared" ref="J226:J289" si="34">H226*2.4/I226/1.2</f>
        <v>66666666.666666672</v>
      </c>
      <c r="K226">
        <f t="shared" ref="K226:K289" si="35">H226*G226/F226</f>
        <v>6934.6417463084645</v>
      </c>
      <c r="L226">
        <f t="shared" ref="L226:L289" si="36">K226/I226</f>
        <v>57788.681219237209</v>
      </c>
      <c r="N226">
        <v>20000000182</v>
      </c>
      <c r="O226" s="2">
        <f t="shared" ref="O226:O289" si="37">F226/N226</f>
        <v>0.83381969948407098</v>
      </c>
      <c r="P226" s="2">
        <f t="shared" ref="P226:P289" si="38">G226/N226</f>
        <v>1.4455602242341543E-3</v>
      </c>
      <c r="Q226" s="2">
        <f t="shared" ref="Q226:Q289" si="39">G226/F226</f>
        <v>1.7336604365771162E-3</v>
      </c>
    </row>
    <row r="227" spans="5:17" x14ac:dyDescent="0.15">
      <c r="E227" s="1">
        <v>43514</v>
      </c>
      <c r="F227">
        <f t="shared" si="32"/>
        <v>16743060808.103271</v>
      </c>
      <c r="G227">
        <f t="shared" si="33"/>
        <v>28968993.428994287</v>
      </c>
      <c r="H227">
        <v>4000000</v>
      </c>
      <c r="I227">
        <v>0.12</v>
      </c>
      <c r="J227">
        <f t="shared" si="34"/>
        <v>66666666.666666672</v>
      </c>
      <c r="K227">
        <f t="shared" si="35"/>
        <v>6920.8357446743385</v>
      </c>
      <c r="L227">
        <f t="shared" si="36"/>
        <v>57673.631205619487</v>
      </c>
      <c r="N227">
        <v>20000000183</v>
      </c>
      <c r="O227" s="2">
        <f t="shared" si="37"/>
        <v>0.83715303274521335</v>
      </c>
      <c r="P227" s="2">
        <f t="shared" si="38"/>
        <v>1.4484496581964E-3</v>
      </c>
      <c r="Q227" s="2">
        <f t="shared" si="39"/>
        <v>1.7302089361685847E-3</v>
      </c>
    </row>
    <row r="228" spans="5:17" x14ac:dyDescent="0.15">
      <c r="E228" s="1">
        <v>43515</v>
      </c>
      <c r="F228">
        <f t="shared" si="32"/>
        <v>16809727474.769938</v>
      </c>
      <c r="G228">
        <f t="shared" si="33"/>
        <v>29026667.060199905</v>
      </c>
      <c r="H228">
        <v>4000000</v>
      </c>
      <c r="I228">
        <v>0.12</v>
      </c>
      <c r="J228">
        <f t="shared" si="34"/>
        <v>66666666.666666672</v>
      </c>
      <c r="K228">
        <f t="shared" si="35"/>
        <v>6907.1118740661614</v>
      </c>
      <c r="L228">
        <f t="shared" si="36"/>
        <v>57559.265617218014</v>
      </c>
      <c r="N228">
        <v>20000000184</v>
      </c>
      <c r="O228" s="2">
        <f t="shared" si="37"/>
        <v>0.84048636600602233</v>
      </c>
      <c r="P228" s="2">
        <f t="shared" si="38"/>
        <v>1.4513333396577286E-3</v>
      </c>
      <c r="Q228" s="2">
        <f t="shared" si="39"/>
        <v>1.7267779685165403E-3</v>
      </c>
    </row>
    <row r="229" spans="5:17" x14ac:dyDescent="0.15">
      <c r="E229" s="1">
        <v>43516</v>
      </c>
      <c r="F229">
        <f t="shared" si="32"/>
        <v>16876394141.436604</v>
      </c>
      <c r="G229">
        <f t="shared" si="33"/>
        <v>29084226.325817123</v>
      </c>
      <c r="H229">
        <v>4000000</v>
      </c>
      <c r="I229">
        <v>0.12</v>
      </c>
      <c r="J229">
        <f t="shared" si="34"/>
        <v>66666666.666666672</v>
      </c>
      <c r="K229">
        <f t="shared" si="35"/>
        <v>6893.4693233803155</v>
      </c>
      <c r="L229">
        <f t="shared" si="36"/>
        <v>57445.577694835963</v>
      </c>
      <c r="N229">
        <v>20000000185</v>
      </c>
      <c r="O229" s="2">
        <f t="shared" si="37"/>
        <v>0.84381969926649791</v>
      </c>
      <c r="P229" s="2">
        <f t="shared" si="38"/>
        <v>1.4542113028394015E-3</v>
      </c>
      <c r="Q229" s="2">
        <f t="shared" si="39"/>
        <v>1.7233673308450787E-3</v>
      </c>
    </row>
    <row r="230" spans="5:17" x14ac:dyDescent="0.15">
      <c r="E230" s="1">
        <v>43517</v>
      </c>
      <c r="F230">
        <f t="shared" si="32"/>
        <v>16943060808.10327</v>
      </c>
      <c r="G230">
        <f t="shared" si="33"/>
        <v>29141671.90351196</v>
      </c>
      <c r="H230">
        <v>4000000</v>
      </c>
      <c r="I230">
        <v>0.12</v>
      </c>
      <c r="J230">
        <f t="shared" si="34"/>
        <v>66666666.666666672</v>
      </c>
      <c r="K230">
        <f t="shared" si="35"/>
        <v>6879.9072926833915</v>
      </c>
      <c r="L230">
        <f t="shared" si="36"/>
        <v>57332.560772361598</v>
      </c>
      <c r="N230">
        <v>20000000186</v>
      </c>
      <c r="O230" s="2">
        <f t="shared" si="37"/>
        <v>0.84715303252664031</v>
      </c>
      <c r="P230" s="2">
        <f t="shared" si="38"/>
        <v>1.4570835816247207E-3</v>
      </c>
      <c r="Q230" s="2">
        <f t="shared" si="39"/>
        <v>1.7199768231708479E-3</v>
      </c>
    </row>
    <row r="231" spans="5:17" x14ac:dyDescent="0.15">
      <c r="E231" s="1">
        <v>43518</v>
      </c>
      <c r="F231">
        <f t="shared" si="32"/>
        <v>17009727474.769936</v>
      </c>
      <c r="G231">
        <f t="shared" si="33"/>
        <v>29199004.464284323</v>
      </c>
      <c r="H231">
        <v>4000000</v>
      </c>
      <c r="I231">
        <v>0.12</v>
      </c>
      <c r="J231">
        <f t="shared" si="34"/>
        <v>66666666.666666672</v>
      </c>
      <c r="K231">
        <f t="shared" si="35"/>
        <v>6866.4249930151818</v>
      </c>
      <c r="L231">
        <f t="shared" si="36"/>
        <v>57220.208275126519</v>
      </c>
      <c r="N231">
        <v>20000000187</v>
      </c>
      <c r="O231" s="2">
        <f t="shared" si="37"/>
        <v>0.85048636578644921</v>
      </c>
      <c r="P231" s="2">
        <f t="shared" si="38"/>
        <v>1.4599502095636817E-3</v>
      </c>
      <c r="Q231" s="2">
        <f t="shared" si="39"/>
        <v>1.7166062482537954E-3</v>
      </c>
    </row>
    <row r="232" spans="5:17" x14ac:dyDescent="0.15">
      <c r="E232" s="1">
        <v>43519</v>
      </c>
      <c r="F232">
        <f t="shared" si="32"/>
        <v>17076394141.436602</v>
      </c>
      <c r="G232">
        <f t="shared" si="33"/>
        <v>29256224.672559451</v>
      </c>
      <c r="H232">
        <v>4000000</v>
      </c>
      <c r="I232">
        <v>0.12</v>
      </c>
      <c r="J232">
        <f t="shared" si="34"/>
        <v>66666666.666666672</v>
      </c>
      <c r="K232">
        <f t="shared" si="35"/>
        <v>6853.0216461958962</v>
      </c>
      <c r="L232">
        <f t="shared" si="36"/>
        <v>57108.513718299138</v>
      </c>
      <c r="N232">
        <v>20000000188</v>
      </c>
      <c r="O232" s="2">
        <f t="shared" si="37"/>
        <v>0.85381969904592492</v>
      </c>
      <c r="P232" s="2">
        <f t="shared" si="38"/>
        <v>1.462811219877547E-3</v>
      </c>
      <c r="Q232" s="2">
        <f t="shared" si="39"/>
        <v>1.7132554115489738E-3</v>
      </c>
    </row>
    <row r="233" spans="5:17" x14ac:dyDescent="0.15">
      <c r="E233" s="1">
        <v>43520</v>
      </c>
      <c r="F233">
        <f t="shared" si="32"/>
        <v>17143060808.103268</v>
      </c>
      <c r="G233">
        <f t="shared" si="33"/>
        <v>29313333.186277751</v>
      </c>
      <c r="H233">
        <v>4000000</v>
      </c>
      <c r="I233">
        <v>0.12</v>
      </c>
      <c r="J233">
        <f t="shared" si="34"/>
        <v>66666666.666666672</v>
      </c>
      <c r="K233">
        <f t="shared" si="35"/>
        <v>6839.6964846375104</v>
      </c>
      <c r="L233">
        <f t="shared" si="36"/>
        <v>56997.470705312589</v>
      </c>
      <c r="N233">
        <v>20000000189</v>
      </c>
      <c r="O233" s="2">
        <f t="shared" si="37"/>
        <v>0.85715303230506723</v>
      </c>
      <c r="P233" s="2">
        <f t="shared" si="38"/>
        <v>1.4656666454633377E-3</v>
      </c>
      <c r="Q233" s="2">
        <f t="shared" si="39"/>
        <v>1.7099241211593777E-3</v>
      </c>
    </row>
    <row r="234" spans="5:17" x14ac:dyDescent="0.15">
      <c r="E234" s="1">
        <v>43521</v>
      </c>
      <c r="F234">
        <f t="shared" si="32"/>
        <v>17209727474.769936</v>
      </c>
      <c r="G234">
        <f t="shared" si="33"/>
        <v>29370330.656983063</v>
      </c>
      <c r="H234">
        <v>4000000</v>
      </c>
      <c r="I234">
        <v>0.12</v>
      </c>
      <c r="J234">
        <f t="shared" si="34"/>
        <v>66666666.666666672</v>
      </c>
      <c r="K234">
        <f t="shared" si="35"/>
        <v>6826.4487511591333</v>
      </c>
      <c r="L234">
        <f t="shared" si="36"/>
        <v>56887.072926326109</v>
      </c>
      <c r="N234">
        <v>20000000190</v>
      </c>
      <c r="O234" s="2">
        <f t="shared" si="37"/>
        <v>0.86048636556387625</v>
      </c>
      <c r="P234" s="2">
        <f t="shared" si="38"/>
        <v>1.4685165188982462E-3</v>
      </c>
      <c r="Q234" s="2">
        <f t="shared" si="39"/>
        <v>1.7066121877897832E-3</v>
      </c>
    </row>
    <row r="235" spans="5:17" x14ac:dyDescent="0.15">
      <c r="E235" s="1">
        <v>43522</v>
      </c>
      <c r="F235">
        <f t="shared" si="32"/>
        <v>17276394141.436604</v>
      </c>
      <c r="G235">
        <f t="shared" si="33"/>
        <v>29427217.72990939</v>
      </c>
      <c r="H235">
        <v>4000000</v>
      </c>
      <c r="I235">
        <v>0.12</v>
      </c>
      <c r="J235">
        <f t="shared" si="34"/>
        <v>66666666.666666672</v>
      </c>
      <c r="K235">
        <f t="shared" si="35"/>
        <v>6813.2776988062851</v>
      </c>
      <c r="L235">
        <f t="shared" si="36"/>
        <v>56777.314156719047</v>
      </c>
      <c r="N235">
        <v>20000000191</v>
      </c>
      <c r="O235" s="2">
        <f t="shared" si="37"/>
        <v>0.8638196988223521</v>
      </c>
      <c r="P235" s="2">
        <f t="shared" si="38"/>
        <v>1.4713608724439731E-3</v>
      </c>
      <c r="Q235" s="2">
        <f t="shared" si="39"/>
        <v>1.7033194247015712E-3</v>
      </c>
    </row>
    <row r="236" spans="5:17" x14ac:dyDescent="0.15">
      <c r="E236" s="1">
        <v>43523</v>
      </c>
      <c r="F236">
        <f t="shared" si="32"/>
        <v>17343060808.103271</v>
      </c>
      <c r="G236">
        <f t="shared" si="33"/>
        <v>29483995.044066109</v>
      </c>
      <c r="H236">
        <v>4000000</v>
      </c>
      <c r="I236">
        <v>0.12</v>
      </c>
      <c r="J236">
        <f t="shared" si="34"/>
        <v>66666666.666666672</v>
      </c>
      <c r="K236">
        <f t="shared" si="35"/>
        <v>6800.1825906740014</v>
      </c>
      <c r="L236">
        <f t="shared" si="36"/>
        <v>56668.188255616682</v>
      </c>
      <c r="N236">
        <v>20000000192</v>
      </c>
      <c r="O236" s="2">
        <f t="shared" si="37"/>
        <v>0.86715303208049443</v>
      </c>
      <c r="P236" s="2">
        <f t="shared" si="38"/>
        <v>1.474199738050988E-3</v>
      </c>
      <c r="Q236" s="2">
        <f t="shared" si="39"/>
        <v>1.7000456476685003E-3</v>
      </c>
    </row>
    <row r="237" spans="5:17" x14ac:dyDescent="0.15">
      <c r="E237" s="1">
        <v>43524</v>
      </c>
      <c r="F237">
        <f t="shared" si="32"/>
        <v>17409727474.769939</v>
      </c>
      <c r="G237">
        <f t="shared" si="33"/>
        <v>29540663.232321724</v>
      </c>
      <c r="H237">
        <v>4000000</v>
      </c>
      <c r="I237">
        <v>0.12</v>
      </c>
      <c r="J237">
        <f t="shared" si="34"/>
        <v>66666666.666666672</v>
      </c>
      <c r="K237">
        <f t="shared" si="35"/>
        <v>6787.1626997336643</v>
      </c>
      <c r="L237">
        <f t="shared" si="36"/>
        <v>56559.689164447205</v>
      </c>
      <c r="N237">
        <v>20000000193</v>
      </c>
      <c r="O237" s="2">
        <f t="shared" si="37"/>
        <v>0.87048636533830359</v>
      </c>
      <c r="P237" s="2">
        <f t="shared" si="38"/>
        <v>1.4770331473627164E-3</v>
      </c>
      <c r="Q237" s="2">
        <f t="shared" si="39"/>
        <v>1.6967906749334161E-3</v>
      </c>
    </row>
    <row r="238" spans="5:17" x14ac:dyDescent="0.15">
      <c r="E238" s="1">
        <v>43525</v>
      </c>
      <c r="F238">
        <f t="shared" si="32"/>
        <v>17476394141.436607</v>
      </c>
      <c r="G238">
        <f t="shared" si="33"/>
        <v>29597222.921486173</v>
      </c>
      <c r="H238">
        <v>4000000</v>
      </c>
      <c r="I238">
        <v>0.12</v>
      </c>
      <c r="J238">
        <f t="shared" si="34"/>
        <v>66666666.666666672</v>
      </c>
      <c r="K238">
        <f t="shared" si="35"/>
        <v>6774.2173086634675</v>
      </c>
      <c r="L238">
        <f t="shared" si="36"/>
        <v>56451.810905528895</v>
      </c>
      <c r="N238">
        <v>20000000194</v>
      </c>
      <c r="O238" s="2">
        <f t="shared" si="37"/>
        <v>0.87381969859577924</v>
      </c>
      <c r="P238" s="2">
        <f t="shared" si="38"/>
        <v>1.4798611317196556E-3</v>
      </c>
      <c r="Q238" s="2">
        <f t="shared" si="39"/>
        <v>1.693554327165867E-3</v>
      </c>
    </row>
    <row r="239" spans="5:17" x14ac:dyDescent="0.15">
      <c r="E239" s="1">
        <v>43526</v>
      </c>
      <c r="F239">
        <f t="shared" si="32"/>
        <v>17543060808.103275</v>
      </c>
      <c r="G239">
        <f t="shared" si="33"/>
        <v>29653674.7323917</v>
      </c>
      <c r="H239">
        <v>4000000</v>
      </c>
      <c r="I239">
        <v>0.12</v>
      </c>
      <c r="J239">
        <f t="shared" si="34"/>
        <v>66666666.666666672</v>
      </c>
      <c r="K239">
        <f t="shared" si="35"/>
        <v>6761.345709682415</v>
      </c>
      <c r="L239">
        <f t="shared" si="36"/>
        <v>56344.547580686791</v>
      </c>
      <c r="N239">
        <v>20000000195</v>
      </c>
      <c r="O239" s="2">
        <f t="shared" si="37"/>
        <v>0.87715303185292171</v>
      </c>
      <c r="P239" s="2">
        <f t="shared" si="38"/>
        <v>1.4826837221634187E-3</v>
      </c>
      <c r="Q239" s="2">
        <f t="shared" si="39"/>
        <v>1.6903364274206036E-3</v>
      </c>
    </row>
    <row r="240" spans="5:17" x14ac:dyDescent="0.15">
      <c r="E240" s="1">
        <v>43527</v>
      </c>
      <c r="F240">
        <f t="shared" si="32"/>
        <v>17609727474.769943</v>
      </c>
      <c r="G240">
        <f t="shared" si="33"/>
        <v>29710019.279972386</v>
      </c>
      <c r="H240">
        <v>4000000</v>
      </c>
      <c r="I240">
        <v>0.12</v>
      </c>
      <c r="J240">
        <f t="shared" si="34"/>
        <v>66666666.666666672</v>
      </c>
      <c r="K240">
        <f t="shared" si="35"/>
        <v>6748.5472043877899</v>
      </c>
      <c r="L240">
        <f t="shared" si="36"/>
        <v>56237.893369898251</v>
      </c>
      <c r="N240">
        <v>20000000196</v>
      </c>
      <c r="O240" s="2">
        <f t="shared" si="37"/>
        <v>0.88048636510973077</v>
      </c>
      <c r="P240" s="2">
        <f t="shared" si="38"/>
        <v>1.4855009494407099E-3</v>
      </c>
      <c r="Q240" s="2">
        <f t="shared" si="39"/>
        <v>1.6871368010969473E-3</v>
      </c>
    </row>
    <row r="241" spans="5:17" x14ac:dyDescent="0.15">
      <c r="E241" s="1">
        <v>43528</v>
      </c>
      <c r="F241">
        <f t="shared" si="32"/>
        <v>17676394141.436611</v>
      </c>
      <c r="G241">
        <f t="shared" si="33"/>
        <v>29766257.173342284</v>
      </c>
      <c r="H241">
        <v>4000000</v>
      </c>
      <c r="I241">
        <v>0.12</v>
      </c>
      <c r="J241">
        <f t="shared" si="34"/>
        <v>66666666.666666672</v>
      </c>
      <c r="K241">
        <f t="shared" si="35"/>
        <v>6735.8211035959839</v>
      </c>
      <c r="L241">
        <f t="shared" si="36"/>
        <v>56131.842529966532</v>
      </c>
      <c r="N241">
        <v>20000000197</v>
      </c>
      <c r="O241" s="2">
        <f t="shared" si="37"/>
        <v>0.88381969836620655</v>
      </c>
      <c r="P241" s="2">
        <f t="shared" si="38"/>
        <v>1.4883128440072327E-3</v>
      </c>
      <c r="Q241" s="2">
        <f t="shared" si="39"/>
        <v>1.6839552758989959E-3</v>
      </c>
    </row>
    <row r="242" spans="5:17" x14ac:dyDescent="0.15">
      <c r="E242" s="1">
        <v>43529</v>
      </c>
      <c r="F242">
        <f t="shared" si="32"/>
        <v>17743060808.103279</v>
      </c>
      <c r="G242">
        <f t="shared" si="33"/>
        <v>29822389.015872251</v>
      </c>
      <c r="H242">
        <v>4000000</v>
      </c>
      <c r="I242">
        <v>0.12</v>
      </c>
      <c r="J242">
        <f t="shared" si="34"/>
        <v>66666666.666666672</v>
      </c>
      <c r="K242">
        <f t="shared" si="35"/>
        <v>6723.1667271866254</v>
      </c>
      <c r="L242">
        <f t="shared" si="36"/>
        <v>56026.389393221878</v>
      </c>
      <c r="N242">
        <v>20000000198</v>
      </c>
      <c r="O242" s="2">
        <f t="shared" si="37"/>
        <v>0.88715303162234893</v>
      </c>
      <c r="P242" s="2">
        <f t="shared" si="38"/>
        <v>1.4911194360315301E-3</v>
      </c>
      <c r="Q242" s="2">
        <f t="shared" si="39"/>
        <v>1.6807916817966563E-3</v>
      </c>
    </row>
    <row r="243" spans="5:17" x14ac:dyDescent="0.15">
      <c r="E243" s="1">
        <v>43530</v>
      </c>
      <c r="F243">
        <f t="shared" si="32"/>
        <v>17809727474.769947</v>
      </c>
      <c r="G243">
        <f t="shared" si="33"/>
        <v>29878415.405265473</v>
      </c>
      <c r="H243">
        <v>4000000</v>
      </c>
      <c r="I243">
        <v>0.12</v>
      </c>
      <c r="J243">
        <f t="shared" si="34"/>
        <v>66666666.666666672</v>
      </c>
      <c r="K243">
        <f t="shared" si="35"/>
        <v>6710.5834039499068</v>
      </c>
      <c r="L243">
        <f t="shared" si="36"/>
        <v>55921.528366249222</v>
      </c>
      <c r="N243">
        <v>20000000199</v>
      </c>
      <c r="O243" s="2">
        <f t="shared" si="37"/>
        <v>0.89048636487815802</v>
      </c>
      <c r="P243" s="2">
        <f t="shared" si="38"/>
        <v>1.4939207553987621E-3</v>
      </c>
      <c r="Q243" s="2">
        <f t="shared" si="39"/>
        <v>1.6776458509874766E-3</v>
      </c>
    </row>
    <row r="244" spans="5:17" x14ac:dyDescent="0.15">
      <c r="E244" s="1">
        <v>43531</v>
      </c>
      <c r="F244">
        <f t="shared" si="32"/>
        <v>17876394141.436615</v>
      </c>
      <c r="G244">
        <f t="shared" si="33"/>
        <v>29934336.933631722</v>
      </c>
      <c r="H244">
        <v>4000000</v>
      </c>
      <c r="I244">
        <v>0.12</v>
      </c>
      <c r="J244">
        <f t="shared" si="34"/>
        <v>66666666.666666672</v>
      </c>
      <c r="K244">
        <f t="shared" si="35"/>
        <v>6698.0704714370513</v>
      </c>
      <c r="L244">
        <f t="shared" si="36"/>
        <v>55817.253928642094</v>
      </c>
      <c r="N244">
        <v>20000000200</v>
      </c>
      <c r="O244" s="2">
        <f t="shared" si="37"/>
        <v>0.89381969813363382</v>
      </c>
      <c r="P244" s="2">
        <f t="shared" si="38"/>
        <v>1.4967168317144178E-3</v>
      </c>
      <c r="Q244" s="2">
        <f t="shared" si="39"/>
        <v>1.6745176178592628E-3</v>
      </c>
    </row>
    <row r="245" spans="5:17" x14ac:dyDescent="0.15">
      <c r="E245" s="1">
        <v>43532</v>
      </c>
      <c r="F245">
        <f t="shared" si="32"/>
        <v>17943060808.103283</v>
      </c>
      <c r="G245">
        <f t="shared" si="33"/>
        <v>29990154.187560365</v>
      </c>
      <c r="H245">
        <v>4000000</v>
      </c>
      <c r="I245">
        <v>0.12</v>
      </c>
      <c r="J245">
        <f t="shared" si="34"/>
        <v>66666666.666666672</v>
      </c>
      <c r="K245">
        <f t="shared" si="35"/>
        <v>6685.6272758138302</v>
      </c>
      <c r="L245">
        <f t="shared" si="36"/>
        <v>55713.560631781918</v>
      </c>
      <c r="N245">
        <v>20000000201</v>
      </c>
      <c r="O245" s="2">
        <f t="shared" si="37"/>
        <v>0.89715303138877622</v>
      </c>
      <c r="P245" s="2">
        <f t="shared" si="38"/>
        <v>1.4995076943079659E-3</v>
      </c>
      <c r="Q245" s="2">
        <f t="shared" si="39"/>
        <v>1.6714068189534576E-3</v>
      </c>
    </row>
    <row r="246" spans="5:17" x14ac:dyDescent="0.15">
      <c r="E246" s="1">
        <v>43533</v>
      </c>
      <c r="F246">
        <f t="shared" si="32"/>
        <v>18009727474.769951</v>
      </c>
      <c r="G246">
        <f t="shared" si="33"/>
        <v>30045867.748192146</v>
      </c>
      <c r="H246">
        <v>4000000</v>
      </c>
      <c r="I246">
        <v>0.12</v>
      </c>
      <c r="J246">
        <f t="shared" si="34"/>
        <v>66666666.666666672</v>
      </c>
      <c r="K246">
        <f t="shared" si="35"/>
        <v>6673.2531717170668</v>
      </c>
      <c r="L246">
        <f t="shared" si="36"/>
        <v>55610.443097642223</v>
      </c>
      <c r="N246">
        <v>20000000202</v>
      </c>
      <c r="O246" s="2">
        <f t="shared" si="37"/>
        <v>0.90048636464358522</v>
      </c>
      <c r="P246" s="2">
        <f t="shared" si="38"/>
        <v>1.5022933722364442E-3</v>
      </c>
      <c r="Q246" s="2">
        <f t="shared" si="39"/>
        <v>1.6683132929292668E-3</v>
      </c>
    </row>
    <row r="247" spans="5:17" x14ac:dyDescent="0.15">
      <c r="E247" s="1">
        <v>43534</v>
      </c>
      <c r="F247">
        <f t="shared" si="32"/>
        <v>18076394141.436619</v>
      </c>
      <c r="G247">
        <f t="shared" si="33"/>
        <v>30101478.19128979</v>
      </c>
      <c r="H247">
        <v>4000000</v>
      </c>
      <c r="I247">
        <v>0.12</v>
      </c>
      <c r="J247">
        <f t="shared" si="34"/>
        <v>66666666.666666672</v>
      </c>
      <c r="K247">
        <f t="shared" si="35"/>
        <v>6660.9475221140492</v>
      </c>
      <c r="L247">
        <f t="shared" si="36"/>
        <v>55507.89601761708</v>
      </c>
      <c r="N247">
        <v>20000000203</v>
      </c>
      <c r="O247" s="2">
        <f t="shared" si="37"/>
        <v>0.90381969789806105</v>
      </c>
      <c r="P247" s="2">
        <f t="shared" si="38"/>
        <v>1.5050738942879894E-3</v>
      </c>
      <c r="Q247" s="2">
        <f t="shared" si="39"/>
        <v>1.6652368805285124E-3</v>
      </c>
    </row>
    <row r="248" spans="5:17" x14ac:dyDescent="0.15">
      <c r="E248" s="1">
        <v>43535</v>
      </c>
      <c r="F248">
        <f t="shared" si="32"/>
        <v>18143060808.103287</v>
      </c>
      <c r="G248">
        <f t="shared" si="33"/>
        <v>30156986.087307408</v>
      </c>
      <c r="H248">
        <v>4000000</v>
      </c>
      <c r="I248">
        <v>0.12</v>
      </c>
      <c r="J248">
        <f t="shared" si="34"/>
        <v>66666666.666666672</v>
      </c>
      <c r="K248">
        <f t="shared" si="35"/>
        <v>6648.7096981647792</v>
      </c>
      <c r="L248">
        <f t="shared" si="36"/>
        <v>55405.914151373159</v>
      </c>
      <c r="N248">
        <v>20000000204</v>
      </c>
      <c r="O248" s="2">
        <f t="shared" si="37"/>
        <v>0.90715303115220347</v>
      </c>
      <c r="P248" s="2">
        <f t="shared" si="38"/>
        <v>1.5078492889853076E-3</v>
      </c>
      <c r="Q248" s="2">
        <f t="shared" si="39"/>
        <v>1.6621774245411947E-3</v>
      </c>
    </row>
    <row r="249" spans="5:17" x14ac:dyDescent="0.15">
      <c r="E249" s="1">
        <v>43536</v>
      </c>
      <c r="F249">
        <f t="shared" si="32"/>
        <v>18209727474.769955</v>
      </c>
      <c r="G249">
        <f t="shared" si="33"/>
        <v>30212392.001458783</v>
      </c>
      <c r="H249">
        <v>4000000</v>
      </c>
      <c r="I249">
        <v>0.12</v>
      </c>
      <c r="J249">
        <f t="shared" si="34"/>
        <v>66666666.666666672</v>
      </c>
      <c r="K249">
        <f t="shared" si="35"/>
        <v>6636.5390790870051</v>
      </c>
      <c r="L249">
        <f t="shared" si="36"/>
        <v>55304.492325725041</v>
      </c>
      <c r="N249">
        <v>20000000205</v>
      </c>
      <c r="O249" s="2">
        <f t="shared" si="37"/>
        <v>0.91048636440601249</v>
      </c>
      <c r="P249" s="2">
        <f t="shared" si="38"/>
        <v>1.5106195845890884E-3</v>
      </c>
      <c r="Q249" s="2">
        <f t="shared" si="39"/>
        <v>1.6591347697717514E-3</v>
      </c>
    </row>
    <row r="250" spans="5:17" x14ac:dyDescent="0.15">
      <c r="E250" s="1">
        <v>43537</v>
      </c>
      <c r="F250">
        <f t="shared" si="32"/>
        <v>18276394141.436623</v>
      </c>
      <c r="G250">
        <f t="shared" si="33"/>
        <v>30267696.49378451</v>
      </c>
      <c r="H250">
        <v>4000000</v>
      </c>
      <c r="I250">
        <v>0.12</v>
      </c>
      <c r="J250">
        <f t="shared" si="34"/>
        <v>66666666.666666672</v>
      </c>
      <c r="K250">
        <f t="shared" si="35"/>
        <v>6624.4350520239559</v>
      </c>
      <c r="L250">
        <f t="shared" si="36"/>
        <v>55203.625433532965</v>
      </c>
      <c r="N250">
        <v>20000000206</v>
      </c>
      <c r="O250" s="2">
        <f t="shared" si="37"/>
        <v>0.91381969765948823</v>
      </c>
      <c r="P250" s="2">
        <f t="shared" si="38"/>
        <v>1.5133848091013619E-3</v>
      </c>
      <c r="Q250" s="2">
        <f t="shared" si="39"/>
        <v>1.656108763005989E-3</v>
      </c>
    </row>
    <row r="251" spans="5:17" x14ac:dyDescent="0.15">
      <c r="E251" s="1">
        <v>43538</v>
      </c>
      <c r="F251">
        <f t="shared" si="32"/>
        <v>18343060808.103291</v>
      </c>
      <c r="G251">
        <f t="shared" si="33"/>
        <v>30322900.119218044</v>
      </c>
      <c r="H251">
        <v>4000000</v>
      </c>
      <c r="I251">
        <v>0.12</v>
      </c>
      <c r="J251">
        <f t="shared" si="34"/>
        <v>66666666.666666672</v>
      </c>
      <c r="K251">
        <f t="shared" si="35"/>
        <v>6612.397011914718</v>
      </c>
      <c r="L251">
        <f t="shared" si="36"/>
        <v>55103.308432622653</v>
      </c>
      <c r="N251">
        <v>20000000207</v>
      </c>
      <c r="O251" s="2">
        <f t="shared" si="37"/>
        <v>0.91715303091263067</v>
      </c>
      <c r="P251" s="2">
        <f t="shared" si="38"/>
        <v>1.5161449902688015E-3</v>
      </c>
      <c r="Q251" s="2">
        <f t="shared" si="39"/>
        <v>1.6530992529786796E-3</v>
      </c>
    </row>
    <row r="252" spans="5:17" x14ac:dyDescent="0.15">
      <c r="E252" s="1">
        <v>43539</v>
      </c>
      <c r="F252">
        <f t="shared" si="32"/>
        <v>18409727474.769958</v>
      </c>
      <c r="G252">
        <f t="shared" si="33"/>
        <v>30378003.427650668</v>
      </c>
      <c r="H252">
        <v>4000000</v>
      </c>
      <c r="I252">
        <v>0.12</v>
      </c>
      <c r="J252">
        <f t="shared" si="34"/>
        <v>66666666.666666672</v>
      </c>
      <c r="K252">
        <f t="shared" si="35"/>
        <v>6600.4243613671988</v>
      </c>
      <c r="L252">
        <f t="shared" si="36"/>
        <v>55003.536344726657</v>
      </c>
      <c r="N252">
        <v>20000000208</v>
      </c>
      <c r="O252" s="2">
        <f t="shared" si="37"/>
        <v>0.92048636416543972</v>
      </c>
      <c r="P252" s="2">
        <f t="shared" si="38"/>
        <v>1.5189001555859717E-3</v>
      </c>
      <c r="Q252" s="2">
        <f t="shared" si="39"/>
        <v>1.6501060903417997E-3</v>
      </c>
    </row>
    <row r="253" spans="5:17" x14ac:dyDescent="0.15">
      <c r="E253" s="1">
        <v>43540</v>
      </c>
      <c r="F253">
        <f t="shared" si="32"/>
        <v>18476394141.436626</v>
      </c>
      <c r="G253">
        <f t="shared" si="33"/>
        <v>30433006.963995393</v>
      </c>
      <c r="H253">
        <v>4000000</v>
      </c>
      <c r="I253">
        <v>0.12</v>
      </c>
      <c r="J253">
        <f t="shared" si="34"/>
        <v>66666666.666666672</v>
      </c>
      <c r="K253">
        <f t="shared" si="35"/>
        <v>6588.5165105336046</v>
      </c>
      <c r="L253">
        <f t="shared" si="36"/>
        <v>54904.30425444671</v>
      </c>
      <c r="N253">
        <v>20000000209</v>
      </c>
      <c r="O253" s="2">
        <f t="shared" si="37"/>
        <v>0.92381969741791548</v>
      </c>
      <c r="P253" s="2">
        <f t="shared" si="38"/>
        <v>1.5216503322985236E-3</v>
      </c>
      <c r="Q253" s="2">
        <f t="shared" si="39"/>
        <v>1.647129127633401E-3</v>
      </c>
    </row>
    <row r="254" spans="5:17" x14ac:dyDescent="0.15">
      <c r="E254" s="1">
        <v>43541</v>
      </c>
      <c r="F254">
        <f t="shared" si="32"/>
        <v>18543060808.103294</v>
      </c>
      <c r="G254">
        <f t="shared" si="33"/>
        <v>30487911.26824984</v>
      </c>
      <c r="H254">
        <v>4000000</v>
      </c>
      <c r="I254">
        <v>0.12</v>
      </c>
      <c r="J254">
        <f t="shared" si="34"/>
        <v>66666666.666666672</v>
      </c>
      <c r="K254">
        <f t="shared" si="35"/>
        <v>6576.6728769883903</v>
      </c>
      <c r="L254">
        <f t="shared" si="36"/>
        <v>54805.607308236591</v>
      </c>
      <c r="N254">
        <v>20000000210</v>
      </c>
      <c r="O254" s="2">
        <f t="shared" si="37"/>
        <v>0.92715303067005794</v>
      </c>
      <c r="P254" s="2">
        <f t="shared" si="38"/>
        <v>1.5243955474063388E-3</v>
      </c>
      <c r="Q254" s="2">
        <f t="shared" si="39"/>
        <v>1.6441682192470976E-3</v>
      </c>
    </row>
    <row r="255" spans="5:17" x14ac:dyDescent="0.15">
      <c r="E255" s="1">
        <v>43542</v>
      </c>
      <c r="F255">
        <f t="shared" si="32"/>
        <v>18609727474.769962</v>
      </c>
      <c r="G255">
        <f t="shared" si="33"/>
        <v>30542716.875558075</v>
      </c>
      <c r="H255">
        <v>4000000</v>
      </c>
      <c r="I255">
        <v>0.12</v>
      </c>
      <c r="J255">
        <f t="shared" si="34"/>
        <v>66666666.666666672</v>
      </c>
      <c r="K255">
        <f t="shared" si="35"/>
        <v>6564.892885608604</v>
      </c>
      <c r="L255">
        <f t="shared" si="36"/>
        <v>54707.440713405034</v>
      </c>
      <c r="N255">
        <v>20000000211</v>
      </c>
      <c r="O255" s="2">
        <f t="shared" si="37"/>
        <v>0.93048636392186701</v>
      </c>
      <c r="P255" s="2">
        <f t="shared" si="38"/>
        <v>1.5271358276666208E-3</v>
      </c>
      <c r="Q255" s="2">
        <f t="shared" si="39"/>
        <v>1.641223221402151E-3</v>
      </c>
    </row>
    <row r="256" spans="5:17" x14ac:dyDescent="0.15">
      <c r="E256" s="1">
        <v>43543</v>
      </c>
      <c r="F256">
        <f t="shared" si="32"/>
        <v>18676394141.43663</v>
      </c>
      <c r="G256">
        <f t="shared" si="33"/>
        <v>30597424.31627148</v>
      </c>
      <c r="H256">
        <v>4000000</v>
      </c>
      <c r="I256">
        <v>0.12</v>
      </c>
      <c r="J256">
        <f t="shared" si="34"/>
        <v>66666666.666666672</v>
      </c>
      <c r="K256">
        <f t="shared" si="35"/>
        <v>6553.1759684565868</v>
      </c>
      <c r="L256">
        <f t="shared" si="36"/>
        <v>54609.799737138223</v>
      </c>
      <c r="N256">
        <v>20000000212</v>
      </c>
      <c r="O256" s="2">
        <f t="shared" si="37"/>
        <v>0.93381969717334268</v>
      </c>
      <c r="P256" s="2">
        <f t="shared" si="38"/>
        <v>1.5298711995969394E-3</v>
      </c>
      <c r="Q256" s="2">
        <f t="shared" si="39"/>
        <v>1.6382939921141468E-3</v>
      </c>
    </row>
    <row r="257" spans="5:17" x14ac:dyDescent="0.15">
      <c r="E257" s="1">
        <v>43544</v>
      </c>
      <c r="F257">
        <f t="shared" si="32"/>
        <v>18743060808.103298</v>
      </c>
      <c r="G257">
        <f t="shared" si="33"/>
        <v>30652034.116008617</v>
      </c>
      <c r="H257">
        <v>4000000</v>
      </c>
      <c r="I257">
        <v>0.12</v>
      </c>
      <c r="J257">
        <f t="shared" si="34"/>
        <v>66666666.666666672</v>
      </c>
      <c r="K257">
        <f t="shared" si="35"/>
        <v>6541.5215646649649</v>
      </c>
      <c r="L257">
        <f t="shared" si="36"/>
        <v>54512.679705541377</v>
      </c>
      <c r="N257">
        <v>20000000213</v>
      </c>
      <c r="O257" s="2">
        <f t="shared" si="37"/>
        <v>0.93715303042448517</v>
      </c>
      <c r="P257" s="2">
        <f t="shared" si="38"/>
        <v>1.5326016894782228E-3</v>
      </c>
      <c r="Q257" s="2">
        <f t="shared" si="39"/>
        <v>1.6353803911662412E-3</v>
      </c>
    </row>
    <row r="258" spans="5:17" x14ac:dyDescent="0.15">
      <c r="E258" s="1">
        <v>43545</v>
      </c>
      <c r="F258">
        <f t="shared" si="32"/>
        <v>18809727474.769966</v>
      </c>
      <c r="G258">
        <f t="shared" si="33"/>
        <v>30706546.795714159</v>
      </c>
      <c r="H258">
        <v>4000000</v>
      </c>
      <c r="I258">
        <v>0.12</v>
      </c>
      <c r="J258">
        <f t="shared" si="34"/>
        <v>66666666.666666672</v>
      </c>
      <c r="K258">
        <f t="shared" si="35"/>
        <v>6529.9291203238845</v>
      </c>
      <c r="L258">
        <f t="shared" si="36"/>
        <v>54416.076002699039</v>
      </c>
      <c r="N258">
        <v>20000000214</v>
      </c>
      <c r="O258" s="2">
        <f t="shared" si="37"/>
        <v>0.94048636367529426</v>
      </c>
      <c r="P258" s="2">
        <f t="shared" si="38"/>
        <v>1.5353273233577056E-3</v>
      </c>
      <c r="Q258" s="2">
        <f t="shared" si="39"/>
        <v>1.632482280080971E-3</v>
      </c>
    </row>
    <row r="259" spans="5:17" x14ac:dyDescent="0.15">
      <c r="E259" s="1">
        <v>43546</v>
      </c>
      <c r="F259">
        <f t="shared" si="32"/>
        <v>18876394141.436634</v>
      </c>
      <c r="G259">
        <f t="shared" si="33"/>
        <v>30760962.871716857</v>
      </c>
      <c r="H259">
        <v>4000000</v>
      </c>
      <c r="I259">
        <v>0.12</v>
      </c>
      <c r="J259">
        <f t="shared" si="34"/>
        <v>66666666.666666672</v>
      </c>
      <c r="K259">
        <f t="shared" si="35"/>
        <v>6518.3980883704344</v>
      </c>
      <c r="L259">
        <f t="shared" si="36"/>
        <v>54319.98406975362</v>
      </c>
      <c r="N259">
        <v>20000000215</v>
      </c>
      <c r="O259" s="2">
        <f t="shared" si="37"/>
        <v>0.94381969692576995</v>
      </c>
      <c r="P259" s="2">
        <f t="shared" si="38"/>
        <v>1.5380481270518254E-3</v>
      </c>
      <c r="Q259" s="2">
        <f t="shared" si="39"/>
        <v>1.6295995220926088E-3</v>
      </c>
    </row>
    <row r="260" spans="5:17" x14ac:dyDescent="0.15">
      <c r="E260" s="1">
        <v>43547</v>
      </c>
      <c r="F260">
        <f t="shared" si="32"/>
        <v>18943060808.103302</v>
      </c>
      <c r="G260">
        <f t="shared" si="33"/>
        <v>30815282.85578661</v>
      </c>
      <c r="H260">
        <v>4000000</v>
      </c>
      <c r="I260">
        <v>0.12</v>
      </c>
      <c r="J260">
        <f t="shared" si="34"/>
        <v>66666666.666666672</v>
      </c>
      <c r="K260">
        <f t="shared" si="35"/>
        <v>6506.9279284802187</v>
      </c>
      <c r="L260">
        <f t="shared" si="36"/>
        <v>54224.399404001822</v>
      </c>
      <c r="N260">
        <v>20000000216</v>
      </c>
      <c r="O260" s="2">
        <f t="shared" si="37"/>
        <v>0.94715303017591235</v>
      </c>
      <c r="P260" s="2">
        <f t="shared" si="38"/>
        <v>1.540764126149078E-3</v>
      </c>
      <c r="Q260" s="2">
        <f t="shared" si="39"/>
        <v>1.6267319821200547E-3</v>
      </c>
    </row>
    <row r="261" spans="5:17" x14ac:dyDescent="0.15">
      <c r="E261" s="1">
        <v>43548</v>
      </c>
      <c r="F261">
        <f t="shared" si="32"/>
        <v>19009727474.76997</v>
      </c>
      <c r="G261">
        <f t="shared" si="33"/>
        <v>30869507.255190611</v>
      </c>
      <c r="H261">
        <v>4000000</v>
      </c>
      <c r="I261">
        <v>0.12</v>
      </c>
      <c r="J261">
        <f t="shared" si="34"/>
        <v>66666666.666666672</v>
      </c>
      <c r="K261">
        <f t="shared" si="35"/>
        <v>6495.5181069610044</v>
      </c>
      <c r="L261">
        <f t="shared" si="36"/>
        <v>54129.31755800837</v>
      </c>
      <c r="N261">
        <v>20000000217</v>
      </c>
      <c r="O261" s="2">
        <f t="shared" si="37"/>
        <v>0.95048636342572146</v>
      </c>
      <c r="P261" s="2">
        <f t="shared" si="38"/>
        <v>1.5434753460128231E-3</v>
      </c>
      <c r="Q261" s="2">
        <f t="shared" si="39"/>
        <v>1.6238795267402512E-3</v>
      </c>
    </row>
    <row r="262" spans="5:17" x14ac:dyDescent="0.15">
      <c r="E262" s="1">
        <v>43549</v>
      </c>
      <c r="F262">
        <f t="shared" si="32"/>
        <v>19076394141.436638</v>
      </c>
      <c r="G262">
        <f t="shared" si="33"/>
        <v>30923636.57274862</v>
      </c>
      <c r="H262">
        <v>4000000</v>
      </c>
      <c r="I262">
        <v>0.12</v>
      </c>
      <c r="J262">
        <f t="shared" si="34"/>
        <v>66666666.666666672</v>
      </c>
      <c r="K262">
        <f t="shared" si="35"/>
        <v>6484.1680966484309</v>
      </c>
      <c r="L262">
        <f t="shared" si="36"/>
        <v>54034.734138736923</v>
      </c>
      <c r="N262">
        <v>20000000218</v>
      </c>
      <c r="O262" s="2">
        <f t="shared" si="37"/>
        <v>0.95381969667519717</v>
      </c>
      <c r="P262" s="2">
        <f t="shared" si="38"/>
        <v>1.5461818117840493E-3</v>
      </c>
      <c r="Q262" s="2">
        <f t="shared" si="39"/>
        <v>1.6210420241621077E-3</v>
      </c>
    </row>
    <row r="263" spans="5:17" x14ac:dyDescent="0.15">
      <c r="E263" s="1">
        <v>43550</v>
      </c>
      <c r="F263">
        <f t="shared" si="32"/>
        <v>19143060808.103306</v>
      </c>
      <c r="G263">
        <f t="shared" si="33"/>
        <v>30977671.306887358</v>
      </c>
      <c r="H263">
        <v>4000000</v>
      </c>
      <c r="I263">
        <v>0.12</v>
      </c>
      <c r="J263">
        <f t="shared" si="34"/>
        <v>66666666.666666672</v>
      </c>
      <c r="K263">
        <f t="shared" si="35"/>
        <v>6472.8773768036999</v>
      </c>
      <c r="L263">
        <f t="shared" si="36"/>
        <v>53940.644806697499</v>
      </c>
      <c r="N263">
        <v>20000000219</v>
      </c>
      <c r="O263" s="2">
        <f t="shared" si="37"/>
        <v>0.95715302992433959</v>
      </c>
      <c r="P263" s="2">
        <f t="shared" si="38"/>
        <v>1.5488835483840932E-3</v>
      </c>
      <c r="Q263" s="2">
        <f t="shared" si="39"/>
        <v>1.6182193442009249E-3</v>
      </c>
    </row>
    <row r="264" spans="5:17" x14ac:dyDescent="0.15">
      <c r="E264" s="1">
        <v>43551</v>
      </c>
      <c r="F264">
        <f t="shared" si="32"/>
        <v>19209727474.769974</v>
      </c>
      <c r="G264">
        <f t="shared" si="33"/>
        <v>31031611.951694056</v>
      </c>
      <c r="H264">
        <v>4000000</v>
      </c>
      <c r="I264">
        <v>0.12</v>
      </c>
      <c r="J264">
        <f t="shared" si="34"/>
        <v>66666666.666666672</v>
      </c>
      <c r="K264">
        <f t="shared" si="35"/>
        <v>6461.6454330132328</v>
      </c>
      <c r="L264">
        <f t="shared" si="36"/>
        <v>53847.045275110278</v>
      </c>
      <c r="N264">
        <v>20000000220</v>
      </c>
      <c r="O264" s="2">
        <f t="shared" si="37"/>
        <v>0.96048636317314873</v>
      </c>
      <c r="P264" s="2">
        <f t="shared" si="38"/>
        <v>1.5515805805173164E-3</v>
      </c>
      <c r="Q264" s="2">
        <f t="shared" si="39"/>
        <v>1.6154113582533083E-3</v>
      </c>
    </row>
    <row r="265" spans="5:17" x14ac:dyDescent="0.15">
      <c r="E265" s="1">
        <v>43552</v>
      </c>
      <c r="F265">
        <f t="shared" si="32"/>
        <v>19276394141.436642</v>
      </c>
      <c r="G265">
        <f t="shared" si="33"/>
        <v>31085458.996969167</v>
      </c>
      <c r="H265">
        <v>4000000</v>
      </c>
      <c r="I265">
        <v>0.12</v>
      </c>
      <c r="J265">
        <f t="shared" si="34"/>
        <v>66666666.666666672</v>
      </c>
      <c r="K265">
        <f t="shared" si="35"/>
        <v>6450.4717570902321</v>
      </c>
      <c r="L265">
        <f t="shared" si="36"/>
        <v>53753.931309085267</v>
      </c>
      <c r="N265">
        <v>20000000221</v>
      </c>
      <c r="O265" s="2">
        <f t="shared" si="37"/>
        <v>0.96381969642162446</v>
      </c>
      <c r="P265" s="2">
        <f t="shared" si="38"/>
        <v>1.5542729326737425E-3</v>
      </c>
      <c r="Q265" s="2">
        <f t="shared" si="39"/>
        <v>1.612617939272558E-3</v>
      </c>
    </row>
    <row r="266" spans="5:17" x14ac:dyDescent="0.15">
      <c r="E266" s="1">
        <v>43553</v>
      </c>
      <c r="F266">
        <f t="shared" si="32"/>
        <v>19343060808.10331</v>
      </c>
      <c r="G266">
        <f t="shared" si="33"/>
        <v>31139212.928278252</v>
      </c>
      <c r="H266">
        <v>4000000</v>
      </c>
      <c r="I266">
        <v>0.12</v>
      </c>
      <c r="J266">
        <f t="shared" si="34"/>
        <v>66666666.666666672</v>
      </c>
      <c r="K266">
        <f t="shared" si="35"/>
        <v>6439.3558469781019</v>
      </c>
      <c r="L266">
        <f t="shared" si="36"/>
        <v>53661.29872481752</v>
      </c>
      <c r="N266">
        <v>20000000222</v>
      </c>
      <c r="O266" s="2">
        <f t="shared" si="37"/>
        <v>0.96715302966976691</v>
      </c>
      <c r="P266" s="2">
        <f t="shared" si="38"/>
        <v>1.5569606291316496E-3</v>
      </c>
      <c r="Q266" s="2">
        <f t="shared" si="39"/>
        <v>1.6098389617445253E-3</v>
      </c>
    </row>
    <row r="267" spans="5:17" x14ac:dyDescent="0.15">
      <c r="E267" s="1">
        <v>43554</v>
      </c>
      <c r="F267">
        <f t="shared" si="32"/>
        <v>19409727474.769978</v>
      </c>
      <c r="G267">
        <f t="shared" si="33"/>
        <v>31192874.227003071</v>
      </c>
      <c r="H267">
        <v>4000000</v>
      </c>
      <c r="I267">
        <v>0.12</v>
      </c>
      <c r="J267">
        <f t="shared" si="34"/>
        <v>66666666.666666672</v>
      </c>
      <c r="K267">
        <f t="shared" si="35"/>
        <v>6428.2972066557022</v>
      </c>
      <c r="L267">
        <f t="shared" si="36"/>
        <v>53569.143388797522</v>
      </c>
      <c r="N267">
        <v>20000000223</v>
      </c>
      <c r="O267" s="2">
        <f t="shared" si="37"/>
        <v>0.97048636291757595</v>
      </c>
      <c r="P267" s="2">
        <f t="shared" si="38"/>
        <v>1.5596436939601264E-3</v>
      </c>
      <c r="Q267" s="2">
        <f t="shared" si="39"/>
        <v>1.6070743016639256E-3</v>
      </c>
    </row>
    <row r="268" spans="5:17" x14ac:dyDescent="0.15">
      <c r="E268" s="1">
        <v>43555</v>
      </c>
      <c r="F268">
        <f t="shared" si="32"/>
        <v>19476394141.436646</v>
      </c>
      <c r="G268">
        <f t="shared" si="33"/>
        <v>31246443.370391868</v>
      </c>
      <c r="H268">
        <v>4000000</v>
      </c>
      <c r="I268">
        <v>0.12</v>
      </c>
      <c r="J268">
        <f t="shared" si="34"/>
        <v>66666666.666666672</v>
      </c>
      <c r="K268">
        <f t="shared" si="35"/>
        <v>6417.2953460443832</v>
      </c>
      <c r="L268">
        <f t="shared" si="36"/>
        <v>53477.461217036529</v>
      </c>
      <c r="N268">
        <v>20000000224</v>
      </c>
      <c r="O268" s="2">
        <f t="shared" si="37"/>
        <v>0.97381969616505171</v>
      </c>
      <c r="P268" s="2">
        <f t="shared" si="38"/>
        <v>1.5623221510215853E-3</v>
      </c>
      <c r="Q268" s="2">
        <f t="shared" si="39"/>
        <v>1.6043238365110958E-3</v>
      </c>
    </row>
    <row r="269" spans="5:17" x14ac:dyDescent="0.15">
      <c r="E269" s="1">
        <v>43556</v>
      </c>
      <c r="F269">
        <f t="shared" si="32"/>
        <v>19543060808.103313</v>
      </c>
      <c r="G269">
        <f t="shared" si="33"/>
        <v>31299920.831608906</v>
      </c>
      <c r="H269">
        <v>4000000</v>
      </c>
      <c r="I269">
        <v>0.12</v>
      </c>
      <c r="J269">
        <f t="shared" si="34"/>
        <v>66666666.666666672</v>
      </c>
      <c r="K269">
        <f t="shared" si="35"/>
        <v>6406.349780916762</v>
      </c>
      <c r="L269">
        <f t="shared" si="36"/>
        <v>53386.248174306354</v>
      </c>
      <c r="N269">
        <v>20000000225</v>
      </c>
      <c r="O269" s="2">
        <f t="shared" si="37"/>
        <v>0.97715302941219406</v>
      </c>
      <c r="P269" s="2">
        <f t="shared" si="38"/>
        <v>1.56499602397424E-3</v>
      </c>
      <c r="Q269" s="2">
        <f t="shared" si="39"/>
        <v>1.6015874452291906E-3</v>
      </c>
    </row>
    <row r="270" spans="5:17" x14ac:dyDescent="0.15">
      <c r="E270" s="1">
        <v>43557</v>
      </c>
      <c r="F270">
        <f t="shared" si="32"/>
        <v>19609727474.769981</v>
      </c>
      <c r="G270">
        <f t="shared" si="33"/>
        <v>31353307.079783212</v>
      </c>
      <c r="H270">
        <v>4000000</v>
      </c>
      <c r="I270">
        <v>0.12</v>
      </c>
      <c r="J270">
        <f t="shared" si="34"/>
        <v>66666666.666666672</v>
      </c>
      <c r="K270">
        <f t="shared" si="35"/>
        <v>6395.4600328072083</v>
      </c>
      <c r="L270">
        <f t="shared" si="36"/>
        <v>53295.500273393402</v>
      </c>
      <c r="N270">
        <v>20000000226</v>
      </c>
      <c r="O270" s="2">
        <f t="shared" si="37"/>
        <v>0.98048636265900313</v>
      </c>
      <c r="P270" s="2">
        <f t="shared" si="38"/>
        <v>1.5676653362745423E-3</v>
      </c>
      <c r="Q270" s="2">
        <f t="shared" si="39"/>
        <v>1.5988650082018022E-3</v>
      </c>
    </row>
    <row r="271" spans="5:17" x14ac:dyDescent="0.15">
      <c r="E271" s="1">
        <v>43558</v>
      </c>
      <c r="F271">
        <f t="shared" si="32"/>
        <v>19676394141.436649</v>
      </c>
      <c r="G271">
        <f t="shared" si="33"/>
        <v>31406602.580056604</v>
      </c>
      <c r="H271">
        <v>4000000</v>
      </c>
      <c r="I271">
        <v>0.12</v>
      </c>
      <c r="J271">
        <f t="shared" si="34"/>
        <v>66666666.666666672</v>
      </c>
      <c r="K271">
        <f t="shared" si="35"/>
        <v>6384.6256289239973</v>
      </c>
      <c r="L271">
        <f t="shared" si="36"/>
        <v>53205.213574366644</v>
      </c>
      <c r="N271">
        <v>20000000227</v>
      </c>
      <c r="O271" s="2">
        <f t="shared" si="37"/>
        <v>0.98381969590547891</v>
      </c>
      <c r="P271" s="2">
        <f t="shared" si="38"/>
        <v>1.5703301111795835E-3</v>
      </c>
      <c r="Q271" s="2">
        <f t="shared" si="39"/>
        <v>1.5961564072309992E-3</v>
      </c>
    </row>
    <row r="272" spans="5:17" x14ac:dyDescent="0.15">
      <c r="E272" s="1">
        <v>43559</v>
      </c>
      <c r="F272">
        <f t="shared" si="32"/>
        <v>19743060808.103317</v>
      </c>
      <c r="G272">
        <f t="shared" si="33"/>
        <v>31459807.793630973</v>
      </c>
      <c r="H272">
        <v>4000000</v>
      </c>
      <c r="I272">
        <v>0.12</v>
      </c>
      <c r="J272">
        <f t="shared" si="34"/>
        <v>66666666.666666672</v>
      </c>
      <c r="K272">
        <f t="shared" si="35"/>
        <v>6373.8461020630903</v>
      </c>
      <c r="L272">
        <f t="shared" si="36"/>
        <v>53115.384183859089</v>
      </c>
      <c r="N272">
        <v>20000000228</v>
      </c>
      <c r="O272" s="2">
        <f t="shared" si="37"/>
        <v>0.98715302915162129</v>
      </c>
      <c r="P272" s="2">
        <f t="shared" si="38"/>
        <v>1.5729903717494585E-3</v>
      </c>
      <c r="Q272" s="2">
        <f t="shared" si="39"/>
        <v>1.5934615255157726E-3</v>
      </c>
    </row>
    <row r="273" spans="5:17" x14ac:dyDescent="0.15">
      <c r="E273" s="1">
        <v>43560</v>
      </c>
      <c r="F273">
        <f t="shared" si="32"/>
        <v>19809727474.769985</v>
      </c>
      <c r="G273">
        <f t="shared" si="33"/>
        <v>31512923.17781483</v>
      </c>
      <c r="H273">
        <v>4000000</v>
      </c>
      <c r="I273">
        <v>0.12</v>
      </c>
      <c r="J273">
        <f t="shared" si="34"/>
        <v>66666666.666666672</v>
      </c>
      <c r="K273">
        <f t="shared" si="35"/>
        <v>6363.1209905235173</v>
      </c>
      <c r="L273">
        <f t="shared" si="36"/>
        <v>53026.008254362649</v>
      </c>
      <c r="N273">
        <v>20000000229</v>
      </c>
      <c r="O273" s="2">
        <f t="shared" si="37"/>
        <v>0.99048636239743038</v>
      </c>
      <c r="P273" s="2">
        <f t="shared" si="38"/>
        <v>1.5756461408495933E-3</v>
      </c>
      <c r="Q273" s="2">
        <f t="shared" si="39"/>
        <v>1.5907802476308793E-3</v>
      </c>
    </row>
    <row r="274" spans="5:17" x14ac:dyDescent="0.15">
      <c r="E274" s="1">
        <v>43561</v>
      </c>
      <c r="F274">
        <f t="shared" si="32"/>
        <v>19876394141.436653</v>
      </c>
      <c r="G274">
        <f t="shared" si="33"/>
        <v>31565949.186069194</v>
      </c>
      <c r="H274">
        <v>4000000</v>
      </c>
      <c r="I274">
        <v>0.12</v>
      </c>
      <c r="J274">
        <f t="shared" si="34"/>
        <v>66666666.666666672</v>
      </c>
      <c r="K274">
        <f t="shared" si="35"/>
        <v>6352.4498380243185</v>
      </c>
      <c r="L274">
        <f t="shared" si="36"/>
        <v>52937.081983535987</v>
      </c>
      <c r="N274">
        <v>20000000230</v>
      </c>
      <c r="O274" s="2">
        <f t="shared" si="37"/>
        <v>0.99381969564290618</v>
      </c>
      <c r="P274" s="2">
        <f t="shared" si="38"/>
        <v>1.5782974411530392E-3</v>
      </c>
      <c r="Q274" s="2">
        <f t="shared" si="39"/>
        <v>1.5881124595060795E-3</v>
      </c>
    </row>
    <row r="275" spans="5:17" x14ac:dyDescent="0.15">
      <c r="E275" s="1">
        <v>43562</v>
      </c>
      <c r="F275">
        <f t="shared" si="32"/>
        <v>19943060808.103321</v>
      </c>
      <c r="G275">
        <f t="shared" si="33"/>
        <v>31618886.268052731</v>
      </c>
      <c r="H275">
        <v>4000000</v>
      </c>
      <c r="I275">
        <v>0.12</v>
      </c>
      <c r="J275">
        <f t="shared" si="34"/>
        <v>66666666.666666672</v>
      </c>
      <c r="K275">
        <f t="shared" si="35"/>
        <v>6341.8321936230077</v>
      </c>
      <c r="L275">
        <f t="shared" si="36"/>
        <v>52848.601613525068</v>
      </c>
      <c r="N275">
        <v>20000000231</v>
      </c>
      <c r="O275" s="2">
        <f t="shared" si="37"/>
        <v>0.99715302888804858</v>
      </c>
      <c r="P275" s="2">
        <f t="shared" si="38"/>
        <v>1.5809442951427298E-3</v>
      </c>
      <c r="Q275" s="2">
        <f t="shared" si="39"/>
        <v>1.5854580484057519E-3</v>
      </c>
    </row>
    <row r="276" spans="5:17" x14ac:dyDescent="0.15">
      <c r="E276" s="1">
        <v>43563</v>
      </c>
      <c r="F276">
        <f t="shared" si="32"/>
        <v>20009727474.769989</v>
      </c>
      <c r="G276">
        <f t="shared" si="33"/>
        <v>31671734.869666256</v>
      </c>
      <c r="H276">
        <v>4000000</v>
      </c>
      <c r="I276">
        <v>0.12</v>
      </c>
      <c r="J276">
        <f t="shared" si="34"/>
        <v>66666666.666666672</v>
      </c>
      <c r="K276">
        <f t="shared" si="35"/>
        <v>6331.2676116355397</v>
      </c>
      <c r="L276">
        <f t="shared" si="36"/>
        <v>52760.563430296163</v>
      </c>
      <c r="N276">
        <v>20000000232</v>
      </c>
      <c r="O276" s="2">
        <f t="shared" si="37"/>
        <v>1.0004863621328577</v>
      </c>
      <c r="P276" s="2">
        <f t="shared" si="38"/>
        <v>1.5835867251137068E-3</v>
      </c>
      <c r="Q276" s="2">
        <f t="shared" si="39"/>
        <v>1.5828169029088849E-3</v>
      </c>
    </row>
    <row r="277" spans="5:17" x14ac:dyDescent="0.15">
      <c r="E277" s="1">
        <v>43564</v>
      </c>
      <c r="F277">
        <f t="shared" si="32"/>
        <v>20076394141.436657</v>
      </c>
      <c r="G277">
        <f t="shared" si="33"/>
        <v>31724495.43309655</v>
      </c>
      <c r="H277">
        <v>4000000</v>
      </c>
      <c r="I277">
        <v>0.12</v>
      </c>
      <c r="J277">
        <f t="shared" si="34"/>
        <v>66666666.666666672</v>
      </c>
      <c r="K277">
        <f t="shared" si="35"/>
        <v>6320.755651557728</v>
      </c>
      <c r="L277">
        <f t="shared" si="36"/>
        <v>52672.963762981068</v>
      </c>
      <c r="N277">
        <v>20000000233</v>
      </c>
      <c r="O277" s="2">
        <f t="shared" si="37"/>
        <v>1.0038196953773333</v>
      </c>
      <c r="P277" s="2">
        <f t="shared" si="38"/>
        <v>1.5862247531753092E-3</v>
      </c>
      <c r="Q277" s="2">
        <f t="shared" si="39"/>
        <v>1.580188912889432E-3</v>
      </c>
    </row>
    <row r="278" spans="5:17" x14ac:dyDescent="0.15">
      <c r="E278" s="1">
        <v>43565</v>
      </c>
      <c r="F278">
        <f t="shared" si="32"/>
        <v>20143060808.103325</v>
      </c>
      <c r="G278">
        <f t="shared" si="33"/>
        <v>31777168.39685953</v>
      </c>
      <c r="H278">
        <v>4000000</v>
      </c>
      <c r="I278">
        <v>0.12</v>
      </c>
      <c r="J278">
        <f t="shared" si="34"/>
        <v>66666666.666666672</v>
      </c>
      <c r="K278">
        <f t="shared" si="35"/>
        <v>6310.2958779881037</v>
      </c>
      <c r="L278">
        <f t="shared" si="36"/>
        <v>52585.798983234199</v>
      </c>
      <c r="N278">
        <v>20000000234</v>
      </c>
      <c r="O278" s="2">
        <f t="shared" si="37"/>
        <v>1.0071530286214758</v>
      </c>
      <c r="P278" s="2">
        <f t="shared" si="38"/>
        <v>1.5888584012533331E-3</v>
      </c>
      <c r="Q278" s="2">
        <f t="shared" si="39"/>
        <v>1.5775739694970257E-3</v>
      </c>
    </row>
    <row r="279" spans="5:17" x14ac:dyDescent="0.15">
      <c r="E279" s="1">
        <v>43566</v>
      </c>
      <c r="F279">
        <f t="shared" si="32"/>
        <v>20209727474.769993</v>
      </c>
      <c r="G279">
        <f t="shared" si="33"/>
        <v>31829754.195842765</v>
      </c>
      <c r="H279">
        <v>4000000</v>
      </c>
      <c r="I279">
        <v>0.12</v>
      </c>
      <c r="J279">
        <f t="shared" si="34"/>
        <v>66666666.666666672</v>
      </c>
      <c r="K279">
        <f t="shared" si="35"/>
        <v>6299.8878605521659</v>
      </c>
      <c r="L279">
        <f t="shared" si="36"/>
        <v>52499.065504601385</v>
      </c>
      <c r="N279">
        <v>20000000235</v>
      </c>
      <c r="O279" s="2">
        <f t="shared" si="37"/>
        <v>1.0104863618652848</v>
      </c>
      <c r="P279" s="2">
        <f t="shared" si="38"/>
        <v>1.5914876910921578E-3</v>
      </c>
      <c r="Q279" s="2">
        <f t="shared" si="39"/>
        <v>1.5749719651380416E-3</v>
      </c>
    </row>
    <row r="280" spans="5:17" x14ac:dyDescent="0.15">
      <c r="E280" s="1">
        <v>43567</v>
      </c>
      <c r="F280">
        <f t="shared" si="32"/>
        <v>20276394141.436661</v>
      </c>
      <c r="G280">
        <f t="shared" si="33"/>
        <v>31882253.261347368</v>
      </c>
      <c r="H280">
        <v>4000000</v>
      </c>
      <c r="I280">
        <v>0.12</v>
      </c>
      <c r="J280">
        <f t="shared" si="34"/>
        <v>66666666.666666672</v>
      </c>
      <c r="K280">
        <f t="shared" si="35"/>
        <v>6289.5311738280079</v>
      </c>
      <c r="L280">
        <f t="shared" si="36"/>
        <v>52412.759781900066</v>
      </c>
      <c r="N280">
        <v>20000000236</v>
      </c>
      <c r="O280" s="2">
        <f t="shared" si="37"/>
        <v>1.0138196951087606</v>
      </c>
      <c r="P280" s="2">
        <f t="shared" si="38"/>
        <v>1.5941126442568392E-3</v>
      </c>
      <c r="Q280" s="2">
        <f t="shared" si="39"/>
        <v>1.5723827934570021E-3</v>
      </c>
    </row>
    <row r="281" spans="5:17" x14ac:dyDescent="0.15">
      <c r="E281" s="1">
        <v>43568</v>
      </c>
      <c r="F281">
        <f t="shared" si="32"/>
        <v>20343060808.103329</v>
      </c>
      <c r="G281">
        <f t="shared" si="33"/>
        <v>31934666.021129269</v>
      </c>
      <c r="H281">
        <v>4000000</v>
      </c>
      <c r="I281">
        <v>0.12</v>
      </c>
      <c r="J281">
        <f t="shared" si="34"/>
        <v>66666666.666666672</v>
      </c>
      <c r="K281">
        <f t="shared" si="35"/>
        <v>6279.2253972732778</v>
      </c>
      <c r="L281">
        <f t="shared" si="36"/>
        <v>52326.878310610649</v>
      </c>
      <c r="N281">
        <v>20000000237</v>
      </c>
      <c r="O281" s="2">
        <f t="shared" si="37"/>
        <v>1.017153028351903</v>
      </c>
      <c r="P281" s="2">
        <f t="shared" si="38"/>
        <v>1.5967332821351741E-3</v>
      </c>
      <c r="Q281" s="2">
        <f t="shared" si="39"/>
        <v>1.5698063493183195E-3</v>
      </c>
    </row>
    <row r="282" spans="5:17" x14ac:dyDescent="0.15">
      <c r="E282" s="1">
        <v>43569</v>
      </c>
      <c r="F282">
        <f t="shared" si="32"/>
        <v>20409727474.769997</v>
      </c>
      <c r="G282">
        <f t="shared" si="33"/>
        <v>31986992.899439879</v>
      </c>
      <c r="H282">
        <v>4000000</v>
      </c>
      <c r="I282">
        <v>0.12</v>
      </c>
      <c r="J282">
        <f t="shared" si="34"/>
        <v>66666666.666666672</v>
      </c>
      <c r="K282">
        <f t="shared" si="35"/>
        <v>6268.9701151534555</v>
      </c>
      <c r="L282">
        <f t="shared" si="36"/>
        <v>52241.417626278795</v>
      </c>
      <c r="N282">
        <v>20000000238</v>
      </c>
      <c r="O282" s="2">
        <f t="shared" si="37"/>
        <v>1.0204863615947122</v>
      </c>
      <c r="P282" s="2">
        <f t="shared" si="38"/>
        <v>1.5993496259397333E-3</v>
      </c>
      <c r="Q282" s="2">
        <f t="shared" si="39"/>
        <v>1.5672425287883639E-3</v>
      </c>
    </row>
    <row r="283" spans="5:17" x14ac:dyDescent="0.15">
      <c r="E283" s="1">
        <v>43570</v>
      </c>
      <c r="F283">
        <f t="shared" si="32"/>
        <v>20476394141.436665</v>
      </c>
      <c r="G283">
        <f t="shared" si="33"/>
        <v>32039234.317066159</v>
      </c>
      <c r="H283">
        <v>4000000</v>
      </c>
      <c r="I283">
        <v>0.12</v>
      </c>
      <c r="J283">
        <f t="shared" si="34"/>
        <v>66666666.666666672</v>
      </c>
      <c r="K283">
        <f t="shared" si="35"/>
        <v>6258.7649164714157</v>
      </c>
      <c r="L283">
        <f t="shared" si="36"/>
        <v>52156.374303928467</v>
      </c>
      <c r="N283">
        <v>20000000239</v>
      </c>
      <c r="O283" s="2">
        <f t="shared" si="37"/>
        <v>1.0238196948371878</v>
      </c>
      <c r="P283" s="2">
        <f t="shared" si="38"/>
        <v>1.6019616967098656E-3</v>
      </c>
      <c r="Q283" s="2">
        <f t="shared" si="39"/>
        <v>1.564691229117854E-3</v>
      </c>
    </row>
    <row r="284" spans="5:17" x14ac:dyDescent="0.15">
      <c r="E284" s="1">
        <v>43571</v>
      </c>
      <c r="F284">
        <f t="shared" si="32"/>
        <v>20543060808.103333</v>
      </c>
      <c r="G284">
        <f t="shared" si="33"/>
        <v>32091390.691370089</v>
      </c>
      <c r="H284">
        <v>4000000</v>
      </c>
      <c r="I284">
        <v>0.12</v>
      </c>
      <c r="J284">
        <f t="shared" si="34"/>
        <v>66666666.666666672</v>
      </c>
      <c r="K284">
        <f t="shared" si="35"/>
        <v>6248.6093948982425</v>
      </c>
      <c r="L284">
        <f t="shared" si="36"/>
        <v>52071.744957485353</v>
      </c>
      <c r="N284">
        <v>20000000240</v>
      </c>
      <c r="O284" s="2">
        <f t="shared" si="37"/>
        <v>1.0271530280793304</v>
      </c>
      <c r="P284" s="2">
        <f t="shared" si="38"/>
        <v>1.6045695153136703E-3</v>
      </c>
      <c r="Q284" s="2">
        <f t="shared" si="39"/>
        <v>1.5621523487245605E-3</v>
      </c>
    </row>
    <row r="285" spans="5:17" x14ac:dyDescent="0.15">
      <c r="E285" s="1">
        <v>43572</v>
      </c>
      <c r="F285">
        <f t="shared" si="32"/>
        <v>20609727474.77</v>
      </c>
      <c r="G285">
        <f t="shared" si="33"/>
        <v>32143462.436327573</v>
      </c>
      <c r="H285">
        <v>4000000</v>
      </c>
      <c r="I285">
        <v>0.12</v>
      </c>
      <c r="J285">
        <f t="shared" si="34"/>
        <v>66666666.666666672</v>
      </c>
      <c r="K285">
        <f t="shared" si="35"/>
        <v>6238.5031487052765</v>
      </c>
      <c r="L285">
        <f t="shared" si="36"/>
        <v>51987.526239210638</v>
      </c>
      <c r="N285">
        <v>20000000241</v>
      </c>
      <c r="O285" s="2">
        <f t="shared" si="37"/>
        <v>1.0304863613211395</v>
      </c>
      <c r="P285" s="2">
        <f t="shared" si="38"/>
        <v>1.6071731024499428E-3</v>
      </c>
      <c r="Q285" s="2">
        <f t="shared" si="39"/>
        <v>1.5596257871763192E-3</v>
      </c>
    </row>
    <row r="286" spans="5:17" x14ac:dyDescent="0.15">
      <c r="E286" s="1">
        <v>43573</v>
      </c>
      <c r="F286">
        <f t="shared" si="32"/>
        <v>20676394141.436668</v>
      </c>
      <c r="G286">
        <f t="shared" si="33"/>
        <v>32195449.962566782</v>
      </c>
      <c r="H286">
        <v>4000000</v>
      </c>
      <c r="I286">
        <v>0.12</v>
      </c>
      <c r="J286">
        <f t="shared" si="34"/>
        <v>66666666.666666672</v>
      </c>
      <c r="K286">
        <f t="shared" si="35"/>
        <v>6228.4457806973742</v>
      </c>
      <c r="L286">
        <f t="shared" si="36"/>
        <v>51903.714839144784</v>
      </c>
      <c r="N286">
        <v>20000000242</v>
      </c>
      <c r="O286" s="2">
        <f t="shared" si="37"/>
        <v>1.033819694562615</v>
      </c>
      <c r="P286" s="2">
        <f t="shared" si="38"/>
        <v>1.6097724786500922E-3</v>
      </c>
      <c r="Q286" s="2">
        <f t="shared" si="39"/>
        <v>1.5571114451743435E-3</v>
      </c>
    </row>
    <row r="287" spans="5:17" x14ac:dyDescent="0.15">
      <c r="E287" s="1">
        <v>43574</v>
      </c>
      <c r="F287">
        <f t="shared" si="32"/>
        <v>20743060808.103336</v>
      </c>
      <c r="G287">
        <f t="shared" si="33"/>
        <v>32247353.677405927</v>
      </c>
      <c r="H287">
        <v>4000000</v>
      </c>
      <c r="I287">
        <v>0.12</v>
      </c>
      <c r="J287">
        <f t="shared" si="34"/>
        <v>66666666.666666672</v>
      </c>
      <c r="K287">
        <f t="shared" si="35"/>
        <v>6218.4368981473372</v>
      </c>
      <c r="L287">
        <f t="shared" si="36"/>
        <v>51820.307484561148</v>
      </c>
      <c r="N287">
        <v>20000000243</v>
      </c>
      <c r="O287" s="2">
        <f t="shared" si="37"/>
        <v>1.0371530278037575</v>
      </c>
      <c r="P287" s="2">
        <f t="shared" si="38"/>
        <v>1.6123676642800292E-3</v>
      </c>
      <c r="Q287" s="2">
        <f t="shared" si="39"/>
        <v>1.5546092245368342E-3</v>
      </c>
    </row>
    <row r="288" spans="5:17" x14ac:dyDescent="0.15">
      <c r="E288" s="1">
        <v>43575</v>
      </c>
      <c r="F288">
        <f t="shared" si="32"/>
        <v>20809727474.770004</v>
      </c>
      <c r="G288">
        <f t="shared" si="33"/>
        <v>32299173.984890487</v>
      </c>
      <c r="H288">
        <v>4000000</v>
      </c>
      <c r="I288">
        <v>0.12</v>
      </c>
      <c r="J288">
        <f t="shared" si="34"/>
        <v>66666666.666666672</v>
      </c>
      <c r="K288">
        <f t="shared" si="35"/>
        <v>6208.4761127314996</v>
      </c>
      <c r="L288">
        <f t="shared" si="36"/>
        <v>51737.300939429166</v>
      </c>
      <c r="N288">
        <v>20000000244</v>
      </c>
      <c r="O288" s="2">
        <f t="shared" si="37"/>
        <v>1.0404863610445667</v>
      </c>
      <c r="P288" s="2">
        <f t="shared" si="38"/>
        <v>1.6149586795420284E-3</v>
      </c>
      <c r="Q288" s="2">
        <f t="shared" si="39"/>
        <v>1.5521190281828747E-3</v>
      </c>
    </row>
    <row r="289" spans="5:17" x14ac:dyDescent="0.15">
      <c r="E289" s="1">
        <v>43576</v>
      </c>
      <c r="F289">
        <f t="shared" si="32"/>
        <v>20876394141.436672</v>
      </c>
      <c r="G289">
        <f t="shared" si="33"/>
        <v>32350911.285829917</v>
      </c>
      <c r="H289">
        <v>4000000</v>
      </c>
      <c r="I289">
        <v>0.12</v>
      </c>
      <c r="J289">
        <f t="shared" si="34"/>
        <v>66666666.666666672</v>
      </c>
      <c r="K289">
        <f t="shared" si="35"/>
        <v>6198.5630404664498</v>
      </c>
      <c r="L289">
        <f t="shared" si="36"/>
        <v>51654.692003887081</v>
      </c>
      <c r="N289">
        <v>20000000245</v>
      </c>
      <c r="O289" s="2">
        <f t="shared" si="37"/>
        <v>1.0438196942850424</v>
      </c>
      <c r="P289" s="2">
        <f t="shared" si="38"/>
        <v>1.617545544476563E-3</v>
      </c>
      <c r="Q289" s="2">
        <f t="shared" si="39"/>
        <v>1.5496407601166124E-3</v>
      </c>
    </row>
    <row r="290" spans="5:17" x14ac:dyDescent="0.15">
      <c r="E290" s="1">
        <v>43577</v>
      </c>
      <c r="F290">
        <f t="shared" ref="F290:F324" si="40">F289+J289</f>
        <v>20943060808.10334</v>
      </c>
      <c r="G290">
        <f t="shared" ref="G290:G324" si="41">G289+L289</f>
        <v>32402565.977833804</v>
      </c>
      <c r="H290">
        <v>4000000</v>
      </c>
      <c r="I290">
        <v>0.12</v>
      </c>
      <c r="J290">
        <f t="shared" ref="J290:J324" si="42">H290*2.4/I290/1.2</f>
        <v>66666666.666666672</v>
      </c>
      <c r="K290">
        <f t="shared" ref="K290:K324" si="43">H290*G290/F290</f>
        <v>6188.6973016468583</v>
      </c>
      <c r="L290">
        <f t="shared" ref="L290:L324" si="44">K290/I290</f>
        <v>51572.477513723818</v>
      </c>
      <c r="N290">
        <v>20000000246</v>
      </c>
      <c r="O290" s="2">
        <f t="shared" ref="O290:O324" si="45">F290/N290</f>
        <v>1.0471530275251848</v>
      </c>
      <c r="P290" s="2">
        <f t="shared" ref="P290:P324" si="46">G290/N290</f>
        <v>1.6201282789641124E-3</v>
      </c>
      <c r="Q290" s="2">
        <f t="shared" ref="Q290:Q324" si="47">G290/F290</f>
        <v>1.5471743254117146E-3</v>
      </c>
    </row>
    <row r="291" spans="5:17" x14ac:dyDescent="0.15">
      <c r="E291" s="1">
        <v>43578</v>
      </c>
      <c r="F291">
        <f t="shared" si="40"/>
        <v>21009727474.770008</v>
      </c>
      <c r="G291">
        <f t="shared" si="41"/>
        <v>32454138.455347527</v>
      </c>
      <c r="H291">
        <v>4000000</v>
      </c>
      <c r="I291">
        <v>0.12</v>
      </c>
      <c r="J291">
        <f t="shared" si="42"/>
        <v>66666666.666666672</v>
      </c>
      <c r="K291">
        <f t="shared" si="43"/>
        <v>6178.8785207843921</v>
      </c>
      <c r="L291">
        <f t="shared" si="44"/>
        <v>51490.654339869936</v>
      </c>
      <c r="N291">
        <v>20000000247</v>
      </c>
      <c r="O291" s="2">
        <f t="shared" si="45"/>
        <v>1.0504863607649939</v>
      </c>
      <c r="P291" s="2">
        <f t="shared" si="46"/>
        <v>1.6227069027269462E-3</v>
      </c>
      <c r="Q291" s="2">
        <f t="shared" si="47"/>
        <v>1.544719630196098E-3</v>
      </c>
    </row>
    <row r="292" spans="5:17" x14ac:dyDescent="0.15">
      <c r="E292" s="1">
        <v>43579</v>
      </c>
      <c r="F292">
        <f t="shared" si="40"/>
        <v>21076394141.436676</v>
      </c>
      <c r="G292">
        <f t="shared" si="41"/>
        <v>32505629.109687395</v>
      </c>
      <c r="H292">
        <v>4000000</v>
      </c>
      <c r="I292">
        <v>0.12</v>
      </c>
      <c r="J292">
        <f t="shared" si="42"/>
        <v>66666666.666666672</v>
      </c>
      <c r="K292">
        <f t="shared" si="43"/>
        <v>6169.106326547686</v>
      </c>
      <c r="L292">
        <f t="shared" si="44"/>
        <v>51409.219387897385</v>
      </c>
      <c r="N292">
        <v>20000000248</v>
      </c>
      <c r="O292" s="2">
        <f t="shared" si="45"/>
        <v>1.0538196940044695</v>
      </c>
      <c r="P292" s="2">
        <f t="shared" si="46"/>
        <v>1.62528143533088E-3</v>
      </c>
      <c r="Q292" s="2">
        <f t="shared" si="47"/>
        <v>1.5422765816369215E-3</v>
      </c>
    </row>
    <row r="293" spans="5:17" x14ac:dyDescent="0.15">
      <c r="E293" s="1">
        <v>43580</v>
      </c>
      <c r="F293">
        <f t="shared" si="40"/>
        <v>21143060808.103344</v>
      </c>
      <c r="G293">
        <f t="shared" si="41"/>
        <v>32557038.329075292</v>
      </c>
      <c r="H293">
        <v>4000000</v>
      </c>
      <c r="I293">
        <v>0.12</v>
      </c>
      <c r="J293">
        <f t="shared" si="42"/>
        <v>66666666.666666672</v>
      </c>
      <c r="K293">
        <f t="shared" si="43"/>
        <v>6159.380351703363</v>
      </c>
      <c r="L293">
        <f t="shared" si="44"/>
        <v>51328.169597528024</v>
      </c>
      <c r="N293">
        <v>20000000249</v>
      </c>
      <c r="O293" s="2">
        <f t="shared" si="45"/>
        <v>1.057153027243612</v>
      </c>
      <c r="P293" s="2">
        <f t="shared" si="46"/>
        <v>1.6278518961870085E-3</v>
      </c>
      <c r="Q293" s="2">
        <f t="shared" si="47"/>
        <v>1.5398450879258408E-3</v>
      </c>
    </row>
    <row r="294" spans="5:17" x14ac:dyDescent="0.15">
      <c r="E294" s="1">
        <v>43581</v>
      </c>
      <c r="F294">
        <f t="shared" si="40"/>
        <v>21209727474.770012</v>
      </c>
      <c r="G294">
        <f t="shared" si="41"/>
        <v>32608366.498672821</v>
      </c>
      <c r="H294">
        <v>4000000</v>
      </c>
      <c r="I294">
        <v>0.12</v>
      </c>
      <c r="J294">
        <f t="shared" si="42"/>
        <v>66666666.666666672</v>
      </c>
      <c r="K294">
        <f t="shared" si="43"/>
        <v>6149.7002330580699</v>
      </c>
      <c r="L294">
        <f t="shared" si="44"/>
        <v>51247.501942150586</v>
      </c>
      <c r="N294">
        <v>20000000250</v>
      </c>
      <c r="O294" s="2">
        <f t="shared" si="45"/>
        <v>1.0604863604824211</v>
      </c>
      <c r="P294" s="2">
        <f t="shared" si="46"/>
        <v>1.6304183045534122E-3</v>
      </c>
      <c r="Q294" s="2">
        <f t="shared" si="47"/>
        <v>1.5374250582645174E-3</v>
      </c>
    </row>
    <row r="295" spans="5:17" x14ac:dyDescent="0.15">
      <c r="E295" s="1">
        <v>43582</v>
      </c>
      <c r="F295">
        <f t="shared" si="40"/>
        <v>21276394141.43668</v>
      </c>
      <c r="G295">
        <f t="shared" si="41"/>
        <v>32659614.000614971</v>
      </c>
      <c r="H295">
        <v>4000000</v>
      </c>
      <c r="I295">
        <v>0.12</v>
      </c>
      <c r="J295">
        <f t="shared" si="42"/>
        <v>66666666.666666672</v>
      </c>
      <c r="K295">
        <f t="shared" si="43"/>
        <v>6140.0656114015092</v>
      </c>
      <c r="L295">
        <f t="shared" si="44"/>
        <v>51167.213428345909</v>
      </c>
      <c r="N295">
        <v>20000000251</v>
      </c>
      <c r="O295" s="2">
        <f t="shared" si="45"/>
        <v>1.0638196937208968</v>
      </c>
      <c r="P295" s="2">
        <f t="shared" si="46"/>
        <v>1.6329806795368411E-3</v>
      </c>
      <c r="Q295" s="2">
        <f t="shared" si="47"/>
        <v>1.5350164028503771E-3</v>
      </c>
    </row>
    <row r="296" spans="5:17" x14ac:dyDescent="0.15">
      <c r="E296" s="1">
        <v>43583</v>
      </c>
      <c r="F296">
        <f t="shared" si="40"/>
        <v>21343060808.103348</v>
      </c>
      <c r="G296">
        <f t="shared" si="41"/>
        <v>32710781.214043316</v>
      </c>
      <c r="H296">
        <v>4000000</v>
      </c>
      <c r="I296">
        <v>0.12</v>
      </c>
      <c r="J296">
        <f t="shared" si="42"/>
        <v>66666666.666666672</v>
      </c>
      <c r="K296">
        <f t="shared" si="43"/>
        <v>6130.4761314504567</v>
      </c>
      <c r="L296">
        <f t="shared" si="44"/>
        <v>51087.301095420473</v>
      </c>
      <c r="N296">
        <v>20000000252</v>
      </c>
      <c r="O296" s="2">
        <f t="shared" si="45"/>
        <v>1.0671530269590392</v>
      </c>
      <c r="P296" s="2">
        <f t="shared" si="46"/>
        <v>1.6355390400943739E-3</v>
      </c>
      <c r="Q296" s="2">
        <f t="shared" si="47"/>
        <v>1.5326190328626141E-3</v>
      </c>
    </row>
    <row r="297" spans="5:17" x14ac:dyDescent="0.15">
      <c r="E297" s="1">
        <v>43584</v>
      </c>
      <c r="F297">
        <f t="shared" si="40"/>
        <v>21409727474.770016</v>
      </c>
      <c r="G297">
        <f t="shared" si="41"/>
        <v>32761868.515138734</v>
      </c>
      <c r="H297">
        <v>4000000</v>
      </c>
      <c r="I297">
        <v>0.12</v>
      </c>
      <c r="J297">
        <f t="shared" si="42"/>
        <v>66666666.666666672</v>
      </c>
      <c r="K297">
        <f t="shared" si="43"/>
        <v>6120.931441793733</v>
      </c>
      <c r="L297">
        <f t="shared" si="44"/>
        <v>51007.762014947781</v>
      </c>
      <c r="N297">
        <v>20000000253</v>
      </c>
      <c r="O297" s="2">
        <f t="shared" si="45"/>
        <v>1.0704863601968484</v>
      </c>
      <c r="P297" s="2">
        <f t="shared" si="46"/>
        <v>1.6380934050350552E-3</v>
      </c>
      <c r="Q297" s="2">
        <f t="shared" si="47"/>
        <v>1.5302328604484333E-3</v>
      </c>
    </row>
    <row r="298" spans="5:17" x14ac:dyDescent="0.15">
      <c r="E298" s="1">
        <v>43585</v>
      </c>
      <c r="F298">
        <f t="shared" si="40"/>
        <v>21476394141.436684</v>
      </c>
      <c r="G298">
        <f t="shared" si="41"/>
        <v>32812876.277153682</v>
      </c>
      <c r="H298">
        <v>4000000</v>
      </c>
      <c r="I298">
        <v>0.12</v>
      </c>
      <c r="J298">
        <f t="shared" si="42"/>
        <v>66666666.666666672</v>
      </c>
      <c r="K298">
        <f t="shared" si="43"/>
        <v>6111.4311948381173</v>
      </c>
      <c r="L298">
        <f t="shared" si="44"/>
        <v>50928.593290317644</v>
      </c>
      <c r="N298">
        <v>20000000254</v>
      </c>
      <c r="O298" s="2">
        <f t="shared" si="45"/>
        <v>1.073819693434324</v>
      </c>
      <c r="P298" s="2">
        <f t="shared" si="46"/>
        <v>1.6406437930215078E-3</v>
      </c>
      <c r="Q298" s="2">
        <f t="shared" si="47"/>
        <v>1.5278577987095292E-3</v>
      </c>
    </row>
    <row r="299" spans="5:17" x14ac:dyDescent="0.15">
      <c r="E299" s="1">
        <v>43586</v>
      </c>
      <c r="F299">
        <f t="shared" si="40"/>
        <v>21543060808.103352</v>
      </c>
      <c r="G299">
        <f t="shared" si="41"/>
        <v>32863804.870444</v>
      </c>
      <c r="H299">
        <v>4000000</v>
      </c>
      <c r="I299">
        <v>0.12</v>
      </c>
      <c r="J299">
        <f t="shared" si="42"/>
        <v>66666666.666666672</v>
      </c>
      <c r="K299">
        <f t="shared" si="43"/>
        <v>6101.9750467551739</v>
      </c>
      <c r="L299">
        <f t="shared" si="44"/>
        <v>50849.792056293118</v>
      </c>
      <c r="N299">
        <v>20000000255</v>
      </c>
      <c r="O299" s="2">
        <f t="shared" si="45"/>
        <v>1.0771530266714664</v>
      </c>
      <c r="P299" s="2">
        <f t="shared" si="46"/>
        <v>1.6431902225715247E-3</v>
      </c>
      <c r="Q299" s="2">
        <f t="shared" si="47"/>
        <v>1.5254937616887934E-3</v>
      </c>
    </row>
    <row r="300" spans="5:17" x14ac:dyDescent="0.15">
      <c r="E300" s="1">
        <v>43587</v>
      </c>
      <c r="F300">
        <f t="shared" si="40"/>
        <v>21609727474.77002</v>
      </c>
      <c r="G300">
        <f t="shared" si="41"/>
        <v>32914654.662500292</v>
      </c>
      <c r="H300">
        <v>4000000</v>
      </c>
      <c r="I300">
        <v>0.12</v>
      </c>
      <c r="J300">
        <f t="shared" si="42"/>
        <v>66666666.666666672</v>
      </c>
      <c r="K300">
        <f t="shared" si="43"/>
        <v>6092.5626574289936</v>
      </c>
      <c r="L300">
        <f t="shared" si="44"/>
        <v>50771.355478574951</v>
      </c>
      <c r="N300">
        <v>20000000256</v>
      </c>
      <c r="O300" s="2">
        <f t="shared" si="45"/>
        <v>1.0804863599082755</v>
      </c>
      <c r="P300" s="2">
        <f t="shared" si="46"/>
        <v>1.6457327120596359E-3</v>
      </c>
      <c r="Q300" s="2">
        <f t="shared" si="47"/>
        <v>1.5231406643572483E-3</v>
      </c>
    </row>
    <row r="301" spans="5:17" x14ac:dyDescent="0.15">
      <c r="E301" s="1">
        <v>43588</v>
      </c>
      <c r="F301">
        <f t="shared" si="40"/>
        <v>21676394141.436687</v>
      </c>
      <c r="G301">
        <f t="shared" si="41"/>
        <v>32965426.017978866</v>
      </c>
      <c r="H301">
        <v>4000000</v>
      </c>
      <c r="I301">
        <v>0.12</v>
      </c>
      <c r="J301">
        <f t="shared" si="42"/>
        <v>66666666.666666672</v>
      </c>
      <c r="K301">
        <f t="shared" si="43"/>
        <v>6083.1936904048107</v>
      </c>
      <c r="L301">
        <f t="shared" si="44"/>
        <v>50693.280753373423</v>
      </c>
      <c r="N301">
        <v>20000000257</v>
      </c>
      <c r="O301" s="2">
        <f t="shared" si="45"/>
        <v>1.0838196931447512</v>
      </c>
      <c r="P301" s="2">
        <f t="shared" si="46"/>
        <v>1.6482712797186573E-3</v>
      </c>
      <c r="Q301" s="2">
        <f t="shared" si="47"/>
        <v>1.5207984226012028E-3</v>
      </c>
    </row>
    <row r="302" spans="5:17" x14ac:dyDescent="0.15">
      <c r="E302" s="1">
        <v>43589</v>
      </c>
      <c r="F302">
        <f t="shared" si="40"/>
        <v>21743060808.103355</v>
      </c>
      <c r="G302">
        <f t="shared" si="41"/>
        <v>33016119.29873224</v>
      </c>
      <c r="H302">
        <v>4000000</v>
      </c>
      <c r="I302">
        <v>0.12</v>
      </c>
      <c r="J302">
        <f t="shared" si="42"/>
        <v>66666666.666666672</v>
      </c>
      <c r="K302">
        <f t="shared" si="43"/>
        <v>6073.8678128384872</v>
      </c>
      <c r="L302">
        <f t="shared" si="44"/>
        <v>50615.565106987393</v>
      </c>
      <c r="N302">
        <v>20000000258</v>
      </c>
      <c r="O302" s="2">
        <f t="shared" si="45"/>
        <v>1.0871530263808937</v>
      </c>
      <c r="P302" s="2">
        <f t="shared" si="46"/>
        <v>1.6508059436412153E-3</v>
      </c>
      <c r="Q302" s="2">
        <f t="shared" si="47"/>
        <v>1.5184669532096219E-3</v>
      </c>
    </row>
    <row r="303" spans="5:17" x14ac:dyDescent="0.15">
      <c r="E303" s="1">
        <v>43590</v>
      </c>
      <c r="F303">
        <f t="shared" si="40"/>
        <v>21809727474.770023</v>
      </c>
      <c r="G303">
        <f t="shared" si="41"/>
        <v>33066734.863839228</v>
      </c>
      <c r="H303">
        <v>4000000</v>
      </c>
      <c r="I303">
        <v>0.12</v>
      </c>
      <c r="J303">
        <f t="shared" si="42"/>
        <v>66666666.666666672</v>
      </c>
      <c r="K303">
        <f t="shared" si="43"/>
        <v>6064.5846954468479</v>
      </c>
      <c r="L303">
        <f t="shared" si="44"/>
        <v>50538.2057953904</v>
      </c>
      <c r="N303">
        <v>20000000259</v>
      </c>
      <c r="O303" s="2">
        <f t="shared" si="45"/>
        <v>1.0904863596167027</v>
      </c>
      <c r="P303" s="2">
        <f t="shared" si="46"/>
        <v>1.6533367217812509E-3</v>
      </c>
      <c r="Q303" s="2">
        <f t="shared" si="47"/>
        <v>1.516146173861712E-3</v>
      </c>
    </row>
    <row r="304" spans="5:17" x14ac:dyDescent="0.15">
      <c r="E304" s="1">
        <v>43591</v>
      </c>
      <c r="F304">
        <f t="shared" si="40"/>
        <v>21876394141.436691</v>
      </c>
      <c r="G304">
        <f t="shared" si="41"/>
        <v>33117273.069634616</v>
      </c>
      <c r="H304">
        <v>4000000</v>
      </c>
      <c r="I304">
        <v>0.12</v>
      </c>
      <c r="J304">
        <f t="shared" si="42"/>
        <v>66666666.666666672</v>
      </c>
      <c r="K304">
        <f t="shared" si="43"/>
        <v>6055.3440124588469</v>
      </c>
      <c r="L304">
        <f t="shared" si="44"/>
        <v>50461.200103823729</v>
      </c>
      <c r="N304">
        <v>20000000260</v>
      </c>
      <c r="O304" s="2">
        <f t="shared" si="45"/>
        <v>1.0938196928521786</v>
      </c>
      <c r="P304" s="2">
        <f t="shared" si="46"/>
        <v>1.6558636319555036E-3</v>
      </c>
      <c r="Q304" s="2">
        <f t="shared" si="47"/>
        <v>1.5138360031147118E-3</v>
      </c>
    </row>
    <row r="305" spans="5:17" x14ac:dyDescent="0.15">
      <c r="E305" s="1">
        <v>43592</v>
      </c>
      <c r="F305">
        <f t="shared" si="40"/>
        <v>21943060808.103359</v>
      </c>
      <c r="G305">
        <f t="shared" si="41"/>
        <v>33167734.269738439</v>
      </c>
      <c r="H305">
        <v>4000000</v>
      </c>
      <c r="I305">
        <v>0.12</v>
      </c>
      <c r="J305">
        <f t="shared" si="42"/>
        <v>66666666.666666672</v>
      </c>
      <c r="K305">
        <f t="shared" si="43"/>
        <v>6046.1454415675535</v>
      </c>
      <c r="L305">
        <f t="shared" si="44"/>
        <v>50384.545346396284</v>
      </c>
      <c r="N305">
        <v>20000000261</v>
      </c>
      <c r="O305" s="2">
        <f t="shared" si="45"/>
        <v>1.097153026087321</v>
      </c>
      <c r="P305" s="2">
        <f t="shared" si="46"/>
        <v>1.6583866918449756E-3</v>
      </c>
      <c r="Q305" s="2">
        <f t="shared" si="47"/>
        <v>1.5115363603918884E-3</v>
      </c>
    </row>
    <row r="306" spans="5:17" x14ac:dyDescent="0.15">
      <c r="E306" s="1">
        <v>43593</v>
      </c>
      <c r="F306">
        <f t="shared" si="40"/>
        <v>22009727474.770027</v>
      </c>
      <c r="G306">
        <f t="shared" si="41"/>
        <v>33218118.815084837</v>
      </c>
      <c r="H306">
        <v>4000000</v>
      </c>
      <c r="I306">
        <v>0.12</v>
      </c>
      <c r="J306">
        <f t="shared" si="42"/>
        <v>66666666.666666672</v>
      </c>
      <c r="K306">
        <f t="shared" si="43"/>
        <v>6036.9886638829312</v>
      </c>
      <c r="L306">
        <f t="shared" si="44"/>
        <v>50308.238865691092</v>
      </c>
      <c r="N306">
        <v>20000000262</v>
      </c>
      <c r="O306" s="2">
        <f t="shared" si="45"/>
        <v>1.1004863593221301</v>
      </c>
      <c r="P306" s="2">
        <f t="shared" si="46"/>
        <v>1.6609059189963743E-3</v>
      </c>
      <c r="Q306" s="2">
        <f t="shared" si="47"/>
        <v>1.5092471659707328E-3</v>
      </c>
    </row>
    <row r="307" spans="5:17" x14ac:dyDescent="0.15">
      <c r="E307" s="1">
        <v>43594</v>
      </c>
      <c r="F307">
        <f t="shared" si="40"/>
        <v>22076394141.436695</v>
      </c>
      <c r="G307">
        <f t="shared" si="41"/>
        <v>33268427.05395053</v>
      </c>
      <c r="H307">
        <v>4000000</v>
      </c>
      <c r="I307">
        <v>0.12</v>
      </c>
      <c r="J307">
        <f t="shared" si="42"/>
        <v>66666666.666666672</v>
      </c>
      <c r="K307">
        <f t="shared" si="43"/>
        <v>6027.8733638854083</v>
      </c>
      <c r="L307">
        <f t="shared" si="44"/>
        <v>50232.278032378403</v>
      </c>
      <c r="N307">
        <v>20000000263</v>
      </c>
      <c r="O307" s="2">
        <f t="shared" si="45"/>
        <v>1.1038196925566057</v>
      </c>
      <c r="P307" s="2">
        <f t="shared" si="46"/>
        <v>1.6634213308235359E-3</v>
      </c>
      <c r="Q307" s="2">
        <f t="shared" si="47"/>
        <v>1.5069683409713519E-3</v>
      </c>
    </row>
    <row r="308" spans="5:17" x14ac:dyDescent="0.15">
      <c r="E308" s="1">
        <v>43595</v>
      </c>
      <c r="F308">
        <f t="shared" si="40"/>
        <v>22143060808.103363</v>
      </c>
      <c r="G308">
        <f t="shared" si="41"/>
        <v>33318659.331982907</v>
      </c>
      <c r="H308">
        <v>4000000</v>
      </c>
      <c r="I308">
        <v>0.12</v>
      </c>
      <c r="J308">
        <f t="shared" si="42"/>
        <v>66666666.666666672</v>
      </c>
      <c r="K308">
        <f t="shared" si="43"/>
        <v>6018.799229380209</v>
      </c>
      <c r="L308">
        <f t="shared" si="44"/>
        <v>50156.660244835075</v>
      </c>
      <c r="N308">
        <v>20000000264</v>
      </c>
      <c r="O308" s="2">
        <f t="shared" si="45"/>
        <v>1.1071530257907483</v>
      </c>
      <c r="P308" s="2">
        <f t="shared" si="46"/>
        <v>1.6659329446088306E-3</v>
      </c>
      <c r="Q308" s="2">
        <f t="shared" si="47"/>
        <v>1.5046998073450523E-3</v>
      </c>
    </row>
    <row r="309" spans="5:17" x14ac:dyDescent="0.15">
      <c r="E309" s="1">
        <v>43596</v>
      </c>
      <c r="F309">
        <f t="shared" si="40"/>
        <v>22209727474.770031</v>
      </c>
      <c r="G309">
        <f t="shared" si="41"/>
        <v>33368815.992227741</v>
      </c>
      <c r="H309">
        <v>4000000</v>
      </c>
      <c r="I309">
        <v>0.12</v>
      </c>
      <c r="J309">
        <f t="shared" si="42"/>
        <v>66666666.666666672</v>
      </c>
      <c r="K309">
        <f t="shared" si="43"/>
        <v>6009.7659514524512</v>
      </c>
      <c r="L309">
        <f t="shared" si="44"/>
        <v>50081.382928770428</v>
      </c>
      <c r="N309">
        <v>20000000265</v>
      </c>
      <c r="O309" s="2">
        <f t="shared" si="45"/>
        <v>1.1104863590245573</v>
      </c>
      <c r="P309" s="2">
        <f t="shared" si="46"/>
        <v>1.6684407775045466E-3</v>
      </c>
      <c r="Q309" s="2">
        <f t="shared" si="47"/>
        <v>1.5024414878631127E-3</v>
      </c>
    </row>
    <row r="310" spans="5:17" x14ac:dyDescent="0.15">
      <c r="E310" s="1">
        <v>43597</v>
      </c>
      <c r="F310">
        <f t="shared" si="40"/>
        <v>22276394141.436699</v>
      </c>
      <c r="G310">
        <f t="shared" si="41"/>
        <v>33418897.375156511</v>
      </c>
      <c r="H310">
        <v>4000000</v>
      </c>
      <c r="I310">
        <v>0.12</v>
      </c>
      <c r="J310">
        <f t="shared" si="42"/>
        <v>66666666.666666672</v>
      </c>
      <c r="K310">
        <f t="shared" si="43"/>
        <v>6000.7732244229692</v>
      </c>
      <c r="L310">
        <f t="shared" si="44"/>
        <v>50006.443536858082</v>
      </c>
      <c r="N310">
        <v>20000000266</v>
      </c>
      <c r="O310" s="2">
        <f t="shared" si="45"/>
        <v>1.113819692258033</v>
      </c>
      <c r="P310" s="2">
        <f t="shared" si="46"/>
        <v>1.6709448465342591E-3</v>
      </c>
      <c r="Q310" s="2">
        <f t="shared" si="47"/>
        <v>1.5001933061057422E-3</v>
      </c>
    </row>
    <row r="311" spans="5:17" x14ac:dyDescent="0.15">
      <c r="E311" s="1">
        <v>43598</v>
      </c>
      <c r="F311">
        <f t="shared" si="40"/>
        <v>22343060808.103367</v>
      </c>
      <c r="G311">
        <f t="shared" si="41"/>
        <v>33468903.81869337</v>
      </c>
      <c r="H311">
        <v>4000000</v>
      </c>
      <c r="I311">
        <v>0.12</v>
      </c>
      <c r="J311">
        <f t="shared" si="42"/>
        <v>66666666.666666672</v>
      </c>
      <c r="K311">
        <f t="shared" si="43"/>
        <v>5991.8207458048701</v>
      </c>
      <c r="L311">
        <f t="shared" si="44"/>
        <v>49931.839548373922</v>
      </c>
      <c r="N311">
        <v>20000000267</v>
      </c>
      <c r="O311" s="2">
        <f t="shared" si="45"/>
        <v>1.1171530254911755</v>
      </c>
      <c r="P311" s="2">
        <f t="shared" si="46"/>
        <v>1.6734451685941755E-3</v>
      </c>
      <c r="Q311" s="2">
        <f t="shared" si="47"/>
        <v>1.4979551864512176E-3</v>
      </c>
    </row>
    <row r="312" spans="5:17" x14ac:dyDescent="0.15">
      <c r="E312" s="1">
        <v>43599</v>
      </c>
      <c r="F312">
        <f t="shared" si="40"/>
        <v>22409727474.770035</v>
      </c>
      <c r="G312">
        <f t="shared" si="41"/>
        <v>33518835.658241745</v>
      </c>
      <c r="H312">
        <v>4000000</v>
      </c>
      <c r="I312">
        <v>0.12</v>
      </c>
      <c r="J312">
        <f t="shared" si="42"/>
        <v>66666666.666666672</v>
      </c>
      <c r="K312">
        <f t="shared" si="43"/>
        <v>5982.9082162607983</v>
      </c>
      <c r="L312">
        <f t="shared" si="44"/>
        <v>49857.568468839985</v>
      </c>
      <c r="N312">
        <v>20000000268</v>
      </c>
      <c r="O312" s="2">
        <f t="shared" si="45"/>
        <v>1.1204863587239846</v>
      </c>
      <c r="P312" s="2">
        <f t="shared" si="46"/>
        <v>1.6759417604544676E-3</v>
      </c>
      <c r="Q312" s="2">
        <f t="shared" si="47"/>
        <v>1.4957270540651994E-3</v>
      </c>
    </row>
    <row r="313" spans="5:17" x14ac:dyDescent="0.15">
      <c r="E313" s="1">
        <v>43600</v>
      </c>
      <c r="F313">
        <f t="shared" si="40"/>
        <v>22476394141.436703</v>
      </c>
      <c r="G313">
        <f t="shared" si="41"/>
        <v>33568693.226710588</v>
      </c>
      <c r="H313">
        <v>4000000</v>
      </c>
      <c r="I313">
        <v>0.12</v>
      </c>
      <c r="J313">
        <f t="shared" si="42"/>
        <v>66666666.666666672</v>
      </c>
      <c r="K313">
        <f t="shared" si="43"/>
        <v>5974.0353395608963</v>
      </c>
      <c r="L313">
        <f t="shared" si="44"/>
        <v>49783.627829674137</v>
      </c>
      <c r="N313">
        <v>20000000269</v>
      </c>
      <c r="O313" s="2">
        <f t="shared" si="45"/>
        <v>1.1238196919564603</v>
      </c>
      <c r="P313" s="2">
        <f t="shared" si="46"/>
        <v>1.6784346387605834E-3</v>
      </c>
      <c r="Q313" s="2">
        <f t="shared" si="47"/>
        <v>1.493508834890224E-3</v>
      </c>
    </row>
    <row r="314" spans="5:17" x14ac:dyDescent="0.15">
      <c r="E314" s="1">
        <v>43601</v>
      </c>
      <c r="F314">
        <f t="shared" si="40"/>
        <v>22543060808.103371</v>
      </c>
      <c r="G314">
        <f t="shared" si="41"/>
        <v>33618476.854540259</v>
      </c>
      <c r="H314">
        <v>4000000</v>
      </c>
      <c r="I314">
        <v>0.12</v>
      </c>
      <c r="J314">
        <f t="shared" si="42"/>
        <v>66666666.666666672</v>
      </c>
      <c r="K314">
        <f t="shared" si="43"/>
        <v>5965.2018225414531</v>
      </c>
      <c r="L314">
        <f t="shared" si="44"/>
        <v>49710.015187845442</v>
      </c>
      <c r="N314">
        <v>20000000270</v>
      </c>
      <c r="O314" s="2">
        <f t="shared" si="45"/>
        <v>1.1271530251886026</v>
      </c>
      <c r="P314" s="2">
        <f t="shared" si="46"/>
        <v>1.6809238200345413E-3</v>
      </c>
      <c r="Q314" s="2">
        <f t="shared" si="47"/>
        <v>1.4913004556353633E-3</v>
      </c>
    </row>
    <row r="315" spans="5:17" x14ac:dyDescent="0.15">
      <c r="E315" s="1">
        <v>43602</v>
      </c>
      <c r="F315">
        <f t="shared" si="40"/>
        <v>22609727474.770039</v>
      </c>
      <c r="G315">
        <f t="shared" si="41"/>
        <v>33668186.869728103</v>
      </c>
      <c r="H315">
        <v>4000000</v>
      </c>
      <c r="I315">
        <v>0.12</v>
      </c>
      <c r="J315">
        <f t="shared" si="42"/>
        <v>66666666.666666672</v>
      </c>
      <c r="K315">
        <f t="shared" si="43"/>
        <v>5956.407375064221</v>
      </c>
      <c r="L315">
        <f t="shared" si="44"/>
        <v>49636.728125535177</v>
      </c>
      <c r="N315">
        <v>20000000271</v>
      </c>
      <c r="O315" s="2">
        <f t="shared" si="45"/>
        <v>1.1304863584204117</v>
      </c>
      <c r="P315" s="2">
        <f t="shared" si="46"/>
        <v>1.683409320676209E-3</v>
      </c>
      <c r="Q315" s="2">
        <f t="shared" si="47"/>
        <v>1.4891018437660553E-3</v>
      </c>
    </row>
    <row r="316" spans="5:17" x14ac:dyDescent="0.15">
      <c r="E316" s="1">
        <v>43603</v>
      </c>
      <c r="F316">
        <f t="shared" si="40"/>
        <v>22676394141.436707</v>
      </c>
      <c r="G316">
        <f t="shared" si="41"/>
        <v>33717823.597853638</v>
      </c>
      <c r="H316">
        <v>4000000</v>
      </c>
      <c r="I316">
        <v>0.12</v>
      </c>
      <c r="J316">
        <f t="shared" si="42"/>
        <v>66666666.666666672</v>
      </c>
      <c r="K316">
        <f t="shared" si="43"/>
        <v>5947.6517099763869</v>
      </c>
      <c r="L316">
        <f t="shared" si="44"/>
        <v>49563.764249803229</v>
      </c>
      <c r="N316">
        <v>20000000272</v>
      </c>
      <c r="O316" s="2">
        <f t="shared" si="45"/>
        <v>1.1338196916518875</v>
      </c>
      <c r="P316" s="2">
        <f t="shared" si="46"/>
        <v>1.6858911569645621E-3</v>
      </c>
      <c r="Q316" s="2">
        <f t="shared" si="47"/>
        <v>1.4869129274940967E-3</v>
      </c>
    </row>
    <row r="317" spans="5:17" x14ac:dyDescent="0.15">
      <c r="E317" s="1">
        <v>43604</v>
      </c>
      <c r="F317">
        <f t="shared" si="40"/>
        <v>22743060808.103374</v>
      </c>
      <c r="G317">
        <f t="shared" si="41"/>
        <v>33767387.36210344</v>
      </c>
      <c r="H317">
        <v>4000000</v>
      </c>
      <c r="I317">
        <v>0.12</v>
      </c>
      <c r="J317">
        <f t="shared" si="42"/>
        <v>66666666.666666672</v>
      </c>
      <c r="K317">
        <f t="shared" si="43"/>
        <v>5938.9345430711928</v>
      </c>
      <c r="L317">
        <f t="shared" si="44"/>
        <v>49491.12119225994</v>
      </c>
      <c r="N317">
        <v>20000000273</v>
      </c>
      <c r="O317" s="2">
        <f t="shared" si="45"/>
        <v>1.1371530248830299</v>
      </c>
      <c r="P317" s="2">
        <f t="shared" si="46"/>
        <v>1.6883693450589305E-3</v>
      </c>
      <c r="Q317" s="2">
        <f t="shared" si="47"/>
        <v>1.484733635767798E-3</v>
      </c>
    </row>
    <row r="318" spans="5:17" x14ac:dyDescent="0.15">
      <c r="E318" s="1">
        <v>43605</v>
      </c>
      <c r="F318">
        <f t="shared" si="40"/>
        <v>22809727474.770042</v>
      </c>
      <c r="G318">
        <f t="shared" si="41"/>
        <v>33816878.483295701</v>
      </c>
      <c r="H318">
        <v>4000000</v>
      </c>
      <c r="I318">
        <v>0.12</v>
      </c>
      <c r="J318">
        <f t="shared" si="42"/>
        <v>66666666.666666672</v>
      </c>
      <c r="K318">
        <f t="shared" si="43"/>
        <v>5930.2555930491899</v>
      </c>
      <c r="L318">
        <f t="shared" si="44"/>
        <v>49418.796608743251</v>
      </c>
      <c r="N318">
        <v>20000000274</v>
      </c>
      <c r="O318" s="2">
        <f t="shared" si="45"/>
        <v>1.1404863581138389</v>
      </c>
      <c r="P318" s="2">
        <f t="shared" si="46"/>
        <v>1.6908439010002237E-3</v>
      </c>
      <c r="Q318" s="2">
        <f t="shared" si="47"/>
        <v>1.4825638982622973E-3</v>
      </c>
    </row>
    <row r="319" spans="5:17" x14ac:dyDescent="0.15">
      <c r="E319" s="1">
        <v>43606</v>
      </c>
      <c r="F319">
        <f t="shared" si="40"/>
        <v>22876394141.43671</v>
      </c>
      <c r="G319">
        <f t="shared" si="41"/>
        <v>33866297.279904447</v>
      </c>
      <c r="H319">
        <v>4000000</v>
      </c>
      <c r="I319">
        <v>0.12</v>
      </c>
      <c r="J319">
        <f t="shared" si="42"/>
        <v>66666666.666666672</v>
      </c>
      <c r="K319">
        <f t="shared" si="43"/>
        <v>5921.6145814801102</v>
      </c>
      <c r="L319">
        <f t="shared" si="44"/>
        <v>49346.78817900092</v>
      </c>
      <c r="N319">
        <v>20000000275</v>
      </c>
      <c r="O319" s="2">
        <f t="shared" si="45"/>
        <v>1.1438196913443148</v>
      </c>
      <c r="P319" s="2">
        <f t="shared" si="46"/>
        <v>1.6933148407121434E-3</v>
      </c>
      <c r="Q319" s="2">
        <f t="shared" si="47"/>
        <v>1.4804036453700275E-3</v>
      </c>
    </row>
    <row r="320" spans="5:17" x14ac:dyDescent="0.15">
      <c r="E320" s="1">
        <v>43607</v>
      </c>
      <c r="F320">
        <f t="shared" si="40"/>
        <v>22943060808.103378</v>
      </c>
      <c r="G320">
        <f t="shared" si="41"/>
        <v>33915644.06808345</v>
      </c>
      <c r="H320">
        <v>4000000</v>
      </c>
      <c r="I320">
        <v>0.12</v>
      </c>
      <c r="J320">
        <f t="shared" si="42"/>
        <v>66666666.666666672</v>
      </c>
      <c r="K320">
        <f t="shared" si="43"/>
        <v>5913.0112327653524</v>
      </c>
      <c r="L320">
        <f t="shared" si="44"/>
        <v>49275.093606377937</v>
      </c>
      <c r="N320">
        <v>20000000276</v>
      </c>
      <c r="O320" s="2">
        <f t="shared" si="45"/>
        <v>1.1471530245744572</v>
      </c>
      <c r="P320" s="2">
        <f t="shared" si="46"/>
        <v>1.6957821800023785E-3</v>
      </c>
      <c r="Q320" s="2">
        <f t="shared" si="47"/>
        <v>1.4782528081913381E-3</v>
      </c>
    </row>
    <row r="321" spans="5:17" x14ac:dyDescent="0.15">
      <c r="E321" s="1">
        <v>43608</v>
      </c>
      <c r="F321">
        <f t="shared" si="40"/>
        <v>23009727474.770046</v>
      </c>
      <c r="G321">
        <f t="shared" si="41"/>
        <v>33964919.161689825</v>
      </c>
      <c r="H321">
        <v>4000000</v>
      </c>
      <c r="I321">
        <v>0.12</v>
      </c>
      <c r="J321">
        <f t="shared" si="42"/>
        <v>66666666.666666672</v>
      </c>
      <c r="K321">
        <f t="shared" si="43"/>
        <v>5904.4452741010591</v>
      </c>
      <c r="L321">
        <f t="shared" si="44"/>
        <v>49203.710617508827</v>
      </c>
      <c r="N321">
        <v>20000000277</v>
      </c>
      <c r="O321" s="2">
        <f t="shared" si="45"/>
        <v>1.1504863578042663</v>
      </c>
      <c r="P321" s="2">
        <f t="shared" si="46"/>
        <v>1.698245934563785E-3</v>
      </c>
      <c r="Q321" s="2">
        <f t="shared" si="47"/>
        <v>1.4761113185252648E-3</v>
      </c>
    </row>
    <row r="322" spans="5:17" x14ac:dyDescent="0.15">
      <c r="E322" s="1">
        <v>43609</v>
      </c>
      <c r="F322">
        <f t="shared" si="40"/>
        <v>23076394141.436714</v>
      </c>
      <c r="G322">
        <f t="shared" si="41"/>
        <v>34014122.872307338</v>
      </c>
      <c r="H322">
        <v>4000000</v>
      </c>
      <c r="I322">
        <v>0.12</v>
      </c>
      <c r="J322">
        <f t="shared" si="42"/>
        <v>66666666.666666672</v>
      </c>
      <c r="K322">
        <f t="shared" si="43"/>
        <v>5895.916435441789</v>
      </c>
      <c r="L322">
        <f t="shared" si="44"/>
        <v>49132.636962014913</v>
      </c>
      <c r="N322">
        <v>20000000278</v>
      </c>
      <c r="O322" s="2">
        <f t="shared" si="45"/>
        <v>1.1538196910337419</v>
      </c>
      <c r="P322" s="2">
        <f t="shared" si="46"/>
        <v>1.7007061199755518E-3</v>
      </c>
      <c r="Q322" s="2">
        <f t="shared" si="47"/>
        <v>1.4739791088604474E-3</v>
      </c>
    </row>
    <row r="323" spans="5:17" x14ac:dyDescent="0.15">
      <c r="E323" s="1">
        <v>43610</v>
      </c>
      <c r="F323">
        <f t="shared" si="40"/>
        <v>23143060808.103382</v>
      </c>
      <c r="G323">
        <f t="shared" si="41"/>
        <v>34063255.509269349</v>
      </c>
      <c r="H323">
        <v>4000000</v>
      </c>
      <c r="I323">
        <v>0.12</v>
      </c>
      <c r="J323">
        <f t="shared" si="42"/>
        <v>66666666.666666672</v>
      </c>
      <c r="K323">
        <f t="shared" si="43"/>
        <v>5887.4244494647546</v>
      </c>
      <c r="L323">
        <f t="shared" si="44"/>
        <v>49061.870412206292</v>
      </c>
      <c r="N323">
        <v>20000000279</v>
      </c>
      <c r="O323" s="2">
        <f t="shared" si="45"/>
        <v>1.1571530242628845</v>
      </c>
      <c r="P323" s="2">
        <f t="shared" si="46"/>
        <v>1.703162751704347E-3</v>
      </c>
      <c r="Q323" s="2">
        <f t="shared" si="47"/>
        <v>1.4718561123661887E-3</v>
      </c>
    </row>
    <row r="324" spans="5:17" x14ac:dyDescent="0.15">
      <c r="E324" s="1">
        <v>43611</v>
      </c>
      <c r="F324">
        <f t="shared" si="40"/>
        <v>23209727474.77005</v>
      </c>
      <c r="G324">
        <f t="shared" si="41"/>
        <v>34112317.379681557</v>
      </c>
      <c r="H324">
        <v>4000000</v>
      </c>
      <c r="I324">
        <v>0.12</v>
      </c>
      <c r="J324">
        <f t="shared" si="42"/>
        <v>66666666.666666672</v>
      </c>
      <c r="K324">
        <f t="shared" si="43"/>
        <v>5878.9690515346347</v>
      </c>
      <c r="L324">
        <f t="shared" si="44"/>
        <v>48991.408762788626</v>
      </c>
      <c r="N324">
        <v>20000000280</v>
      </c>
      <c r="O324" s="2">
        <f t="shared" si="45"/>
        <v>1.1604863574916935</v>
      </c>
      <c r="P324" s="2">
        <f t="shared" si="46"/>
        <v>1.7056158451054561E-3</v>
      </c>
      <c r="Q324" s="2">
        <f t="shared" si="47"/>
        <v>1.4697422628836586E-3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R162"/>
  <sheetViews>
    <sheetView topLeftCell="A58" workbookViewId="0">
      <selection activeCell="L7" sqref="L7:L84"/>
    </sheetView>
  </sheetViews>
  <sheetFormatPr defaultRowHeight="13.5" x14ac:dyDescent="0.15"/>
  <cols>
    <col min="6" max="6" width="11.625" bestFit="1" customWidth="1"/>
    <col min="7" max="7" width="15" bestFit="1" customWidth="1"/>
    <col min="9" max="9" width="11" bestFit="1" customWidth="1"/>
    <col min="11" max="11" width="10.5" bestFit="1" customWidth="1"/>
    <col min="12" max="12" width="12.75" bestFit="1" customWidth="1"/>
    <col min="13" max="13" width="18.5" bestFit="1" customWidth="1"/>
  </cols>
  <sheetData>
    <row r="6" spans="6:18" x14ac:dyDescent="0.15">
      <c r="G6" t="s">
        <v>0</v>
      </c>
      <c r="H6" t="s">
        <v>1</v>
      </c>
      <c r="I6" t="s">
        <v>2</v>
      </c>
      <c r="J6" t="s">
        <v>3</v>
      </c>
      <c r="K6" t="s">
        <v>4</v>
      </c>
      <c r="L6" t="s">
        <v>5</v>
      </c>
      <c r="M6" t="s">
        <v>6</v>
      </c>
      <c r="O6" t="s">
        <v>7</v>
      </c>
      <c r="P6" s="2" t="s">
        <v>8</v>
      </c>
      <c r="Q6" s="2" t="s">
        <v>9</v>
      </c>
      <c r="R6" s="2" t="s">
        <v>10</v>
      </c>
    </row>
    <row r="7" spans="6:18" x14ac:dyDescent="0.15">
      <c r="F7" s="1">
        <v>43293</v>
      </c>
      <c r="G7" s="3">
        <f>'0.1一直买one'!B17</f>
        <v>2009727474.77</v>
      </c>
      <c r="H7">
        <v>10000000</v>
      </c>
      <c r="I7">
        <v>8000000</v>
      </c>
      <c r="J7">
        <v>0.12</v>
      </c>
      <c r="K7">
        <f>2.4*I7/J7</f>
        <v>160000000</v>
      </c>
      <c r="L7">
        <f>I7*H7/G7</f>
        <v>39806.392162278353</v>
      </c>
      <c r="M7">
        <f>L7/J7</f>
        <v>331719.93468565296</v>
      </c>
      <c r="O7">
        <v>20000000000</v>
      </c>
      <c r="P7" s="2">
        <f>G7/O7</f>
        <v>0.1004863737385</v>
      </c>
      <c r="Q7" s="2">
        <f>H7/O7</f>
        <v>5.0000000000000001E-4</v>
      </c>
      <c r="R7" s="2">
        <f>H7/G7</f>
        <v>4.9757990202847942E-3</v>
      </c>
    </row>
    <row r="8" spans="6:18" x14ac:dyDescent="0.15">
      <c r="F8" s="1">
        <v>43294</v>
      </c>
      <c r="G8">
        <f>G7+K7</f>
        <v>2169727474.77</v>
      </c>
      <c r="H8">
        <v>10000000</v>
      </c>
      <c r="I8">
        <v>8000000</v>
      </c>
      <c r="J8">
        <v>0.12</v>
      </c>
      <c r="K8">
        <f t="shared" ref="K8:K45" si="0">2.4*I8/J8</f>
        <v>160000000</v>
      </c>
      <c r="L8">
        <f>I8*H8/G8</f>
        <v>36870.989988491681</v>
      </c>
      <c r="M8">
        <f>L8/J8</f>
        <v>307258.24990409735</v>
      </c>
      <c r="O8">
        <v>20000000000</v>
      </c>
      <c r="P8" s="2">
        <f>G8/O8</f>
        <v>0.10848637373849999</v>
      </c>
      <c r="Q8" s="2">
        <f>H8/O8</f>
        <v>5.0000000000000001E-4</v>
      </c>
      <c r="R8" s="2">
        <f t="shared" ref="R8:R45" si="1">H8/G8</f>
        <v>4.6088737485614597E-3</v>
      </c>
    </row>
    <row r="9" spans="6:18" x14ac:dyDescent="0.15">
      <c r="F9" s="1">
        <v>43295</v>
      </c>
      <c r="G9">
        <f t="shared" ref="G9:G45" si="2">G8+K8</f>
        <v>2329727474.77</v>
      </c>
      <c r="H9">
        <v>10000000</v>
      </c>
      <c r="I9">
        <v>8000000</v>
      </c>
      <c r="J9">
        <v>0.12</v>
      </c>
      <c r="K9">
        <f t="shared" si="0"/>
        <v>160000000</v>
      </c>
      <c r="L9">
        <f t="shared" ref="L9:L45" si="3">I9*H9/G9</f>
        <v>34338.780336484604</v>
      </c>
      <c r="M9">
        <f t="shared" ref="M9:M45" si="4">L9/J9</f>
        <v>286156.50280403841</v>
      </c>
      <c r="O9">
        <v>20000000000</v>
      </c>
      <c r="P9" s="2">
        <f t="shared" ref="P9:P45" si="5">G9/O9</f>
        <v>0.1164863737385</v>
      </c>
      <c r="Q9" s="2">
        <f t="shared" ref="Q9:Q45" si="6">H9/O9</f>
        <v>5.0000000000000001E-4</v>
      </c>
      <c r="R9" s="2">
        <f t="shared" si="1"/>
        <v>4.2923475420605754E-3</v>
      </c>
    </row>
    <row r="10" spans="6:18" x14ac:dyDescent="0.15">
      <c r="F10" s="1">
        <v>43296</v>
      </c>
      <c r="G10">
        <f t="shared" si="2"/>
        <v>2489727474.77</v>
      </c>
      <c r="H10">
        <v>10000000</v>
      </c>
      <c r="I10">
        <v>8000000</v>
      </c>
      <c r="J10">
        <v>0.12</v>
      </c>
      <c r="K10">
        <f t="shared" si="0"/>
        <v>160000000</v>
      </c>
      <c r="L10">
        <f t="shared" si="3"/>
        <v>32132.03083899388</v>
      </c>
      <c r="M10">
        <f t="shared" si="4"/>
        <v>267766.92365828232</v>
      </c>
      <c r="O10">
        <v>20000000000</v>
      </c>
      <c r="P10" s="2">
        <f t="shared" si="5"/>
        <v>0.12448637373849999</v>
      </c>
      <c r="Q10" s="2">
        <f t="shared" si="6"/>
        <v>5.0000000000000001E-4</v>
      </c>
      <c r="R10" s="2">
        <f t="shared" si="1"/>
        <v>4.016503854874235E-3</v>
      </c>
    </row>
    <row r="11" spans="6:18" x14ac:dyDescent="0.15">
      <c r="F11" s="1">
        <v>43297</v>
      </c>
      <c r="G11">
        <f t="shared" si="2"/>
        <v>2649727474.77</v>
      </c>
      <c r="H11">
        <v>10000000</v>
      </c>
      <c r="I11">
        <v>8000000</v>
      </c>
      <c r="J11">
        <v>0.12</v>
      </c>
      <c r="K11">
        <f t="shared" si="0"/>
        <v>160000000</v>
      </c>
      <c r="L11">
        <f t="shared" si="3"/>
        <v>30191.784159593284</v>
      </c>
      <c r="M11">
        <f t="shared" si="4"/>
        <v>251598.20132994404</v>
      </c>
      <c r="O11">
        <v>20000000000</v>
      </c>
      <c r="P11" s="2">
        <f t="shared" si="5"/>
        <v>0.1324863737385</v>
      </c>
      <c r="Q11" s="2">
        <f t="shared" si="6"/>
        <v>5.0000000000000001E-4</v>
      </c>
      <c r="R11" s="2">
        <f t="shared" si="1"/>
        <v>3.7739730199491607E-3</v>
      </c>
    </row>
    <row r="12" spans="6:18" x14ac:dyDescent="0.15">
      <c r="F12" s="1">
        <v>43298</v>
      </c>
      <c r="G12">
        <f t="shared" si="2"/>
        <v>2809727474.77</v>
      </c>
      <c r="H12">
        <v>10000000</v>
      </c>
      <c r="I12">
        <v>8000000</v>
      </c>
      <c r="J12">
        <v>0.12</v>
      </c>
      <c r="K12">
        <f t="shared" si="0"/>
        <v>160000000</v>
      </c>
      <c r="L12">
        <f t="shared" si="3"/>
        <v>28472.512269734871</v>
      </c>
      <c r="M12">
        <f t="shared" si="4"/>
        <v>237270.93558112392</v>
      </c>
      <c r="O12">
        <v>20000000000</v>
      </c>
      <c r="P12" s="2">
        <f t="shared" si="5"/>
        <v>0.14048637373850001</v>
      </c>
      <c r="Q12" s="2">
        <f t="shared" si="6"/>
        <v>5.0000000000000001E-4</v>
      </c>
      <c r="R12" s="2">
        <f t="shared" si="1"/>
        <v>3.559064033716859E-3</v>
      </c>
    </row>
    <row r="13" spans="6:18" x14ac:dyDescent="0.15">
      <c r="F13" s="1">
        <v>43299</v>
      </c>
      <c r="G13">
        <f t="shared" si="2"/>
        <v>2969727474.77</v>
      </c>
      <c r="H13">
        <v>10000000</v>
      </c>
      <c r="I13">
        <v>8000000</v>
      </c>
      <c r="J13">
        <v>0.12</v>
      </c>
      <c r="K13">
        <f t="shared" si="0"/>
        <v>160000000</v>
      </c>
      <c r="L13">
        <f t="shared" si="3"/>
        <v>26938.498794808049</v>
      </c>
      <c r="M13">
        <f t="shared" si="4"/>
        <v>224487.48995673374</v>
      </c>
      <c r="O13">
        <v>20000000000</v>
      </c>
      <c r="P13" s="2">
        <f t="shared" si="5"/>
        <v>0.14848637373849999</v>
      </c>
      <c r="Q13" s="2">
        <f t="shared" si="6"/>
        <v>5.0000000000000001E-4</v>
      </c>
      <c r="R13" s="2">
        <f t="shared" si="1"/>
        <v>3.3673123493510064E-3</v>
      </c>
    </row>
    <row r="14" spans="6:18" x14ac:dyDescent="0.15">
      <c r="F14" s="1">
        <v>43300</v>
      </c>
      <c r="G14">
        <f t="shared" si="2"/>
        <v>3129727474.77</v>
      </c>
      <c r="H14">
        <v>10000000</v>
      </c>
      <c r="I14">
        <v>8000000</v>
      </c>
      <c r="J14">
        <v>0.12</v>
      </c>
      <c r="K14">
        <f t="shared" si="0"/>
        <v>160000000</v>
      </c>
      <c r="L14">
        <f t="shared" si="3"/>
        <v>25561.331024797648</v>
      </c>
      <c r="M14">
        <f t="shared" si="4"/>
        <v>213011.09187331374</v>
      </c>
      <c r="O14">
        <v>20000000000</v>
      </c>
      <c r="P14" s="2">
        <f t="shared" si="5"/>
        <v>0.1564863737385</v>
      </c>
      <c r="Q14" s="2">
        <f t="shared" si="6"/>
        <v>5.0000000000000001E-4</v>
      </c>
      <c r="R14" s="2">
        <f t="shared" si="1"/>
        <v>3.1951663780997062E-3</v>
      </c>
    </row>
    <row r="15" spans="6:18" x14ac:dyDescent="0.15">
      <c r="F15" s="1">
        <v>43301</v>
      </c>
      <c r="G15">
        <f t="shared" si="2"/>
        <v>3289727474.77</v>
      </c>
      <c r="H15">
        <v>10000000</v>
      </c>
      <c r="I15">
        <v>8000000</v>
      </c>
      <c r="J15">
        <v>0.12</v>
      </c>
      <c r="K15">
        <f t="shared" si="0"/>
        <v>160000000</v>
      </c>
      <c r="L15">
        <f t="shared" si="3"/>
        <v>24318.12380008565</v>
      </c>
      <c r="M15">
        <f t="shared" si="4"/>
        <v>202651.03166738042</v>
      </c>
      <c r="O15">
        <v>20000000000</v>
      </c>
      <c r="P15" s="2">
        <f t="shared" si="5"/>
        <v>0.1644863737385</v>
      </c>
      <c r="Q15" s="2">
        <f t="shared" si="6"/>
        <v>5.0000000000000001E-4</v>
      </c>
      <c r="R15" s="2">
        <f t="shared" si="1"/>
        <v>3.0397654750107064E-3</v>
      </c>
    </row>
    <row r="16" spans="6:18" x14ac:dyDescent="0.15">
      <c r="F16" s="1">
        <v>43302</v>
      </c>
      <c r="G16">
        <f t="shared" si="2"/>
        <v>3449727474.77</v>
      </c>
      <c r="H16">
        <v>10000000</v>
      </c>
      <c r="I16">
        <v>8000000</v>
      </c>
      <c r="J16">
        <v>0.12</v>
      </c>
      <c r="K16">
        <f t="shared" si="0"/>
        <v>160000000</v>
      </c>
      <c r="L16">
        <f t="shared" si="3"/>
        <v>23190.237659377355</v>
      </c>
      <c r="M16">
        <f t="shared" si="4"/>
        <v>193251.98049481129</v>
      </c>
      <c r="O16">
        <v>20000000000</v>
      </c>
      <c r="P16" s="2">
        <f t="shared" si="5"/>
        <v>0.17248637373850001</v>
      </c>
      <c r="Q16" s="2">
        <f t="shared" si="6"/>
        <v>5.0000000000000001E-4</v>
      </c>
      <c r="R16" s="2">
        <f t="shared" si="1"/>
        <v>2.8987797074221697E-3</v>
      </c>
    </row>
    <row r="17" spans="6:18" x14ac:dyDescent="0.15">
      <c r="F17" s="1">
        <v>43303</v>
      </c>
      <c r="G17">
        <f t="shared" si="2"/>
        <v>3609727474.77</v>
      </c>
      <c r="H17">
        <v>10000000</v>
      </c>
      <c r="I17">
        <v>8000000</v>
      </c>
      <c r="J17">
        <v>0.12</v>
      </c>
      <c r="K17">
        <f t="shared" si="0"/>
        <v>160000000</v>
      </c>
      <c r="L17">
        <f t="shared" si="3"/>
        <v>22162.337893693024</v>
      </c>
      <c r="M17">
        <f t="shared" si="4"/>
        <v>184686.14911410853</v>
      </c>
      <c r="O17">
        <v>20000000000</v>
      </c>
      <c r="P17" s="2">
        <f t="shared" si="5"/>
        <v>0.18048637373849999</v>
      </c>
      <c r="Q17" s="2">
        <f t="shared" si="6"/>
        <v>5.0000000000000001E-4</v>
      </c>
      <c r="R17" s="2">
        <f t="shared" si="1"/>
        <v>2.7702922367116279E-3</v>
      </c>
    </row>
    <row r="18" spans="6:18" x14ac:dyDescent="0.15">
      <c r="F18" s="1">
        <v>43304</v>
      </c>
      <c r="G18">
        <f t="shared" si="2"/>
        <v>3769727474.77</v>
      </c>
      <c r="H18">
        <v>10000000</v>
      </c>
      <c r="I18">
        <v>8000000</v>
      </c>
      <c r="J18">
        <v>0.12</v>
      </c>
      <c r="K18">
        <f t="shared" si="0"/>
        <v>160000000</v>
      </c>
      <c r="L18">
        <f t="shared" si="3"/>
        <v>21221.693221969843</v>
      </c>
      <c r="M18">
        <f t="shared" si="4"/>
        <v>176847.44351641537</v>
      </c>
      <c r="O18">
        <v>20000000000</v>
      </c>
      <c r="P18" s="2">
        <f t="shared" si="5"/>
        <v>0.1884863737385</v>
      </c>
      <c r="Q18" s="2">
        <f t="shared" si="6"/>
        <v>5.0000000000000001E-4</v>
      </c>
      <c r="R18" s="2">
        <f t="shared" si="1"/>
        <v>2.6527116527462302E-3</v>
      </c>
    </row>
    <row r="19" spans="6:18" x14ac:dyDescent="0.15">
      <c r="F19" s="1">
        <v>43305</v>
      </c>
      <c r="G19">
        <f t="shared" si="2"/>
        <v>3929727474.77</v>
      </c>
      <c r="H19">
        <v>10000000</v>
      </c>
      <c r="I19">
        <v>8000000</v>
      </c>
      <c r="J19">
        <v>0.12</v>
      </c>
      <c r="K19">
        <f t="shared" si="0"/>
        <v>160000000</v>
      </c>
      <c r="L19">
        <f t="shared" si="3"/>
        <v>20357.645794428088</v>
      </c>
      <c r="M19">
        <f t="shared" si="4"/>
        <v>169647.04828690074</v>
      </c>
      <c r="O19">
        <v>20000000000</v>
      </c>
      <c r="P19" s="2">
        <f t="shared" si="5"/>
        <v>0.1964863737385</v>
      </c>
      <c r="Q19" s="2">
        <f t="shared" si="6"/>
        <v>5.0000000000000001E-4</v>
      </c>
      <c r="R19" s="2">
        <f t="shared" si="1"/>
        <v>2.5447057243035108E-3</v>
      </c>
    </row>
    <row r="20" spans="6:18" x14ac:dyDescent="0.15">
      <c r="F20" s="1">
        <v>43306</v>
      </c>
      <c r="G20">
        <f t="shared" si="2"/>
        <v>4089727474.77</v>
      </c>
      <c r="H20">
        <v>10000000</v>
      </c>
      <c r="I20">
        <v>8000000</v>
      </c>
      <c r="J20">
        <v>0.12</v>
      </c>
      <c r="K20">
        <f t="shared" si="0"/>
        <v>160000000</v>
      </c>
      <c r="L20">
        <f t="shared" si="3"/>
        <v>19561.205604414772</v>
      </c>
      <c r="M20">
        <f t="shared" si="4"/>
        <v>163010.04670345644</v>
      </c>
      <c r="O20">
        <v>20000000000</v>
      </c>
      <c r="P20" s="2">
        <f t="shared" si="5"/>
        <v>0.20448637373850001</v>
      </c>
      <c r="Q20" s="2">
        <f t="shared" si="6"/>
        <v>5.0000000000000001E-4</v>
      </c>
      <c r="R20" s="2">
        <f t="shared" si="1"/>
        <v>2.4451507005518467E-3</v>
      </c>
    </row>
    <row r="21" spans="6:18" x14ac:dyDescent="0.15">
      <c r="F21" s="1">
        <v>43307</v>
      </c>
      <c r="G21">
        <f t="shared" si="2"/>
        <v>4249727474.77</v>
      </c>
      <c r="H21">
        <v>10000000</v>
      </c>
      <c r="I21">
        <v>8000000</v>
      </c>
      <c r="J21">
        <v>0.12</v>
      </c>
      <c r="K21">
        <f t="shared" si="0"/>
        <v>160000000</v>
      </c>
      <c r="L21">
        <f t="shared" si="3"/>
        <v>18824.736521329451</v>
      </c>
      <c r="M21">
        <f t="shared" si="4"/>
        <v>156872.80434441208</v>
      </c>
      <c r="O21">
        <v>20000000000</v>
      </c>
      <c r="P21" s="2">
        <f t="shared" si="5"/>
        <v>0.21248637373849999</v>
      </c>
      <c r="Q21" s="2">
        <f t="shared" si="6"/>
        <v>5.0000000000000001E-4</v>
      </c>
      <c r="R21" s="2">
        <f t="shared" si="1"/>
        <v>2.3530920651661812E-3</v>
      </c>
    </row>
    <row r="22" spans="6:18" x14ac:dyDescent="0.15">
      <c r="F22" s="1">
        <v>43308</v>
      </c>
      <c r="G22">
        <f t="shared" si="2"/>
        <v>4409727474.7700005</v>
      </c>
      <c r="H22">
        <v>10000000</v>
      </c>
      <c r="I22">
        <v>8000000</v>
      </c>
      <c r="J22">
        <v>0.12</v>
      </c>
      <c r="K22">
        <f t="shared" si="0"/>
        <v>160000000</v>
      </c>
      <c r="L22">
        <f t="shared" si="3"/>
        <v>18141.710674347873</v>
      </c>
      <c r="M22">
        <f t="shared" si="4"/>
        <v>151180.92228623226</v>
      </c>
      <c r="O22">
        <v>20000000000</v>
      </c>
      <c r="P22" s="2">
        <f t="shared" si="5"/>
        <v>0.22048637373850002</v>
      </c>
      <c r="Q22" s="2">
        <f t="shared" si="6"/>
        <v>5.0000000000000001E-4</v>
      </c>
      <c r="R22" s="2">
        <f t="shared" si="1"/>
        <v>2.2677138342934839E-3</v>
      </c>
    </row>
    <row r="23" spans="6:18" x14ac:dyDescent="0.15">
      <c r="F23" s="1">
        <v>43309</v>
      </c>
      <c r="G23">
        <f t="shared" si="2"/>
        <v>4569727474.7700005</v>
      </c>
      <c r="H23">
        <v>10000000</v>
      </c>
      <c r="I23">
        <v>8000000</v>
      </c>
      <c r="J23">
        <v>0.12</v>
      </c>
      <c r="K23">
        <f t="shared" si="0"/>
        <v>160000000</v>
      </c>
      <c r="L23">
        <f t="shared" si="3"/>
        <v>17506.514434764293</v>
      </c>
      <c r="M23">
        <f t="shared" si="4"/>
        <v>145887.62028970243</v>
      </c>
      <c r="O23">
        <v>20000000000</v>
      </c>
      <c r="P23" s="2">
        <f t="shared" si="5"/>
        <v>0.22848637373850003</v>
      </c>
      <c r="Q23" s="2">
        <f t="shared" si="6"/>
        <v>5.0000000000000001E-4</v>
      </c>
      <c r="R23" s="2">
        <f t="shared" si="1"/>
        <v>2.1883143043455369E-3</v>
      </c>
    </row>
    <row r="24" spans="6:18" x14ac:dyDescent="0.15">
      <c r="F24" s="1">
        <v>43310</v>
      </c>
      <c r="G24">
        <f t="shared" si="2"/>
        <v>4729727474.7700005</v>
      </c>
      <c r="H24">
        <v>10000000</v>
      </c>
      <c r="I24">
        <v>8000000</v>
      </c>
      <c r="J24">
        <v>0.12</v>
      </c>
      <c r="K24">
        <f t="shared" si="0"/>
        <v>160000000</v>
      </c>
      <c r="L24">
        <f t="shared" si="3"/>
        <v>16914.293778393709</v>
      </c>
      <c r="M24">
        <f t="shared" si="4"/>
        <v>140952.44815328091</v>
      </c>
      <c r="O24">
        <v>20000000000</v>
      </c>
      <c r="P24" s="2">
        <f t="shared" si="5"/>
        <v>0.23648637373850001</v>
      </c>
      <c r="Q24" s="2">
        <f t="shared" si="6"/>
        <v>5.0000000000000001E-4</v>
      </c>
      <c r="R24" s="2">
        <f t="shared" si="1"/>
        <v>2.1142867222992134E-3</v>
      </c>
    </row>
    <row r="25" spans="6:18" x14ac:dyDescent="0.15">
      <c r="F25" s="1">
        <v>43311</v>
      </c>
      <c r="G25">
        <f t="shared" si="2"/>
        <v>4889727474.7700005</v>
      </c>
      <c r="H25">
        <v>10000000</v>
      </c>
      <c r="I25">
        <v>8000000</v>
      </c>
      <c r="J25">
        <v>0.12</v>
      </c>
      <c r="K25">
        <f t="shared" si="0"/>
        <v>160000000</v>
      </c>
      <c r="L25">
        <f t="shared" si="3"/>
        <v>16360.830007967465</v>
      </c>
      <c r="M25">
        <f t="shared" si="4"/>
        <v>136340.25006639553</v>
      </c>
      <c r="O25">
        <v>20000000000</v>
      </c>
      <c r="P25" s="2">
        <f t="shared" si="5"/>
        <v>0.24448637373850002</v>
      </c>
      <c r="Q25" s="2">
        <f t="shared" si="6"/>
        <v>5.0000000000000001E-4</v>
      </c>
      <c r="R25" s="2">
        <f t="shared" si="1"/>
        <v>2.0451037509959333E-3</v>
      </c>
    </row>
    <row r="26" spans="6:18" x14ac:dyDescent="0.15">
      <c r="F26" s="1">
        <v>43312</v>
      </c>
      <c r="G26">
        <f t="shared" si="2"/>
        <v>5049727474.7700005</v>
      </c>
      <c r="H26">
        <v>10000000</v>
      </c>
      <c r="I26">
        <v>8000000</v>
      </c>
      <c r="J26">
        <v>0.12</v>
      </c>
      <c r="K26">
        <f t="shared" si="0"/>
        <v>160000000</v>
      </c>
      <c r="L26">
        <f t="shared" si="3"/>
        <v>15842.439101853462</v>
      </c>
      <c r="M26">
        <f t="shared" si="4"/>
        <v>132020.32584877886</v>
      </c>
      <c r="O26">
        <v>20000000000</v>
      </c>
      <c r="P26" s="2">
        <f t="shared" si="5"/>
        <v>0.25248637373850003</v>
      </c>
      <c r="Q26" s="2">
        <f t="shared" si="6"/>
        <v>5.0000000000000001E-4</v>
      </c>
      <c r="R26" s="2">
        <f t="shared" si="1"/>
        <v>1.9803048877316829E-3</v>
      </c>
    </row>
    <row r="27" spans="6:18" x14ac:dyDescent="0.15">
      <c r="F27" s="1">
        <v>43313</v>
      </c>
      <c r="G27">
        <f t="shared" si="2"/>
        <v>5209727474.7700005</v>
      </c>
      <c r="H27">
        <v>10000000</v>
      </c>
      <c r="I27">
        <v>8000000</v>
      </c>
      <c r="J27">
        <v>0.12</v>
      </c>
      <c r="K27">
        <f t="shared" si="0"/>
        <v>160000000</v>
      </c>
      <c r="L27">
        <f t="shared" si="3"/>
        <v>15355.889609855618</v>
      </c>
      <c r="M27">
        <f t="shared" si="4"/>
        <v>127965.74674879682</v>
      </c>
      <c r="O27">
        <v>20000000000</v>
      </c>
      <c r="P27" s="2">
        <f t="shared" si="5"/>
        <v>0.26048637373850003</v>
      </c>
      <c r="Q27" s="2">
        <f t="shared" si="6"/>
        <v>5.0000000000000001E-4</v>
      </c>
      <c r="R27" s="2">
        <f t="shared" si="1"/>
        <v>1.9194862012319523E-3</v>
      </c>
    </row>
    <row r="28" spans="6:18" x14ac:dyDescent="0.15">
      <c r="F28" s="1">
        <v>43314</v>
      </c>
      <c r="G28">
        <f t="shared" si="2"/>
        <v>5369727474.7700005</v>
      </c>
      <c r="H28">
        <v>10000000</v>
      </c>
      <c r="I28">
        <v>8000000</v>
      </c>
      <c r="J28">
        <v>0.12</v>
      </c>
      <c r="K28">
        <f t="shared" si="0"/>
        <v>160000000</v>
      </c>
      <c r="L28">
        <f t="shared" si="3"/>
        <v>14898.335227604193</v>
      </c>
      <c r="M28">
        <f t="shared" si="4"/>
        <v>124152.79356336828</v>
      </c>
      <c r="O28">
        <v>20000000000</v>
      </c>
      <c r="P28" s="2">
        <f t="shared" si="5"/>
        <v>0.26848637373850004</v>
      </c>
      <c r="Q28" s="2">
        <f t="shared" si="6"/>
        <v>5.0000000000000001E-4</v>
      </c>
      <c r="R28" s="2">
        <f t="shared" si="1"/>
        <v>1.8622919034505241E-3</v>
      </c>
    </row>
    <row r="29" spans="6:18" x14ac:dyDescent="0.15">
      <c r="F29" s="1">
        <v>43315</v>
      </c>
      <c r="G29">
        <f t="shared" si="2"/>
        <v>5529727474.7700005</v>
      </c>
      <c r="H29">
        <v>10000000</v>
      </c>
      <c r="I29">
        <v>8000000</v>
      </c>
      <c r="J29">
        <v>0.12</v>
      </c>
      <c r="K29">
        <f t="shared" si="0"/>
        <v>160000000</v>
      </c>
      <c r="L29">
        <f t="shared" si="3"/>
        <v>14467.259076511264</v>
      </c>
      <c r="M29">
        <f t="shared" si="4"/>
        <v>120560.49230426054</v>
      </c>
      <c r="O29">
        <v>20000000000</v>
      </c>
      <c r="P29" s="2">
        <f t="shared" si="5"/>
        <v>0.27648637373850005</v>
      </c>
      <c r="Q29" s="2">
        <f t="shared" si="6"/>
        <v>5.0000000000000001E-4</v>
      </c>
      <c r="R29" s="2">
        <f t="shared" si="1"/>
        <v>1.808407384563908E-3</v>
      </c>
    </row>
    <row r="30" spans="6:18" x14ac:dyDescent="0.15">
      <c r="F30" s="1">
        <v>43316</v>
      </c>
      <c r="G30">
        <f t="shared" si="2"/>
        <v>5689727474.7700005</v>
      </c>
      <c r="H30">
        <v>10000000</v>
      </c>
      <c r="I30">
        <v>8000000</v>
      </c>
      <c r="J30">
        <v>0.12</v>
      </c>
      <c r="K30">
        <f t="shared" si="0"/>
        <v>160000000</v>
      </c>
      <c r="L30">
        <f t="shared" si="3"/>
        <v>14060.427385097893</v>
      </c>
      <c r="M30">
        <f t="shared" si="4"/>
        <v>117170.22820914912</v>
      </c>
      <c r="O30">
        <v>20000000000</v>
      </c>
      <c r="P30" s="2">
        <f t="shared" si="5"/>
        <v>0.2844863737385</v>
      </c>
      <c r="Q30" s="2">
        <f t="shared" si="6"/>
        <v>5.0000000000000001E-4</v>
      </c>
      <c r="R30" s="2">
        <f t="shared" si="1"/>
        <v>1.7575534231372366E-3</v>
      </c>
    </row>
    <row r="31" spans="6:18" x14ac:dyDescent="0.15">
      <c r="F31" s="1">
        <v>43317</v>
      </c>
      <c r="G31">
        <f t="shared" si="2"/>
        <v>5849727474.7700005</v>
      </c>
      <c r="H31">
        <v>10000000</v>
      </c>
      <c r="I31">
        <v>8000000</v>
      </c>
      <c r="J31">
        <v>0.12</v>
      </c>
      <c r="K31">
        <f t="shared" si="0"/>
        <v>160000000</v>
      </c>
      <c r="L31">
        <f t="shared" si="3"/>
        <v>13675.850771688374</v>
      </c>
      <c r="M31">
        <f t="shared" si="4"/>
        <v>113965.42309740312</v>
      </c>
      <c r="O31">
        <v>20000000000</v>
      </c>
      <c r="P31" s="2">
        <f t="shared" si="5"/>
        <v>0.29248637373850001</v>
      </c>
      <c r="Q31" s="2">
        <f t="shared" si="6"/>
        <v>5.0000000000000001E-4</v>
      </c>
      <c r="R31" s="2">
        <f t="shared" si="1"/>
        <v>1.7094813464610468E-3</v>
      </c>
    </row>
    <row r="32" spans="6:18" x14ac:dyDescent="0.15">
      <c r="F32" s="1">
        <v>43318</v>
      </c>
      <c r="G32">
        <f t="shared" si="2"/>
        <v>6009727474.7700005</v>
      </c>
      <c r="H32">
        <v>10000000</v>
      </c>
      <c r="I32">
        <v>8000000</v>
      </c>
      <c r="J32">
        <v>0.12</v>
      </c>
      <c r="K32">
        <f t="shared" si="0"/>
        <v>160000000</v>
      </c>
      <c r="L32">
        <f t="shared" si="3"/>
        <v>13311.751711846417</v>
      </c>
      <c r="M32">
        <f t="shared" si="4"/>
        <v>110931.26426538681</v>
      </c>
      <c r="O32">
        <v>20000000000</v>
      </c>
      <c r="P32" s="2">
        <f t="shared" si="5"/>
        <v>0.30048637373850001</v>
      </c>
      <c r="Q32" s="2">
        <f t="shared" si="6"/>
        <v>5.0000000000000001E-4</v>
      </c>
      <c r="R32" s="2">
        <f t="shared" si="1"/>
        <v>1.6639689639808021E-3</v>
      </c>
    </row>
    <row r="33" spans="6:18" x14ac:dyDescent="0.15">
      <c r="F33" s="1">
        <v>43319</v>
      </c>
      <c r="G33">
        <f t="shared" si="2"/>
        <v>6169727474.7700005</v>
      </c>
      <c r="H33">
        <v>10000000</v>
      </c>
      <c r="I33">
        <v>8000000</v>
      </c>
      <c r="J33">
        <v>0.12</v>
      </c>
      <c r="K33">
        <f t="shared" si="0"/>
        <v>160000000</v>
      </c>
      <c r="L33">
        <f t="shared" si="3"/>
        <v>12966.537067827667</v>
      </c>
      <c r="M33">
        <f t="shared" si="4"/>
        <v>108054.47556523056</v>
      </c>
      <c r="O33">
        <v>20000000000</v>
      </c>
      <c r="P33" s="2">
        <f t="shared" si="5"/>
        <v>0.30848637373850002</v>
      </c>
      <c r="Q33" s="2">
        <f t="shared" si="6"/>
        <v>5.0000000000000001E-4</v>
      </c>
      <c r="R33" s="2">
        <f t="shared" si="1"/>
        <v>1.6208171334784584E-3</v>
      </c>
    </row>
    <row r="34" spans="6:18" x14ac:dyDescent="0.15">
      <c r="F34" s="1">
        <v>43320</v>
      </c>
      <c r="G34">
        <f t="shared" si="2"/>
        <v>6329727474.7700005</v>
      </c>
      <c r="H34">
        <v>10000000</v>
      </c>
      <c r="I34">
        <v>8000000</v>
      </c>
      <c r="J34">
        <v>0.12</v>
      </c>
      <c r="K34">
        <f t="shared" si="0"/>
        <v>160000000</v>
      </c>
      <c r="L34">
        <f t="shared" si="3"/>
        <v>12638.774784360983</v>
      </c>
      <c r="M34">
        <f t="shared" si="4"/>
        <v>105323.1232030082</v>
      </c>
      <c r="O34">
        <v>20000000000</v>
      </c>
      <c r="P34" s="2">
        <f t="shared" si="5"/>
        <v>0.31648637373850003</v>
      </c>
      <c r="Q34" s="2">
        <f t="shared" si="6"/>
        <v>5.0000000000000001E-4</v>
      </c>
      <c r="R34" s="2">
        <f t="shared" si="1"/>
        <v>1.5798468480451228E-3</v>
      </c>
    </row>
    <row r="35" spans="6:18" x14ac:dyDescent="0.15">
      <c r="F35" s="1">
        <v>43321</v>
      </c>
      <c r="G35">
        <f t="shared" si="2"/>
        <v>6489727474.7700005</v>
      </c>
      <c r="H35">
        <v>10000000</v>
      </c>
      <c r="I35">
        <v>8000000</v>
      </c>
      <c r="J35">
        <v>0.12</v>
      </c>
      <c r="K35">
        <f t="shared" si="0"/>
        <v>160000000</v>
      </c>
      <c r="L35">
        <f t="shared" si="3"/>
        <v>12327.174031731623</v>
      </c>
      <c r="M35">
        <f t="shared" si="4"/>
        <v>102726.4502644302</v>
      </c>
      <c r="O35">
        <v>20000000000</v>
      </c>
      <c r="P35" s="2">
        <f t="shared" si="5"/>
        <v>0.32448637373850003</v>
      </c>
      <c r="Q35" s="2">
        <f t="shared" si="6"/>
        <v>5.0000000000000001E-4</v>
      </c>
      <c r="R35" s="2">
        <f t="shared" si="1"/>
        <v>1.540896753966453E-3</v>
      </c>
    </row>
    <row r="36" spans="6:18" x14ac:dyDescent="0.15">
      <c r="F36" s="1">
        <v>43322</v>
      </c>
      <c r="G36">
        <f t="shared" si="2"/>
        <v>6649727474.7700005</v>
      </c>
      <c r="H36">
        <v>10000000</v>
      </c>
      <c r="I36">
        <v>8000000</v>
      </c>
      <c r="J36">
        <v>0.12</v>
      </c>
      <c r="K36">
        <f t="shared" si="0"/>
        <v>160000000</v>
      </c>
      <c r="L36">
        <f t="shared" si="3"/>
        <v>12030.568215544356</v>
      </c>
      <c r="M36">
        <f t="shared" si="4"/>
        <v>100254.7351295363</v>
      </c>
      <c r="O36">
        <v>20000000000</v>
      </c>
      <c r="P36" s="2">
        <f t="shared" si="5"/>
        <v>0.33248637373850004</v>
      </c>
      <c r="Q36" s="2">
        <f t="shared" si="6"/>
        <v>5.0000000000000001E-4</v>
      </c>
      <c r="R36" s="2">
        <f t="shared" si="1"/>
        <v>1.5038210269430444E-3</v>
      </c>
    </row>
    <row r="37" spans="6:18" x14ac:dyDescent="0.15">
      <c r="F37" s="1">
        <v>43323</v>
      </c>
      <c r="G37">
        <f t="shared" si="2"/>
        <v>6809727474.7700005</v>
      </c>
      <c r="H37">
        <v>10000000</v>
      </c>
      <c r="I37">
        <v>8000000</v>
      </c>
      <c r="J37">
        <v>0.12</v>
      </c>
      <c r="K37">
        <f t="shared" si="0"/>
        <v>160000000</v>
      </c>
      <c r="L37">
        <f t="shared" si="3"/>
        <v>11747.900381681869</v>
      </c>
      <c r="M37">
        <f t="shared" si="4"/>
        <v>97899.169847348909</v>
      </c>
      <c r="O37">
        <v>20000000000</v>
      </c>
      <c r="P37" s="2">
        <f t="shared" si="5"/>
        <v>0.34048637373850005</v>
      </c>
      <c r="Q37" s="2">
        <f t="shared" si="6"/>
        <v>5.0000000000000001E-4</v>
      </c>
      <c r="R37" s="2">
        <f t="shared" si="1"/>
        <v>1.4684875477102336E-3</v>
      </c>
    </row>
    <row r="38" spans="6:18" x14ac:dyDescent="0.15">
      <c r="F38" s="1">
        <v>43324</v>
      </c>
      <c r="G38">
        <f t="shared" si="2"/>
        <v>6969727474.7700005</v>
      </c>
      <c r="H38">
        <v>10000000</v>
      </c>
      <c r="I38">
        <v>8000000</v>
      </c>
      <c r="J38">
        <v>0.12</v>
      </c>
      <c r="K38">
        <f t="shared" si="0"/>
        <v>160000000</v>
      </c>
      <c r="L38">
        <f t="shared" si="3"/>
        <v>11478.210631562748</v>
      </c>
      <c r="M38">
        <f t="shared" si="4"/>
        <v>95651.755263022904</v>
      </c>
      <c r="O38">
        <v>20000000000</v>
      </c>
      <c r="P38" s="2">
        <f t="shared" si="5"/>
        <v>0.3484863737385</v>
      </c>
      <c r="Q38" s="2">
        <f t="shared" si="6"/>
        <v>5.0000000000000001E-4</v>
      </c>
      <c r="R38" s="2">
        <f t="shared" si="1"/>
        <v>1.4347763289453434E-3</v>
      </c>
    </row>
    <row r="39" spans="6:18" x14ac:dyDescent="0.15">
      <c r="F39" s="1">
        <v>43325</v>
      </c>
      <c r="G39">
        <f t="shared" si="2"/>
        <v>7129727474.7700005</v>
      </c>
      <c r="H39">
        <v>10000000</v>
      </c>
      <c r="I39">
        <v>8000000</v>
      </c>
      <c r="J39">
        <v>0.12</v>
      </c>
      <c r="K39">
        <f t="shared" si="0"/>
        <v>160000000</v>
      </c>
      <c r="L39">
        <f t="shared" si="3"/>
        <v>11220.625231903516</v>
      </c>
      <c r="M39">
        <f t="shared" si="4"/>
        <v>93505.210265862639</v>
      </c>
      <c r="O39">
        <v>20000000000</v>
      </c>
      <c r="P39" s="2">
        <f t="shared" si="5"/>
        <v>0.35648637373850001</v>
      </c>
      <c r="Q39" s="2">
        <f t="shared" si="6"/>
        <v>5.0000000000000001E-4</v>
      </c>
      <c r="R39" s="2">
        <f t="shared" si="1"/>
        <v>1.4025781539879394E-3</v>
      </c>
    </row>
    <row r="40" spans="6:18" x14ac:dyDescent="0.15">
      <c r="F40" s="1">
        <v>43326</v>
      </c>
      <c r="G40">
        <f t="shared" si="2"/>
        <v>7289727474.7700005</v>
      </c>
      <c r="H40">
        <v>10000000</v>
      </c>
      <c r="I40">
        <v>8000000</v>
      </c>
      <c r="J40">
        <v>0.12</v>
      </c>
      <c r="K40">
        <f t="shared" si="0"/>
        <v>160000000</v>
      </c>
      <c r="L40">
        <f t="shared" si="3"/>
        <v>10974.347158639712</v>
      </c>
      <c r="M40">
        <f t="shared" si="4"/>
        <v>91452.892988664273</v>
      </c>
      <c r="O40">
        <v>20000000000</v>
      </c>
      <c r="P40" s="2">
        <f t="shared" si="5"/>
        <v>0.36448637373850001</v>
      </c>
      <c r="Q40" s="2">
        <f t="shared" si="6"/>
        <v>5.0000000000000001E-4</v>
      </c>
      <c r="R40" s="2">
        <f t="shared" si="1"/>
        <v>1.3717933948299641E-3</v>
      </c>
    </row>
    <row r="41" spans="6:18" x14ac:dyDescent="0.15">
      <c r="F41" s="1">
        <v>43327</v>
      </c>
      <c r="G41">
        <f t="shared" si="2"/>
        <v>7449727474.7700005</v>
      </c>
      <c r="H41">
        <v>10000000</v>
      </c>
      <c r="I41">
        <v>8000000</v>
      </c>
      <c r="J41">
        <v>0.12</v>
      </c>
      <c r="K41">
        <f t="shared" si="0"/>
        <v>160000000</v>
      </c>
      <c r="L41">
        <f t="shared" si="3"/>
        <v>10738.647859392988</v>
      </c>
      <c r="M41">
        <f t="shared" si="4"/>
        <v>89488.732161608234</v>
      </c>
      <c r="O41">
        <v>20000000000</v>
      </c>
      <c r="P41" s="2">
        <f t="shared" si="5"/>
        <v>0.37248637373850002</v>
      </c>
      <c r="Q41" s="2">
        <f t="shared" si="6"/>
        <v>5.0000000000000001E-4</v>
      </c>
      <c r="R41" s="2">
        <f t="shared" si="1"/>
        <v>1.3423309824241235E-3</v>
      </c>
    </row>
    <row r="42" spans="6:18" x14ac:dyDescent="0.15">
      <c r="F42" s="1">
        <v>43328</v>
      </c>
      <c r="G42">
        <f t="shared" si="2"/>
        <v>7609727474.7700005</v>
      </c>
      <c r="H42">
        <v>10000000</v>
      </c>
      <c r="I42">
        <v>8000000</v>
      </c>
      <c r="J42">
        <v>0.12</v>
      </c>
      <c r="K42">
        <f t="shared" si="0"/>
        <v>160000000</v>
      </c>
      <c r="L42">
        <f t="shared" si="3"/>
        <v>10512.860055138564</v>
      </c>
      <c r="M42">
        <f t="shared" si="4"/>
        <v>87607.167126154702</v>
      </c>
      <c r="O42">
        <v>20000000000</v>
      </c>
      <c r="P42" s="2">
        <f t="shared" si="5"/>
        <v>0.38048637373850003</v>
      </c>
      <c r="Q42" s="2">
        <f t="shared" si="6"/>
        <v>5.0000000000000001E-4</v>
      </c>
      <c r="R42" s="2">
        <f t="shared" si="1"/>
        <v>1.3141075068923206E-3</v>
      </c>
    </row>
    <row r="43" spans="6:18" x14ac:dyDescent="0.15">
      <c r="F43" s="1">
        <v>43329</v>
      </c>
      <c r="G43">
        <f t="shared" si="2"/>
        <v>7769727474.7700005</v>
      </c>
      <c r="H43">
        <v>10000000</v>
      </c>
      <c r="I43">
        <v>8000000</v>
      </c>
      <c r="J43">
        <v>0.12</v>
      </c>
      <c r="K43">
        <f t="shared" si="0"/>
        <v>160000000</v>
      </c>
      <c r="L43">
        <f t="shared" si="3"/>
        <v>10296.371431273163</v>
      </c>
      <c r="M43">
        <f t="shared" si="4"/>
        <v>85803.095260609698</v>
      </c>
      <c r="O43">
        <v>20000000000</v>
      </c>
      <c r="P43" s="2">
        <f t="shared" si="5"/>
        <v>0.38848637373850003</v>
      </c>
      <c r="Q43" s="2">
        <f t="shared" si="6"/>
        <v>5.0000000000000001E-4</v>
      </c>
      <c r="R43" s="2">
        <f t="shared" si="1"/>
        <v>1.2870464289091452E-3</v>
      </c>
    </row>
    <row r="44" spans="6:18" x14ac:dyDescent="0.15">
      <c r="F44" s="1">
        <v>43330</v>
      </c>
      <c r="G44">
        <f t="shared" si="2"/>
        <v>7929727474.7700005</v>
      </c>
      <c r="H44">
        <v>10000000</v>
      </c>
      <c r="I44">
        <v>8000000</v>
      </c>
      <c r="J44">
        <v>0.12</v>
      </c>
      <c r="K44">
        <f t="shared" si="0"/>
        <v>160000000</v>
      </c>
      <c r="L44">
        <f t="shared" si="3"/>
        <v>10088.619092463878</v>
      </c>
      <c r="M44">
        <f t="shared" si="4"/>
        <v>84071.825770532319</v>
      </c>
      <c r="O44">
        <v>20000000000</v>
      </c>
      <c r="P44" s="2">
        <f t="shared" si="5"/>
        <v>0.39648637373850004</v>
      </c>
      <c r="Q44" s="2">
        <f t="shared" si="6"/>
        <v>5.0000000000000001E-4</v>
      </c>
      <c r="R44" s="2">
        <f t="shared" si="1"/>
        <v>1.2610773865579848E-3</v>
      </c>
    </row>
    <row r="45" spans="6:18" x14ac:dyDescent="0.15">
      <c r="F45" s="1">
        <v>43331</v>
      </c>
      <c r="G45">
        <f t="shared" si="2"/>
        <v>8089727474.7700005</v>
      </c>
      <c r="H45">
        <v>10000000</v>
      </c>
      <c r="I45">
        <v>8000000</v>
      </c>
      <c r="J45">
        <v>0.12</v>
      </c>
      <c r="K45">
        <f t="shared" si="0"/>
        <v>160000000</v>
      </c>
      <c r="L45">
        <f t="shared" si="3"/>
        <v>9889.0846755346956</v>
      </c>
      <c r="M45">
        <f t="shared" si="4"/>
        <v>82409.038962789127</v>
      </c>
      <c r="O45">
        <v>20000000000</v>
      </c>
      <c r="P45" s="2">
        <f t="shared" si="5"/>
        <v>0.40448637373850005</v>
      </c>
      <c r="Q45" s="2">
        <f t="shared" si="6"/>
        <v>5.0000000000000001E-4</v>
      </c>
      <c r="R45" s="2">
        <f t="shared" si="1"/>
        <v>1.2361355844418369E-3</v>
      </c>
    </row>
    <row r="46" spans="6:18" x14ac:dyDescent="0.15">
      <c r="F46" s="1">
        <v>43332</v>
      </c>
      <c r="G46">
        <f t="shared" ref="G46:G87" si="7">G45+K45</f>
        <v>8249727474.7700005</v>
      </c>
      <c r="H46">
        <v>10000000</v>
      </c>
      <c r="I46">
        <v>8000000</v>
      </c>
      <c r="J46">
        <v>0.12</v>
      </c>
      <c r="K46">
        <f t="shared" ref="K46:K87" si="8">2.4*I46/J46</f>
        <v>160000000</v>
      </c>
      <c r="L46">
        <f t="shared" ref="L46:L87" si="9">I46*H46/G46</f>
        <v>9697.2900310540717</v>
      </c>
      <c r="M46">
        <f t="shared" ref="M46:M87" si="10">L46/J46</f>
        <v>80810.750258783941</v>
      </c>
      <c r="O46">
        <v>20000000001</v>
      </c>
      <c r="P46" s="2">
        <f t="shared" ref="P46:P87" si="11">G46/O46</f>
        <v>0.41248637371787572</v>
      </c>
      <c r="Q46" s="2">
        <f t="shared" ref="Q46:Q87" si="12">H46/O46</f>
        <v>4.9999999997500004E-4</v>
      </c>
      <c r="R46" s="2">
        <f t="shared" ref="R46:R87" si="13">H46/G46</f>
        <v>1.2121612538817589E-3</v>
      </c>
    </row>
    <row r="47" spans="6:18" x14ac:dyDescent="0.15">
      <c r="F47" s="1">
        <v>43333</v>
      </c>
      <c r="G47">
        <f t="shared" si="7"/>
        <v>8409727474.7700005</v>
      </c>
      <c r="H47">
        <v>10000000</v>
      </c>
      <c r="I47">
        <v>8000000</v>
      </c>
      <c r="J47">
        <v>0.12</v>
      </c>
      <c r="K47">
        <f t="shared" si="8"/>
        <v>160000000</v>
      </c>
      <c r="L47">
        <f t="shared" si="9"/>
        <v>9512.7933978845067</v>
      </c>
      <c r="M47">
        <f t="shared" si="10"/>
        <v>79273.278315704229</v>
      </c>
      <c r="O47">
        <v>20000000002</v>
      </c>
      <c r="P47" s="2">
        <f t="shared" si="11"/>
        <v>0.42048637369645137</v>
      </c>
      <c r="Q47" s="2">
        <f t="shared" si="12"/>
        <v>4.9999999994999997E-4</v>
      </c>
      <c r="R47" s="2">
        <f t="shared" si="13"/>
        <v>1.1890991747355634E-3</v>
      </c>
    </row>
    <row r="48" spans="6:18" x14ac:dyDescent="0.15">
      <c r="F48" s="1">
        <v>43334</v>
      </c>
      <c r="G48">
        <f t="shared" si="7"/>
        <v>8569727474.7700005</v>
      </c>
      <c r="H48">
        <v>10000000</v>
      </c>
      <c r="I48">
        <v>8000000</v>
      </c>
      <c r="J48">
        <v>0.12</v>
      </c>
      <c r="K48">
        <f t="shared" si="8"/>
        <v>160000000</v>
      </c>
      <c r="L48">
        <f t="shared" si="9"/>
        <v>9335.1860062676133</v>
      </c>
      <c r="M48">
        <f t="shared" si="10"/>
        <v>77793.216718896787</v>
      </c>
      <c r="O48">
        <v>20000000003</v>
      </c>
      <c r="P48" s="2">
        <f t="shared" si="11"/>
        <v>0.42848637367422709</v>
      </c>
      <c r="Q48" s="2">
        <f t="shared" si="12"/>
        <v>4.99999999925E-4</v>
      </c>
      <c r="R48" s="2">
        <f t="shared" si="13"/>
        <v>1.1668982507834517E-3</v>
      </c>
    </row>
    <row r="49" spans="6:18" x14ac:dyDescent="0.15">
      <c r="F49" s="1">
        <v>43335</v>
      </c>
      <c r="G49">
        <f t="shared" si="7"/>
        <v>8729727474.7700005</v>
      </c>
      <c r="H49">
        <v>10000000</v>
      </c>
      <c r="I49">
        <v>8000000</v>
      </c>
      <c r="J49">
        <v>0.12</v>
      </c>
      <c r="K49">
        <f t="shared" si="8"/>
        <v>160000000</v>
      </c>
      <c r="L49">
        <f t="shared" si="9"/>
        <v>9164.0890544647536</v>
      </c>
      <c r="M49">
        <f t="shared" si="10"/>
        <v>76367.408787206281</v>
      </c>
      <c r="O49">
        <v>20000000004</v>
      </c>
      <c r="P49" s="2">
        <f t="shared" si="11"/>
        <v>0.43648637365120274</v>
      </c>
      <c r="Q49" s="2">
        <f t="shared" si="12"/>
        <v>4.9999999990000003E-4</v>
      </c>
      <c r="R49" s="2">
        <f t="shared" si="13"/>
        <v>1.1455111318080943E-3</v>
      </c>
    </row>
    <row r="50" spans="6:18" x14ac:dyDescent="0.15">
      <c r="F50" s="1">
        <v>43336</v>
      </c>
      <c r="G50">
        <f t="shared" si="7"/>
        <v>8889727474.7700005</v>
      </c>
      <c r="H50">
        <v>10000000</v>
      </c>
      <c r="I50">
        <v>8000000</v>
      </c>
      <c r="J50">
        <v>0.12</v>
      </c>
      <c r="K50">
        <f t="shared" si="8"/>
        <v>160000000</v>
      </c>
      <c r="L50">
        <f t="shared" si="9"/>
        <v>8999.1510118896877</v>
      </c>
      <c r="M50">
        <f t="shared" si="10"/>
        <v>74992.925099080734</v>
      </c>
      <c r="O50">
        <v>20000000005</v>
      </c>
      <c r="P50" s="2">
        <f t="shared" si="11"/>
        <v>0.44448637362737842</v>
      </c>
      <c r="Q50" s="2">
        <f t="shared" si="12"/>
        <v>4.9999999987499996E-4</v>
      </c>
      <c r="R50" s="2">
        <f t="shared" si="13"/>
        <v>1.1248938764862109E-3</v>
      </c>
    </row>
    <row r="51" spans="6:18" x14ac:dyDescent="0.15">
      <c r="F51" s="1">
        <v>43337</v>
      </c>
      <c r="G51">
        <f t="shared" si="7"/>
        <v>9049727474.7700005</v>
      </c>
      <c r="H51">
        <v>10000000</v>
      </c>
      <c r="I51">
        <v>8000000</v>
      </c>
      <c r="J51">
        <v>0.12</v>
      </c>
      <c r="K51">
        <f t="shared" si="8"/>
        <v>160000000</v>
      </c>
      <c r="L51">
        <f t="shared" si="9"/>
        <v>8840.0452083263644</v>
      </c>
      <c r="M51">
        <f t="shared" si="10"/>
        <v>73667.043402719704</v>
      </c>
      <c r="O51">
        <v>20000000006</v>
      </c>
      <c r="P51" s="2">
        <f t="shared" si="11"/>
        <v>0.45248637360275412</v>
      </c>
      <c r="Q51" s="2">
        <f t="shared" si="12"/>
        <v>4.9999999984999999E-4</v>
      </c>
      <c r="R51" s="2">
        <f t="shared" si="13"/>
        <v>1.1050056510407958E-3</v>
      </c>
    </row>
    <row r="52" spans="6:18" x14ac:dyDescent="0.15">
      <c r="F52" s="1">
        <v>43338</v>
      </c>
      <c r="G52">
        <f t="shared" si="7"/>
        <v>9209727474.7700005</v>
      </c>
      <c r="H52">
        <v>10000000</v>
      </c>
      <c r="I52">
        <v>8000000</v>
      </c>
      <c r="J52">
        <v>0.12</v>
      </c>
      <c r="K52">
        <f t="shared" si="8"/>
        <v>160000000</v>
      </c>
      <c r="L52">
        <f t="shared" si="9"/>
        <v>8686.4676744409189</v>
      </c>
      <c r="M52">
        <f t="shared" si="10"/>
        <v>72387.230620340997</v>
      </c>
      <c r="O52">
        <v>20000000007</v>
      </c>
      <c r="P52" s="2">
        <f t="shared" si="11"/>
        <v>0.4604863735773298</v>
      </c>
      <c r="Q52" s="2">
        <f t="shared" si="12"/>
        <v>4.9999999982500002E-4</v>
      </c>
      <c r="R52" s="2">
        <f t="shared" si="13"/>
        <v>1.0858084593051147E-3</v>
      </c>
    </row>
    <row r="53" spans="6:18" x14ac:dyDescent="0.15">
      <c r="F53" s="1">
        <v>43339</v>
      </c>
      <c r="G53">
        <f t="shared" si="7"/>
        <v>9369727474.7700005</v>
      </c>
      <c r="H53">
        <v>10000000</v>
      </c>
      <c r="I53">
        <v>8000000</v>
      </c>
      <c r="J53">
        <v>0.12</v>
      </c>
      <c r="K53">
        <f t="shared" si="8"/>
        <v>160000000</v>
      </c>
      <c r="L53">
        <f t="shared" si="9"/>
        <v>8538.1352035496384</v>
      </c>
      <c r="M53">
        <f t="shared" si="10"/>
        <v>71151.126696246996</v>
      </c>
      <c r="O53">
        <v>20000000008</v>
      </c>
      <c r="P53" s="2">
        <f t="shared" si="11"/>
        <v>0.46848637355110545</v>
      </c>
      <c r="Q53" s="2">
        <f t="shared" si="12"/>
        <v>4.9999999979999995E-4</v>
      </c>
      <c r="R53" s="2">
        <f t="shared" si="13"/>
        <v>1.0672669004437049E-3</v>
      </c>
    </row>
    <row r="54" spans="6:18" x14ac:dyDescent="0.15">
      <c r="F54" s="1">
        <v>43340</v>
      </c>
      <c r="G54">
        <f t="shared" si="7"/>
        <v>9529727474.7700005</v>
      </c>
      <c r="H54">
        <v>10000000</v>
      </c>
      <c r="I54">
        <v>8000000</v>
      </c>
      <c r="J54">
        <v>0.12</v>
      </c>
      <c r="K54">
        <f t="shared" si="8"/>
        <v>160000000</v>
      </c>
      <c r="L54">
        <f t="shared" si="9"/>
        <v>8394.7836086394273</v>
      </c>
      <c r="M54">
        <f t="shared" si="10"/>
        <v>69956.530071995236</v>
      </c>
      <c r="O54">
        <v>20000000009</v>
      </c>
      <c r="P54" s="2">
        <f t="shared" si="11"/>
        <v>0.47648637352408113</v>
      </c>
      <c r="Q54" s="2">
        <f t="shared" si="12"/>
        <v>4.9999999977499998E-4</v>
      </c>
      <c r="R54" s="2">
        <f t="shared" si="13"/>
        <v>1.0493479510799283E-3</v>
      </c>
    </row>
    <row r="55" spans="6:18" x14ac:dyDescent="0.15">
      <c r="F55" s="1">
        <v>43341</v>
      </c>
      <c r="G55">
        <f t="shared" si="7"/>
        <v>9689727474.7700005</v>
      </c>
      <c r="H55">
        <v>10000000</v>
      </c>
      <c r="I55">
        <v>8000000</v>
      </c>
      <c r="J55">
        <v>0.12</v>
      </c>
      <c r="K55">
        <f t="shared" si="8"/>
        <v>160000000</v>
      </c>
      <c r="L55">
        <f t="shared" si="9"/>
        <v>8256.1661520721882</v>
      </c>
      <c r="M55">
        <f t="shared" si="10"/>
        <v>68801.384600601566</v>
      </c>
      <c r="O55">
        <v>20000000010</v>
      </c>
      <c r="P55" s="2">
        <f t="shared" si="11"/>
        <v>0.48448637349625684</v>
      </c>
      <c r="Q55" s="2">
        <f t="shared" si="12"/>
        <v>4.9999999975000001E-4</v>
      </c>
      <c r="R55" s="2">
        <f t="shared" si="13"/>
        <v>1.0320207690090236E-3</v>
      </c>
    </row>
    <row r="56" spans="6:18" x14ac:dyDescent="0.15">
      <c r="F56" s="1">
        <v>43342</v>
      </c>
      <c r="G56">
        <f t="shared" si="7"/>
        <v>9849727474.7700005</v>
      </c>
      <c r="H56">
        <v>10000000</v>
      </c>
      <c r="I56">
        <v>8000000</v>
      </c>
      <c r="J56">
        <v>0.12</v>
      </c>
      <c r="K56">
        <f t="shared" si="8"/>
        <v>160000000</v>
      </c>
      <c r="L56">
        <f t="shared" si="9"/>
        <v>8122.0521283374965</v>
      </c>
      <c r="M56">
        <f t="shared" si="10"/>
        <v>67683.767736145805</v>
      </c>
      <c r="O56">
        <v>20000000011</v>
      </c>
      <c r="P56" s="2">
        <f t="shared" si="11"/>
        <v>0.49248637346763252</v>
      </c>
      <c r="Q56" s="2">
        <f t="shared" si="12"/>
        <v>4.9999999972500004E-4</v>
      </c>
      <c r="R56" s="2">
        <f t="shared" si="13"/>
        <v>1.015256516042187E-3</v>
      </c>
    </row>
    <row r="57" spans="6:18" x14ac:dyDescent="0.15">
      <c r="F57" s="1">
        <v>43343</v>
      </c>
      <c r="G57">
        <f t="shared" si="7"/>
        <v>10009727474.77</v>
      </c>
      <c r="H57">
        <v>10000000</v>
      </c>
      <c r="I57">
        <v>8000000</v>
      </c>
      <c r="J57">
        <v>0.12</v>
      </c>
      <c r="K57">
        <f t="shared" si="8"/>
        <v>160000000</v>
      </c>
      <c r="L57">
        <f t="shared" si="9"/>
        <v>7992.2255827287854</v>
      </c>
      <c r="M57">
        <f t="shared" si="10"/>
        <v>66601.87985607321</v>
      </c>
      <c r="O57">
        <v>20000000012</v>
      </c>
      <c r="P57" s="2">
        <f t="shared" si="11"/>
        <v>0.50048637343820823</v>
      </c>
      <c r="Q57" s="2">
        <f t="shared" si="12"/>
        <v>4.9999999969999997E-4</v>
      </c>
      <c r="R57" s="2">
        <f t="shared" si="13"/>
        <v>9.9902819784109822E-4</v>
      </c>
    </row>
    <row r="58" spans="6:18" x14ac:dyDescent="0.15">
      <c r="F58" s="1">
        <v>43344</v>
      </c>
      <c r="G58">
        <f t="shared" si="7"/>
        <v>10169727474.77</v>
      </c>
      <c r="H58">
        <v>10000000</v>
      </c>
      <c r="I58">
        <v>8000000</v>
      </c>
      <c r="J58">
        <v>0.12</v>
      </c>
      <c r="K58">
        <f t="shared" si="8"/>
        <v>160000000</v>
      </c>
      <c r="L58">
        <f t="shared" si="9"/>
        <v>7866.4841509737007</v>
      </c>
      <c r="M58">
        <f t="shared" si="10"/>
        <v>65554.034591447504</v>
      </c>
      <c r="O58">
        <v>20000000013</v>
      </c>
      <c r="P58" s="2">
        <f t="shared" si="11"/>
        <v>0.50848637340798386</v>
      </c>
      <c r="Q58" s="2">
        <f t="shared" si="12"/>
        <v>4.99999999675E-4</v>
      </c>
      <c r="R58" s="2">
        <f t="shared" si="13"/>
        <v>9.8331051887171257E-4</v>
      </c>
    </row>
    <row r="59" spans="6:18" x14ac:dyDescent="0.15">
      <c r="F59" s="1">
        <v>43345</v>
      </c>
      <c r="G59">
        <f t="shared" si="7"/>
        <v>10329727474.77</v>
      </c>
      <c r="H59">
        <v>10000000</v>
      </c>
      <c r="I59">
        <v>8000000</v>
      </c>
      <c r="J59">
        <v>0.12</v>
      </c>
      <c r="K59">
        <f t="shared" si="8"/>
        <v>160000000</v>
      </c>
      <c r="L59">
        <f t="shared" si="9"/>
        <v>7744.6380067041664</v>
      </c>
      <c r="M59">
        <f t="shared" si="10"/>
        <v>64538.650055868056</v>
      </c>
      <c r="O59">
        <v>20000000014</v>
      </c>
      <c r="P59" s="2">
        <f t="shared" si="11"/>
        <v>0.51648637337695957</v>
      </c>
      <c r="Q59" s="2">
        <f t="shared" si="12"/>
        <v>4.9999999965000003E-4</v>
      </c>
      <c r="R59" s="2">
        <f t="shared" si="13"/>
        <v>9.6807975083802083E-4</v>
      </c>
    </row>
    <row r="60" spans="6:18" x14ac:dyDescent="0.15">
      <c r="F60" s="1">
        <v>43346</v>
      </c>
      <c r="G60">
        <f t="shared" si="7"/>
        <v>10489727474.77</v>
      </c>
      <c r="H60">
        <v>10000000</v>
      </c>
      <c r="I60">
        <v>8000000</v>
      </c>
      <c r="J60">
        <v>0.12</v>
      </c>
      <c r="K60">
        <f t="shared" si="8"/>
        <v>160000000</v>
      </c>
      <c r="L60">
        <f t="shared" si="9"/>
        <v>7626.5089052520016</v>
      </c>
      <c r="M60">
        <f t="shared" si="10"/>
        <v>63554.240877100012</v>
      </c>
      <c r="O60">
        <v>20000000015</v>
      </c>
      <c r="P60" s="2">
        <f t="shared" si="11"/>
        <v>0.52448637334513526</v>
      </c>
      <c r="Q60" s="2">
        <f t="shared" si="12"/>
        <v>4.9999999962499996E-4</v>
      </c>
      <c r="R60" s="2">
        <f t="shared" si="13"/>
        <v>9.5331361315650019E-4</v>
      </c>
    </row>
    <row r="61" spans="6:18" x14ac:dyDescent="0.15">
      <c r="F61" s="1">
        <v>43347</v>
      </c>
      <c r="G61">
        <f t="shared" si="7"/>
        <v>10649727474.77</v>
      </c>
      <c r="H61">
        <v>10000000</v>
      </c>
      <c r="I61">
        <v>8000000</v>
      </c>
      <c r="J61">
        <v>0.12</v>
      </c>
      <c r="K61">
        <f t="shared" si="8"/>
        <v>160000000</v>
      </c>
      <c r="L61">
        <f t="shared" si="9"/>
        <v>7511.9293136398064</v>
      </c>
      <c r="M61">
        <f t="shared" si="10"/>
        <v>62599.410946998389</v>
      </c>
      <c r="O61">
        <v>20000000016</v>
      </c>
      <c r="P61" s="2">
        <f t="shared" si="11"/>
        <v>0.53248637331251092</v>
      </c>
      <c r="Q61" s="2">
        <f t="shared" si="12"/>
        <v>4.9999999959999999E-4</v>
      </c>
      <c r="R61" s="2">
        <f t="shared" si="13"/>
        <v>9.3899116420497581E-4</v>
      </c>
    </row>
    <row r="62" spans="6:18" x14ac:dyDescent="0.15">
      <c r="F62" s="1">
        <v>43348</v>
      </c>
      <c r="G62">
        <f t="shared" si="7"/>
        <v>10809727474.77</v>
      </c>
      <c r="H62">
        <v>10000000</v>
      </c>
      <c r="I62">
        <v>8000000</v>
      </c>
      <c r="J62">
        <v>0.12</v>
      </c>
      <c r="K62">
        <f t="shared" si="8"/>
        <v>160000000</v>
      </c>
      <c r="L62">
        <f t="shared" si="9"/>
        <v>7400.7416178364074</v>
      </c>
      <c r="M62">
        <f t="shared" si="10"/>
        <v>61672.846815303397</v>
      </c>
      <c r="O62">
        <v>20000000017</v>
      </c>
      <c r="P62" s="2">
        <f t="shared" si="11"/>
        <v>0.54048637327908655</v>
      </c>
      <c r="Q62" s="2">
        <f t="shared" si="12"/>
        <v>4.9999999957500002E-4</v>
      </c>
      <c r="R62" s="2">
        <f t="shared" si="13"/>
        <v>9.2509270222955096E-4</v>
      </c>
    </row>
    <row r="63" spans="6:18" x14ac:dyDescent="0.15">
      <c r="F63" s="1">
        <v>43349</v>
      </c>
      <c r="G63">
        <f t="shared" si="7"/>
        <v>10969727474.77</v>
      </c>
      <c r="H63">
        <v>10000000</v>
      </c>
      <c r="I63">
        <v>8000000</v>
      </c>
      <c r="J63">
        <v>0.12</v>
      </c>
      <c r="K63">
        <f t="shared" si="8"/>
        <v>160000000</v>
      </c>
      <c r="L63">
        <f t="shared" si="9"/>
        <v>7292.7973993882051</v>
      </c>
      <c r="M63">
        <f t="shared" si="10"/>
        <v>60773.311661568376</v>
      </c>
      <c r="O63">
        <v>20000000018</v>
      </c>
      <c r="P63" s="2">
        <f t="shared" si="11"/>
        <v>0.54848637324486227</v>
      </c>
      <c r="Q63" s="2">
        <f t="shared" si="12"/>
        <v>4.9999999954999995E-4</v>
      </c>
      <c r="R63" s="2">
        <f t="shared" si="13"/>
        <v>9.1159967492352562E-4</v>
      </c>
    </row>
    <row r="64" spans="6:18" x14ac:dyDescent="0.15">
      <c r="F64" s="1">
        <v>43350</v>
      </c>
      <c r="G64">
        <f t="shared" si="7"/>
        <v>11129727474.77</v>
      </c>
      <c r="H64">
        <v>10000000</v>
      </c>
      <c r="I64">
        <v>8000000</v>
      </c>
      <c r="J64">
        <v>0.12</v>
      </c>
      <c r="K64">
        <f t="shared" si="8"/>
        <v>160000000</v>
      </c>
      <c r="L64">
        <f t="shared" si="9"/>
        <v>7187.9567744450296</v>
      </c>
      <c r="M64">
        <f t="shared" si="10"/>
        <v>59899.639787041917</v>
      </c>
      <c r="O64">
        <v>20000000019</v>
      </c>
      <c r="P64" s="2">
        <f t="shared" si="11"/>
        <v>0.55648637320983796</v>
      </c>
      <c r="Q64" s="2">
        <f t="shared" si="12"/>
        <v>4.9999999952499998E-4</v>
      </c>
      <c r="R64" s="2">
        <f t="shared" si="13"/>
        <v>8.9849459680562869E-4</v>
      </c>
    </row>
    <row r="65" spans="6:18" x14ac:dyDescent="0.15">
      <c r="F65" s="1">
        <v>43351</v>
      </c>
      <c r="G65">
        <f t="shared" si="7"/>
        <v>11289727474.77</v>
      </c>
      <c r="H65">
        <v>10000000</v>
      </c>
      <c r="I65">
        <v>8000000</v>
      </c>
      <c r="J65">
        <v>0.12</v>
      </c>
      <c r="K65">
        <f t="shared" si="8"/>
        <v>160000000</v>
      </c>
      <c r="L65">
        <f t="shared" si="9"/>
        <v>7086.0877889906551</v>
      </c>
      <c r="M65">
        <f t="shared" si="10"/>
        <v>59050.731574922131</v>
      </c>
      <c r="O65">
        <v>20000000020</v>
      </c>
      <c r="P65" s="2">
        <f t="shared" si="11"/>
        <v>0.56448637317401362</v>
      </c>
      <c r="Q65" s="2">
        <f t="shared" si="12"/>
        <v>4.9999999950000001E-4</v>
      </c>
      <c r="R65" s="2">
        <f t="shared" si="13"/>
        <v>8.8576097362383182E-4</v>
      </c>
    </row>
    <row r="66" spans="6:18" x14ac:dyDescent="0.15">
      <c r="F66" s="1">
        <v>43352</v>
      </c>
      <c r="G66">
        <f t="shared" si="7"/>
        <v>11449727474.77</v>
      </c>
      <c r="H66">
        <v>10000000</v>
      </c>
      <c r="I66">
        <v>8000000</v>
      </c>
      <c r="J66">
        <v>0.12</v>
      </c>
      <c r="K66">
        <f t="shared" si="8"/>
        <v>160000000</v>
      </c>
      <c r="L66">
        <f t="shared" si="9"/>
        <v>6987.0658647800719</v>
      </c>
      <c r="M66">
        <f t="shared" si="10"/>
        <v>58225.548873167267</v>
      </c>
      <c r="O66">
        <v>20000000021</v>
      </c>
      <c r="P66" s="2">
        <f t="shared" si="11"/>
        <v>0.57248637313738937</v>
      </c>
      <c r="Q66" s="2">
        <f t="shared" si="12"/>
        <v>4.9999999947500005E-4</v>
      </c>
      <c r="R66" s="2">
        <f t="shared" si="13"/>
        <v>8.73383233097509E-4</v>
      </c>
    </row>
    <row r="67" spans="6:18" x14ac:dyDescent="0.15">
      <c r="F67" s="1">
        <v>43353</v>
      </c>
      <c r="G67">
        <f t="shared" si="7"/>
        <v>11609727474.77</v>
      </c>
      <c r="H67">
        <v>10000000</v>
      </c>
      <c r="I67">
        <v>8000000</v>
      </c>
      <c r="J67">
        <v>0.12</v>
      </c>
      <c r="K67">
        <f t="shared" si="8"/>
        <v>160000000</v>
      </c>
      <c r="L67">
        <f t="shared" si="9"/>
        <v>6890.7732910918203</v>
      </c>
      <c r="M67">
        <f t="shared" si="10"/>
        <v>57423.110759098505</v>
      </c>
      <c r="O67">
        <v>20000000022</v>
      </c>
      <c r="P67" s="2">
        <f t="shared" si="11"/>
        <v>0.58048637309996498</v>
      </c>
      <c r="Q67" s="2">
        <f t="shared" si="12"/>
        <v>4.9999999944999997E-4</v>
      </c>
      <c r="R67" s="2">
        <f t="shared" si="13"/>
        <v>8.6134666138647752E-4</v>
      </c>
    </row>
    <row r="68" spans="6:18" x14ac:dyDescent="0.15">
      <c r="F68" s="1">
        <v>43354</v>
      </c>
      <c r="G68">
        <f t="shared" si="7"/>
        <v>11769727474.77</v>
      </c>
      <c r="H68">
        <v>10000000</v>
      </c>
      <c r="I68">
        <v>8000000</v>
      </c>
      <c r="J68">
        <v>0.12</v>
      </c>
      <c r="K68">
        <f t="shared" si="8"/>
        <v>160000000</v>
      </c>
      <c r="L68">
        <f t="shared" si="9"/>
        <v>6797.0987579356279</v>
      </c>
      <c r="M68">
        <f t="shared" si="10"/>
        <v>56642.489649463569</v>
      </c>
      <c r="O68">
        <v>20000000023</v>
      </c>
      <c r="P68" s="2">
        <f t="shared" si="11"/>
        <v>0.58848637306174068</v>
      </c>
      <c r="Q68" s="2">
        <f t="shared" si="12"/>
        <v>4.99999999425E-4</v>
      </c>
      <c r="R68" s="2">
        <f t="shared" si="13"/>
        <v>8.4963734474195339E-4</v>
      </c>
    </row>
    <row r="69" spans="6:18" x14ac:dyDescent="0.15">
      <c r="F69" s="1">
        <v>43355</v>
      </c>
      <c r="G69">
        <f t="shared" si="7"/>
        <v>11929727474.77</v>
      </c>
      <c r="H69">
        <v>10000000</v>
      </c>
      <c r="I69">
        <v>8000000</v>
      </c>
      <c r="J69">
        <v>0.12</v>
      </c>
      <c r="K69">
        <f t="shared" si="8"/>
        <v>160000000</v>
      </c>
      <c r="L69">
        <f t="shared" si="9"/>
        <v>6705.936926823415</v>
      </c>
      <c r="M69">
        <f t="shared" si="10"/>
        <v>55882.807723528458</v>
      </c>
      <c r="O69">
        <v>20000000024</v>
      </c>
      <c r="P69" s="2">
        <f t="shared" si="11"/>
        <v>0.59648637302271634</v>
      </c>
      <c r="Q69" s="2">
        <f t="shared" si="12"/>
        <v>4.9999999940000003E-4</v>
      </c>
      <c r="R69" s="2">
        <f t="shared" si="13"/>
        <v>8.3824211585292686E-4</v>
      </c>
    </row>
    <row r="70" spans="6:18" x14ac:dyDescent="0.15">
      <c r="F70" s="1">
        <v>43356</v>
      </c>
      <c r="G70">
        <f t="shared" si="7"/>
        <v>12089727474.77</v>
      </c>
      <c r="H70">
        <v>10000000</v>
      </c>
      <c r="I70">
        <v>8000000</v>
      </c>
      <c r="J70">
        <v>0.12</v>
      </c>
      <c r="K70">
        <f t="shared" si="8"/>
        <v>160000000</v>
      </c>
      <c r="L70">
        <f t="shared" si="9"/>
        <v>6617.188035623768</v>
      </c>
      <c r="M70">
        <f t="shared" si="10"/>
        <v>55143.233630198069</v>
      </c>
      <c r="O70">
        <v>20000000025</v>
      </c>
      <c r="P70" s="2">
        <f t="shared" si="11"/>
        <v>0.6044863729828921</v>
      </c>
      <c r="Q70" s="2">
        <f t="shared" si="12"/>
        <v>4.9999999937499996E-4</v>
      </c>
      <c r="R70" s="2">
        <f t="shared" si="13"/>
        <v>8.2714850445297103E-4</v>
      </c>
    </row>
    <row r="71" spans="6:18" x14ac:dyDescent="0.15">
      <c r="F71" s="1">
        <v>43357</v>
      </c>
      <c r="G71">
        <f t="shared" si="7"/>
        <v>12249727474.77</v>
      </c>
      <c r="H71">
        <v>10000000</v>
      </c>
      <c r="I71">
        <v>8000000</v>
      </c>
      <c r="J71">
        <v>0.12</v>
      </c>
      <c r="K71">
        <f t="shared" si="8"/>
        <v>160000000</v>
      </c>
      <c r="L71">
        <f t="shared" si="9"/>
        <v>6530.7575343836024</v>
      </c>
      <c r="M71">
        <f t="shared" si="10"/>
        <v>54422.979453196691</v>
      </c>
      <c r="O71">
        <v>20000000026</v>
      </c>
      <c r="P71" s="2">
        <f t="shared" si="11"/>
        <v>0.61248637294226771</v>
      </c>
      <c r="Q71" s="2">
        <f t="shared" si="12"/>
        <v>4.9999999934999999E-4</v>
      </c>
      <c r="R71" s="2">
        <f t="shared" si="13"/>
        <v>8.1634469179795029E-4</v>
      </c>
    </row>
    <row r="72" spans="6:18" x14ac:dyDescent="0.15">
      <c r="F72" s="1">
        <v>43358</v>
      </c>
      <c r="G72">
        <f t="shared" si="7"/>
        <v>12409727474.77</v>
      </c>
      <c r="H72">
        <v>10000000</v>
      </c>
      <c r="I72">
        <v>8000000</v>
      </c>
      <c r="J72">
        <v>0.12</v>
      </c>
      <c r="K72">
        <f t="shared" si="8"/>
        <v>160000000</v>
      </c>
      <c r="L72">
        <f t="shared" si="9"/>
        <v>6446.5557493221831</v>
      </c>
      <c r="M72">
        <f t="shared" si="10"/>
        <v>53721.297911018191</v>
      </c>
      <c r="O72">
        <v>20000000027</v>
      </c>
      <c r="P72" s="2">
        <f t="shared" si="11"/>
        <v>0.62048637290084341</v>
      </c>
      <c r="Q72" s="2">
        <f t="shared" si="12"/>
        <v>4.9999999932500002E-4</v>
      </c>
      <c r="R72" s="2">
        <f t="shared" si="13"/>
        <v>8.0581946866527287E-4</v>
      </c>
    </row>
    <row r="73" spans="6:18" x14ac:dyDescent="0.15">
      <c r="F73" s="1">
        <v>43359</v>
      </c>
      <c r="G73">
        <f t="shared" si="7"/>
        <v>12569727474.77</v>
      </c>
      <c r="H73">
        <v>10000000</v>
      </c>
      <c r="I73">
        <v>8000000</v>
      </c>
      <c r="J73">
        <v>0.12</v>
      </c>
      <c r="K73">
        <f t="shared" si="8"/>
        <v>160000000</v>
      </c>
      <c r="L73">
        <f t="shared" si="9"/>
        <v>6364.4975724872529</v>
      </c>
      <c r="M73">
        <f t="shared" si="10"/>
        <v>53037.479770727106</v>
      </c>
      <c r="O73">
        <v>20000000028</v>
      </c>
      <c r="P73" s="2">
        <f t="shared" si="11"/>
        <v>0.62848637285861908</v>
      </c>
      <c r="Q73" s="2">
        <f t="shared" si="12"/>
        <v>4.9999999929999995E-4</v>
      </c>
      <c r="R73" s="2">
        <f t="shared" si="13"/>
        <v>7.9556219656090664E-4</v>
      </c>
    </row>
    <row r="74" spans="6:18" x14ac:dyDescent="0.15">
      <c r="F74" s="1">
        <v>43360</v>
      </c>
      <c r="G74">
        <f t="shared" si="7"/>
        <v>12729727474.77</v>
      </c>
      <c r="H74">
        <v>10000000</v>
      </c>
      <c r="I74">
        <v>8000000</v>
      </c>
      <c r="J74">
        <v>0.12</v>
      </c>
      <c r="K74">
        <f t="shared" si="8"/>
        <v>160000000</v>
      </c>
      <c r="L74">
        <f t="shared" si="9"/>
        <v>6284.5021748154459</v>
      </c>
      <c r="M74">
        <f t="shared" si="10"/>
        <v>52370.851456795383</v>
      </c>
      <c r="O74">
        <v>20000000029</v>
      </c>
      <c r="P74" s="2">
        <f t="shared" si="11"/>
        <v>0.63648637281559484</v>
      </c>
      <c r="Q74" s="2">
        <f t="shared" si="12"/>
        <v>4.9999999927499998E-4</v>
      </c>
      <c r="R74" s="2">
        <f t="shared" si="13"/>
        <v>7.8556277185193074E-4</v>
      </c>
    </row>
    <row r="75" spans="6:18" x14ac:dyDescent="0.15">
      <c r="F75" s="1">
        <v>43361</v>
      </c>
      <c r="G75">
        <f t="shared" si="7"/>
        <v>12889727474.77</v>
      </c>
      <c r="H75">
        <v>10000000</v>
      </c>
      <c r="I75">
        <v>8000000</v>
      </c>
      <c r="J75">
        <v>0.12</v>
      </c>
      <c r="K75">
        <f t="shared" si="8"/>
        <v>160000000</v>
      </c>
      <c r="L75">
        <f t="shared" si="9"/>
        <v>6206.4927405633525</v>
      </c>
      <c r="M75">
        <f t="shared" si="10"/>
        <v>51720.772838027937</v>
      </c>
      <c r="O75">
        <v>20000000030</v>
      </c>
      <c r="P75" s="2">
        <f t="shared" si="11"/>
        <v>0.64448637277177045</v>
      </c>
      <c r="Q75" s="2">
        <f t="shared" si="12"/>
        <v>4.9999999925000001E-4</v>
      </c>
      <c r="R75" s="2">
        <f t="shared" si="13"/>
        <v>7.7581159257041901E-4</v>
      </c>
    </row>
    <row r="76" spans="6:18" x14ac:dyDescent="0.15">
      <c r="F76" s="1">
        <v>43362</v>
      </c>
      <c r="G76">
        <f t="shared" si="7"/>
        <v>13049727474.77</v>
      </c>
      <c r="H76">
        <v>10000000</v>
      </c>
      <c r="I76">
        <v>8000000</v>
      </c>
      <c r="J76">
        <v>0.12</v>
      </c>
      <c r="K76">
        <f t="shared" si="8"/>
        <v>160000000</v>
      </c>
      <c r="L76">
        <f t="shared" si="9"/>
        <v>6130.3962212751103</v>
      </c>
      <c r="M76">
        <f t="shared" si="10"/>
        <v>51086.635177292585</v>
      </c>
      <c r="O76">
        <v>20000000031</v>
      </c>
      <c r="P76" s="2">
        <f t="shared" si="11"/>
        <v>0.65248637272714616</v>
      </c>
      <c r="Q76" s="2">
        <f t="shared" si="12"/>
        <v>4.9999999922500005E-4</v>
      </c>
      <c r="R76" s="2">
        <f t="shared" si="13"/>
        <v>7.6629952765938886E-4</v>
      </c>
    </row>
    <row r="77" spans="6:18" x14ac:dyDescent="0.15">
      <c r="F77" s="1">
        <v>43363</v>
      </c>
      <c r="G77">
        <f t="shared" si="7"/>
        <v>13209727474.77</v>
      </c>
      <c r="H77">
        <v>10000000</v>
      </c>
      <c r="I77">
        <v>8000000</v>
      </c>
      <c r="J77">
        <v>0.12</v>
      </c>
      <c r="K77">
        <f t="shared" si="8"/>
        <v>160000000</v>
      </c>
      <c r="L77">
        <f t="shared" si="9"/>
        <v>6056.1431076300769</v>
      </c>
      <c r="M77">
        <f t="shared" si="10"/>
        <v>50467.859230250644</v>
      </c>
      <c r="O77">
        <v>20000000032</v>
      </c>
      <c r="P77" s="2">
        <f t="shared" si="11"/>
        <v>0.66048637268172183</v>
      </c>
      <c r="Q77" s="2">
        <f t="shared" si="12"/>
        <v>4.9999999919999997E-4</v>
      </c>
      <c r="R77" s="2">
        <f t="shared" si="13"/>
        <v>7.5701788845375958E-4</v>
      </c>
    </row>
    <row r="78" spans="6:18" x14ac:dyDescent="0.15">
      <c r="F78" s="1">
        <v>43364</v>
      </c>
      <c r="G78">
        <f t="shared" si="7"/>
        <v>13369727474.77</v>
      </c>
      <c r="H78">
        <v>10000000</v>
      </c>
      <c r="I78">
        <v>8000000</v>
      </c>
      <c r="J78">
        <v>0.12</v>
      </c>
      <c r="K78">
        <f t="shared" si="8"/>
        <v>160000000</v>
      </c>
      <c r="L78">
        <f t="shared" si="9"/>
        <v>5983.6672176727552</v>
      </c>
      <c r="M78">
        <f t="shared" si="10"/>
        <v>49863.893480606297</v>
      </c>
      <c r="O78">
        <v>20000000033</v>
      </c>
      <c r="P78" s="2">
        <f t="shared" si="11"/>
        <v>0.66848637263549748</v>
      </c>
      <c r="Q78" s="2">
        <f t="shared" si="12"/>
        <v>4.99999999175E-4</v>
      </c>
      <c r="R78" s="2">
        <f t="shared" si="13"/>
        <v>7.4795840220909444E-4</v>
      </c>
    </row>
    <row r="79" spans="6:18" x14ac:dyDescent="0.15">
      <c r="F79" s="1">
        <v>43365</v>
      </c>
      <c r="G79">
        <f t="shared" si="7"/>
        <v>13529727474.77</v>
      </c>
      <c r="H79">
        <v>10000000</v>
      </c>
      <c r="I79">
        <v>8000000</v>
      </c>
      <c r="J79">
        <v>0.12</v>
      </c>
      <c r="K79">
        <f t="shared" si="8"/>
        <v>160000000</v>
      </c>
      <c r="L79">
        <f t="shared" si="9"/>
        <v>5912.9055000688377</v>
      </c>
      <c r="M79">
        <f t="shared" si="10"/>
        <v>49274.212500573653</v>
      </c>
      <c r="O79">
        <v>20000000034</v>
      </c>
      <c r="P79" s="2">
        <f t="shared" si="11"/>
        <v>0.67648637258847322</v>
      </c>
      <c r="Q79" s="2">
        <f t="shared" si="12"/>
        <v>4.9999999915000004E-4</v>
      </c>
      <c r="R79" s="2">
        <f t="shared" si="13"/>
        <v>7.3911318750860468E-4</v>
      </c>
    </row>
    <row r="80" spans="6:18" x14ac:dyDescent="0.15">
      <c r="F80" s="1">
        <v>43366</v>
      </c>
      <c r="G80">
        <f t="shared" si="7"/>
        <v>13689727474.77</v>
      </c>
      <c r="H80">
        <v>10000000</v>
      </c>
      <c r="I80">
        <v>8000000</v>
      </c>
      <c r="J80">
        <v>0.12</v>
      </c>
      <c r="K80">
        <f t="shared" si="8"/>
        <v>160000000</v>
      </c>
      <c r="L80">
        <f t="shared" si="9"/>
        <v>5843.7978511580322</v>
      </c>
      <c r="M80">
        <f t="shared" si="10"/>
        <v>48698.315426316934</v>
      </c>
      <c r="O80">
        <v>20000000035</v>
      </c>
      <c r="P80" s="2">
        <f t="shared" si="11"/>
        <v>0.68448637254064892</v>
      </c>
      <c r="Q80" s="2">
        <f t="shared" si="12"/>
        <v>4.9999999912499996E-4</v>
      </c>
      <c r="R80" s="2">
        <f t="shared" si="13"/>
        <v>7.3047473139475395E-4</v>
      </c>
    </row>
    <row r="81" spans="6:18" x14ac:dyDescent="0.15">
      <c r="F81" s="1">
        <v>43367</v>
      </c>
      <c r="G81">
        <f t="shared" si="7"/>
        <v>13849727474.77</v>
      </c>
      <c r="H81">
        <v>10000000</v>
      </c>
      <c r="I81">
        <v>8000000</v>
      </c>
      <c r="J81">
        <v>0.12</v>
      </c>
      <c r="K81">
        <f t="shared" si="8"/>
        <v>160000000</v>
      </c>
      <c r="L81">
        <f t="shared" si="9"/>
        <v>5776.2869446879531</v>
      </c>
      <c r="M81">
        <f t="shared" si="10"/>
        <v>48135.724539066279</v>
      </c>
      <c r="O81">
        <v>20000000036</v>
      </c>
      <c r="P81" s="2">
        <f t="shared" si="11"/>
        <v>0.6924863724920246</v>
      </c>
      <c r="Q81" s="2">
        <f t="shared" si="12"/>
        <v>4.9999999909999999E-4</v>
      </c>
      <c r="R81" s="2">
        <f t="shared" si="13"/>
        <v>7.2203586808599403E-4</v>
      </c>
    </row>
    <row r="82" spans="6:18" x14ac:dyDescent="0.15">
      <c r="F82" s="1">
        <v>43368</v>
      </c>
      <c r="G82">
        <f t="shared" si="7"/>
        <v>14009727474.77</v>
      </c>
      <c r="H82">
        <v>10000000</v>
      </c>
      <c r="I82">
        <v>8000000</v>
      </c>
      <c r="J82">
        <v>0.12</v>
      </c>
      <c r="K82">
        <f t="shared" si="8"/>
        <v>160000000</v>
      </c>
      <c r="L82">
        <f t="shared" si="9"/>
        <v>5710.3180732152941</v>
      </c>
      <c r="M82">
        <f t="shared" si="10"/>
        <v>47585.983943460786</v>
      </c>
      <c r="O82">
        <v>20000000037</v>
      </c>
      <c r="P82" s="2">
        <f t="shared" si="11"/>
        <v>0.70048637244260026</v>
      </c>
      <c r="Q82" s="2">
        <f t="shared" si="12"/>
        <v>4.9999999907500002E-4</v>
      </c>
      <c r="R82" s="2">
        <f t="shared" si="13"/>
        <v>7.1378975915191184E-4</v>
      </c>
    </row>
    <row r="83" spans="6:18" x14ac:dyDescent="0.15">
      <c r="F83" s="1">
        <v>43369</v>
      </c>
      <c r="G83">
        <f t="shared" si="7"/>
        <v>14169727474.77</v>
      </c>
      <c r="H83">
        <v>10000000</v>
      </c>
      <c r="I83">
        <v>8000000</v>
      </c>
      <c r="J83">
        <v>0.12</v>
      </c>
      <c r="K83">
        <f t="shared" si="8"/>
        <v>160000000</v>
      </c>
      <c r="L83">
        <f t="shared" si="9"/>
        <v>5645.8390002520882</v>
      </c>
      <c r="M83">
        <f t="shared" si="10"/>
        <v>47048.658335434069</v>
      </c>
      <c r="O83">
        <v>20000000038</v>
      </c>
      <c r="P83" s="2">
        <f t="shared" si="11"/>
        <v>0.70848637239237588</v>
      </c>
      <c r="Q83" s="2">
        <f t="shared" si="12"/>
        <v>4.9999999904999995E-4</v>
      </c>
      <c r="R83" s="2">
        <f t="shared" si="13"/>
        <v>7.05729875031511E-4</v>
      </c>
    </row>
    <row r="84" spans="6:18" x14ac:dyDescent="0.15">
      <c r="F84" s="1">
        <v>43370</v>
      </c>
      <c r="G84">
        <f t="shared" si="7"/>
        <v>14329727474.77</v>
      </c>
      <c r="H84">
        <v>10000000</v>
      </c>
      <c r="I84">
        <v>8000000</v>
      </c>
      <c r="J84">
        <v>0.12</v>
      </c>
      <c r="K84">
        <f t="shared" si="8"/>
        <v>160000000</v>
      </c>
      <c r="L84">
        <f t="shared" si="9"/>
        <v>5582.7998223172099</v>
      </c>
      <c r="M84">
        <f t="shared" si="10"/>
        <v>46523.331852643416</v>
      </c>
      <c r="O84">
        <v>20000000039</v>
      </c>
      <c r="P84" s="2">
        <f t="shared" si="11"/>
        <v>0.7164863723413516</v>
      </c>
      <c r="Q84" s="2">
        <f t="shared" si="12"/>
        <v>4.9999999902499998E-4</v>
      </c>
      <c r="R84" s="2">
        <f t="shared" si="13"/>
        <v>6.9784997778965128E-4</v>
      </c>
    </row>
    <row r="85" spans="6:18" x14ac:dyDescent="0.15">
      <c r="F85" s="1">
        <v>43371</v>
      </c>
      <c r="G85">
        <f t="shared" si="7"/>
        <v>14489727474.77</v>
      </c>
      <c r="H85">
        <v>10000000</v>
      </c>
      <c r="I85">
        <v>8000000</v>
      </c>
      <c r="J85">
        <v>0.12</v>
      </c>
      <c r="K85">
        <f t="shared" si="8"/>
        <v>160000000</v>
      </c>
      <c r="L85">
        <f t="shared" si="9"/>
        <v>5521.15284012751</v>
      </c>
      <c r="M85">
        <f t="shared" si="10"/>
        <v>46009.607001062584</v>
      </c>
      <c r="O85">
        <v>20000000040</v>
      </c>
      <c r="P85" s="2">
        <f t="shared" si="11"/>
        <v>0.72448637228952728</v>
      </c>
      <c r="Q85" s="2">
        <f t="shared" si="12"/>
        <v>4.9999999900000001E-4</v>
      </c>
      <c r="R85" s="2">
        <f t="shared" si="13"/>
        <v>6.9014410501593872E-4</v>
      </c>
    </row>
    <row r="86" spans="6:18" x14ac:dyDescent="0.15">
      <c r="F86" s="1">
        <v>43372</v>
      </c>
      <c r="G86">
        <f t="shared" si="7"/>
        <v>14649727474.77</v>
      </c>
      <c r="H86">
        <v>10000000</v>
      </c>
      <c r="I86">
        <v>8000000</v>
      </c>
      <c r="J86">
        <v>0.12</v>
      </c>
      <c r="K86">
        <f t="shared" si="8"/>
        <v>160000000</v>
      </c>
      <c r="L86">
        <f t="shared" si="9"/>
        <v>5460.8524382298101</v>
      </c>
      <c r="M86">
        <f t="shared" si="10"/>
        <v>45507.103651915088</v>
      </c>
      <c r="O86">
        <v>20000000041</v>
      </c>
      <c r="P86" s="2">
        <f t="shared" si="11"/>
        <v>0.73248637223690294</v>
      </c>
      <c r="Q86" s="2">
        <f t="shared" si="12"/>
        <v>4.9999999897500005E-4</v>
      </c>
      <c r="R86" s="2">
        <f t="shared" si="13"/>
        <v>6.8260655477872631E-4</v>
      </c>
    </row>
    <row r="87" spans="6:18" x14ac:dyDescent="0.15">
      <c r="F87" s="1">
        <v>43373</v>
      </c>
      <c r="G87">
        <f t="shared" si="7"/>
        <v>14809727474.77</v>
      </c>
      <c r="H87">
        <v>10000000</v>
      </c>
      <c r="I87">
        <v>8000000</v>
      </c>
      <c r="J87">
        <v>0.12</v>
      </c>
      <c r="K87">
        <f t="shared" si="8"/>
        <v>160000000</v>
      </c>
      <c r="L87">
        <f t="shared" si="9"/>
        <v>5401.8549724354343</v>
      </c>
      <c r="M87">
        <f t="shared" si="10"/>
        <v>45015.458103628618</v>
      </c>
      <c r="O87">
        <v>20000000042</v>
      </c>
      <c r="P87" s="2">
        <f t="shared" si="11"/>
        <v>0.74048637218347868</v>
      </c>
      <c r="Q87" s="2">
        <f t="shared" si="12"/>
        <v>4.9999999894999997E-4</v>
      </c>
      <c r="R87" s="2">
        <f t="shared" si="13"/>
        <v>6.7523187155442931E-4</v>
      </c>
    </row>
    <row r="88" spans="6:18" x14ac:dyDescent="0.15">
      <c r="F88" s="1">
        <v>43374</v>
      </c>
      <c r="G88">
        <f t="shared" ref="G88:G119" si="14">G87+K87</f>
        <v>14969727474.77</v>
      </c>
      <c r="H88">
        <v>10000000</v>
      </c>
      <c r="I88">
        <v>8000000</v>
      </c>
      <c r="J88">
        <v>0.12</v>
      </c>
      <c r="K88">
        <f t="shared" ref="K88:K119" si="15">2.4*I88/J88</f>
        <v>160000000</v>
      </c>
      <c r="L88">
        <f t="shared" ref="L88:L119" si="16">I88*H88/G88</f>
        <v>5344.1186644734926</v>
      </c>
      <c r="M88">
        <f t="shared" ref="M88:M119" si="17">L88/J88</f>
        <v>44534.322203945776</v>
      </c>
      <c r="O88">
        <v>20000000043</v>
      </c>
      <c r="P88" s="2">
        <f t="shared" ref="P88:P119" si="18">G88/O88</f>
        <v>0.74848637212925428</v>
      </c>
      <c r="Q88" s="2">
        <f t="shared" ref="Q88:Q119" si="19">H88/O88</f>
        <v>4.99999998925E-4</v>
      </c>
      <c r="R88" s="2">
        <f t="shared" ref="R88:R119" si="20">H88/G88</f>
        <v>6.680148330591865E-4</v>
      </c>
    </row>
    <row r="89" spans="6:18" x14ac:dyDescent="0.15">
      <c r="F89" s="1">
        <v>43375</v>
      </c>
      <c r="G89">
        <f t="shared" si="14"/>
        <v>15129727474.77</v>
      </c>
      <c r="H89">
        <v>10000000</v>
      </c>
      <c r="I89">
        <v>8000000</v>
      </c>
      <c r="J89">
        <v>0.12</v>
      </c>
      <c r="K89">
        <f t="shared" si="15"/>
        <v>160000000</v>
      </c>
      <c r="L89">
        <f t="shared" si="16"/>
        <v>5287.6035033285452</v>
      </c>
      <c r="M89">
        <f t="shared" si="17"/>
        <v>44063.362527737881</v>
      </c>
      <c r="O89">
        <v>20000000044</v>
      </c>
      <c r="P89" s="2">
        <f t="shared" si="18"/>
        <v>0.75648637207422997</v>
      </c>
      <c r="Q89" s="2">
        <f t="shared" si="19"/>
        <v>4.9999999890000004E-4</v>
      </c>
      <c r="R89" s="2">
        <f t="shared" si="20"/>
        <v>6.609504379160682E-4</v>
      </c>
    </row>
    <row r="90" spans="6:18" x14ac:dyDescent="0.15">
      <c r="F90" s="1">
        <v>43376</v>
      </c>
      <c r="G90">
        <f t="shared" si="14"/>
        <v>15289727474.77</v>
      </c>
      <c r="H90">
        <v>10000000</v>
      </c>
      <c r="I90">
        <v>8000000</v>
      </c>
      <c r="J90">
        <v>0.12</v>
      </c>
      <c r="K90">
        <f t="shared" si="15"/>
        <v>160000000</v>
      </c>
      <c r="L90">
        <f t="shared" si="16"/>
        <v>5232.2711527730107</v>
      </c>
      <c r="M90">
        <f t="shared" si="17"/>
        <v>43602.259606441759</v>
      </c>
      <c r="O90">
        <v>20000000045</v>
      </c>
      <c r="P90" s="2">
        <f t="shared" si="18"/>
        <v>0.76448637201840564</v>
      </c>
      <c r="Q90" s="2">
        <f t="shared" si="19"/>
        <v>4.9999999887499996E-4</v>
      </c>
      <c r="R90" s="2">
        <f t="shared" si="20"/>
        <v>6.5403389409662632E-4</v>
      </c>
    </row>
    <row r="91" spans="6:18" x14ac:dyDescent="0.15">
      <c r="F91" s="1">
        <v>43377</v>
      </c>
      <c r="G91">
        <f t="shared" si="14"/>
        <v>15449727474.77</v>
      </c>
      <c r="H91">
        <v>10000000</v>
      </c>
      <c r="I91">
        <v>8000000</v>
      </c>
      <c r="J91">
        <v>0.12</v>
      </c>
      <c r="K91">
        <f t="shared" si="15"/>
        <v>160000000</v>
      </c>
      <c r="L91">
        <f t="shared" si="16"/>
        <v>5178.0848646452232</v>
      </c>
      <c r="M91">
        <f t="shared" si="17"/>
        <v>43150.707205376864</v>
      </c>
      <c r="O91">
        <v>20000000046</v>
      </c>
      <c r="P91" s="2">
        <f t="shared" si="18"/>
        <v>0.77248637196178138</v>
      </c>
      <c r="Q91" s="2">
        <f t="shared" si="19"/>
        <v>4.9999999884999999E-4</v>
      </c>
      <c r="R91" s="2">
        <f t="shared" si="20"/>
        <v>6.4726060808065287E-4</v>
      </c>
    </row>
    <row r="92" spans="6:18" x14ac:dyDescent="0.15">
      <c r="F92" s="1">
        <v>43378</v>
      </c>
      <c r="G92">
        <f t="shared" si="14"/>
        <v>15609727474.77</v>
      </c>
      <c r="H92">
        <v>10000000</v>
      </c>
      <c r="I92">
        <v>8000000</v>
      </c>
      <c r="J92">
        <v>0.12</v>
      </c>
      <c r="K92">
        <f t="shared" si="15"/>
        <v>160000000</v>
      </c>
      <c r="L92">
        <f t="shared" si="16"/>
        <v>5125.009397460909</v>
      </c>
      <c r="M92">
        <f t="shared" si="17"/>
        <v>42708.411645507578</v>
      </c>
      <c r="O92">
        <v>20000000047</v>
      </c>
      <c r="P92" s="2">
        <f t="shared" si="18"/>
        <v>0.7804863719043571</v>
      </c>
      <c r="Q92" s="2">
        <f t="shared" si="19"/>
        <v>4.9999999882500003E-4</v>
      </c>
      <c r="R92" s="2">
        <f t="shared" si="20"/>
        <v>6.4062617468261369E-4</v>
      </c>
    </row>
    <row r="93" spans="6:18" x14ac:dyDescent="0.15">
      <c r="F93" s="1">
        <v>43379</v>
      </c>
      <c r="G93">
        <f t="shared" si="14"/>
        <v>15769727474.77</v>
      </c>
      <c r="H93">
        <v>10000000</v>
      </c>
      <c r="I93">
        <v>8000000</v>
      </c>
      <c r="J93">
        <v>0.12</v>
      </c>
      <c r="K93">
        <f t="shared" si="15"/>
        <v>160000000</v>
      </c>
      <c r="L93">
        <f t="shared" si="16"/>
        <v>5073.0109399792773</v>
      </c>
      <c r="M93">
        <f t="shared" si="17"/>
        <v>42275.091166493978</v>
      </c>
      <c r="O93">
        <v>20000000048</v>
      </c>
      <c r="P93" s="2">
        <f t="shared" si="18"/>
        <v>0.78848637184613268</v>
      </c>
      <c r="Q93" s="2">
        <f t="shared" si="19"/>
        <v>4.9999999879999995E-4</v>
      </c>
      <c r="R93" s="2">
        <f t="shared" si="20"/>
        <v>6.3412636749740972E-4</v>
      </c>
    </row>
    <row r="94" spans="6:18" x14ac:dyDescent="0.15">
      <c r="F94" s="1">
        <v>43380</v>
      </c>
      <c r="G94">
        <f t="shared" si="14"/>
        <v>15929727474.77</v>
      </c>
      <c r="H94">
        <v>10000000</v>
      </c>
      <c r="I94">
        <v>8000000</v>
      </c>
      <c r="J94">
        <v>0.12</v>
      </c>
      <c r="K94">
        <f t="shared" si="15"/>
        <v>160000000</v>
      </c>
      <c r="L94">
        <f t="shared" si="16"/>
        <v>5022.0570393753751</v>
      </c>
      <c r="M94">
        <f t="shared" si="17"/>
        <v>41850.47532812813</v>
      </c>
      <c r="O94">
        <v>20000000049</v>
      </c>
      <c r="P94" s="2">
        <f t="shared" si="18"/>
        <v>0.79648637178710846</v>
      </c>
      <c r="Q94" s="2">
        <f t="shared" si="19"/>
        <v>4.9999999877499998E-4</v>
      </c>
      <c r="R94" s="2">
        <f t="shared" si="20"/>
        <v>6.2775712992192191E-4</v>
      </c>
    </row>
    <row r="95" spans="6:18" x14ac:dyDescent="0.15">
      <c r="F95" s="1">
        <v>43381</v>
      </c>
      <c r="G95">
        <f t="shared" si="14"/>
        <v>16089727474.77</v>
      </c>
      <c r="H95">
        <v>10000000</v>
      </c>
      <c r="I95">
        <v>8000000</v>
      </c>
      <c r="J95">
        <v>0.12</v>
      </c>
      <c r="K95">
        <f t="shared" si="15"/>
        <v>160000000</v>
      </c>
      <c r="L95">
        <f t="shared" si="16"/>
        <v>4972.1165336980694</v>
      </c>
      <c r="M95">
        <f t="shared" si="17"/>
        <v>41434.304447483912</v>
      </c>
      <c r="O95">
        <v>20000000050</v>
      </c>
      <c r="P95" s="2">
        <f t="shared" si="18"/>
        <v>0.8044863717272841</v>
      </c>
      <c r="Q95" s="2">
        <f t="shared" si="19"/>
        <v>4.9999999875000002E-4</v>
      </c>
      <c r="R95" s="2">
        <f t="shared" si="20"/>
        <v>6.215145667122586E-4</v>
      </c>
    </row>
    <row r="96" spans="6:18" x14ac:dyDescent="0.15">
      <c r="F96" s="1">
        <v>43382</v>
      </c>
      <c r="G96">
        <f t="shared" si="14"/>
        <v>16249727474.77</v>
      </c>
      <c r="H96">
        <v>10000000</v>
      </c>
      <c r="I96">
        <v>8000000</v>
      </c>
      <c r="J96">
        <v>0.12</v>
      </c>
      <c r="K96">
        <f t="shared" si="15"/>
        <v>160000000</v>
      </c>
      <c r="L96">
        <f t="shared" si="16"/>
        <v>4923.1594883182697</v>
      </c>
      <c r="M96">
        <f t="shared" si="17"/>
        <v>41026.329069318919</v>
      </c>
      <c r="O96">
        <v>20000000051</v>
      </c>
      <c r="P96" s="2">
        <f t="shared" si="18"/>
        <v>0.81248637166665982</v>
      </c>
      <c r="Q96" s="2">
        <f t="shared" si="19"/>
        <v>4.9999999872500005E-4</v>
      </c>
      <c r="R96" s="2">
        <f t="shared" si="20"/>
        <v>6.1539493603978367E-4</v>
      </c>
    </row>
    <row r="97" spans="6:18" x14ac:dyDescent="0.15">
      <c r="F97" s="1">
        <v>43383</v>
      </c>
      <c r="G97">
        <f t="shared" si="14"/>
        <v>16409727474.77</v>
      </c>
      <c r="H97">
        <v>10000000</v>
      </c>
      <c r="I97">
        <v>8000000</v>
      </c>
      <c r="J97">
        <v>0.12</v>
      </c>
      <c r="K97">
        <f t="shared" si="15"/>
        <v>160000000</v>
      </c>
      <c r="L97">
        <f t="shared" si="16"/>
        <v>4875.157136095052</v>
      </c>
      <c r="M97">
        <f t="shared" si="17"/>
        <v>40626.30946745877</v>
      </c>
      <c r="O97">
        <v>20000000052</v>
      </c>
      <c r="P97" s="2">
        <f t="shared" si="18"/>
        <v>0.82048637160523541</v>
      </c>
      <c r="Q97" s="2">
        <f t="shared" si="19"/>
        <v>4.9999999869999997E-4</v>
      </c>
      <c r="R97" s="2">
        <f t="shared" si="20"/>
        <v>6.0939464201188146E-4</v>
      </c>
    </row>
    <row r="98" spans="6:18" x14ac:dyDescent="0.15">
      <c r="F98" s="1">
        <v>43384</v>
      </c>
      <c r="G98">
        <f t="shared" si="14"/>
        <v>16569727474.77</v>
      </c>
      <c r="H98">
        <v>10000000</v>
      </c>
      <c r="I98">
        <v>8000000</v>
      </c>
      <c r="J98">
        <v>0.12</v>
      </c>
      <c r="K98">
        <f t="shared" si="15"/>
        <v>160000000</v>
      </c>
      <c r="L98">
        <f t="shared" si="16"/>
        <v>4828.0818210083726</v>
      </c>
      <c r="M98">
        <f t="shared" si="17"/>
        <v>40234.01517506977</v>
      </c>
      <c r="O98">
        <v>20000000053</v>
      </c>
      <c r="P98" s="2">
        <f t="shared" si="18"/>
        <v>0.82848637154301119</v>
      </c>
      <c r="Q98" s="2">
        <f t="shared" si="19"/>
        <v>4.99999998675E-4</v>
      </c>
      <c r="R98" s="2">
        <f t="shared" si="20"/>
        <v>6.0351022762604651E-4</v>
      </c>
    </row>
    <row r="99" spans="6:18" x14ac:dyDescent="0.15">
      <c r="F99" s="1">
        <v>43385</v>
      </c>
      <c r="G99">
        <f t="shared" si="14"/>
        <v>16729727474.77</v>
      </c>
      <c r="H99">
        <v>10000000</v>
      </c>
      <c r="I99">
        <v>8000000</v>
      </c>
      <c r="J99">
        <v>0.12</v>
      </c>
      <c r="K99">
        <f t="shared" si="15"/>
        <v>160000000</v>
      </c>
      <c r="L99">
        <f t="shared" si="16"/>
        <v>4781.9069450263014</v>
      </c>
      <c r="M99">
        <f t="shared" si="17"/>
        <v>39849.224541885844</v>
      </c>
      <c r="O99">
        <v>20000000054</v>
      </c>
      <c r="P99" s="2">
        <f t="shared" si="18"/>
        <v>0.83648637147998683</v>
      </c>
      <c r="Q99" s="2">
        <f t="shared" si="19"/>
        <v>4.9999999865000004E-4</v>
      </c>
      <c r="R99" s="2">
        <f t="shared" si="20"/>
        <v>5.9773836812828773E-4</v>
      </c>
    </row>
    <row r="100" spans="6:18" x14ac:dyDescent="0.15">
      <c r="F100" s="1">
        <v>43386</v>
      </c>
      <c r="G100">
        <f t="shared" si="14"/>
        <v>16889727474.77</v>
      </c>
      <c r="H100">
        <v>10000000</v>
      </c>
      <c r="I100">
        <v>8000000</v>
      </c>
      <c r="J100">
        <v>0.12</v>
      </c>
      <c r="K100">
        <f t="shared" si="15"/>
        <v>160000000</v>
      </c>
      <c r="L100">
        <f t="shared" si="16"/>
        <v>4736.6069179922879</v>
      </c>
      <c r="M100">
        <f t="shared" si="17"/>
        <v>39471.724316602398</v>
      </c>
      <c r="O100">
        <v>20000000055</v>
      </c>
      <c r="P100" s="2">
        <f t="shared" si="18"/>
        <v>0.84448637141616245</v>
      </c>
      <c r="Q100" s="2">
        <f t="shared" si="19"/>
        <v>4.9999999862499996E-4</v>
      </c>
      <c r="R100" s="2">
        <f t="shared" si="20"/>
        <v>5.9207586474903601E-4</v>
      </c>
    </row>
    <row r="101" spans="6:18" x14ac:dyDescent="0.15">
      <c r="F101" s="1">
        <v>43387</v>
      </c>
      <c r="G101">
        <f t="shared" si="14"/>
        <v>17049727474.77</v>
      </c>
      <c r="H101">
        <v>10000000</v>
      </c>
      <c r="I101">
        <v>8000000</v>
      </c>
      <c r="J101">
        <v>0.12</v>
      </c>
      <c r="K101">
        <f t="shared" si="15"/>
        <v>160000000</v>
      </c>
      <c r="L101">
        <f t="shared" si="16"/>
        <v>4692.1571103340575</v>
      </c>
      <c r="M101">
        <f t="shared" si="17"/>
        <v>39101.309252783816</v>
      </c>
      <c r="O101">
        <v>20000000056</v>
      </c>
      <c r="P101" s="2">
        <f t="shared" si="18"/>
        <v>0.85248637135153815</v>
      </c>
      <c r="Q101" s="2">
        <f t="shared" si="19"/>
        <v>4.9999999859999999E-4</v>
      </c>
      <c r="R101" s="2">
        <f t="shared" si="20"/>
        <v>5.865196387917572E-4</v>
      </c>
    </row>
    <row r="102" spans="6:18" x14ac:dyDescent="0.15">
      <c r="F102" s="1">
        <v>43388</v>
      </c>
      <c r="G102">
        <f t="shared" si="14"/>
        <v>17209727474.77</v>
      </c>
      <c r="H102">
        <v>10000000</v>
      </c>
      <c r="I102">
        <v>8000000</v>
      </c>
      <c r="J102">
        <v>0.12</v>
      </c>
      <c r="K102">
        <f t="shared" si="15"/>
        <v>160000000</v>
      </c>
      <c r="L102">
        <f t="shared" si="16"/>
        <v>4648.5338084105342</v>
      </c>
      <c r="M102">
        <f t="shared" si="17"/>
        <v>38737.781736754456</v>
      </c>
      <c r="O102">
        <v>20000000057</v>
      </c>
      <c r="P102" s="2">
        <f t="shared" si="18"/>
        <v>0.86048637128611383</v>
      </c>
      <c r="Q102" s="2">
        <f t="shared" si="19"/>
        <v>4.9999999857500003E-4</v>
      </c>
      <c r="R102" s="2">
        <f t="shared" si="20"/>
        <v>5.8106672605131682E-4</v>
      </c>
    </row>
    <row r="103" spans="6:18" x14ac:dyDescent="0.15">
      <c r="F103" s="1">
        <v>43389</v>
      </c>
      <c r="G103">
        <f t="shared" si="14"/>
        <v>17369727474.77</v>
      </c>
      <c r="H103">
        <v>10000000</v>
      </c>
      <c r="I103">
        <v>8000000</v>
      </c>
      <c r="J103">
        <v>0.12</v>
      </c>
      <c r="K103">
        <f t="shared" si="15"/>
        <v>160000000</v>
      </c>
      <c r="L103">
        <f t="shared" si="16"/>
        <v>4605.7141723266623</v>
      </c>
      <c r="M103">
        <f t="shared" si="17"/>
        <v>38380.951436055519</v>
      </c>
      <c r="O103">
        <v>20000000058</v>
      </c>
      <c r="P103" s="2">
        <f t="shared" si="18"/>
        <v>0.86848637121988959</v>
      </c>
      <c r="Q103" s="2">
        <f t="shared" si="19"/>
        <v>4.9999999854999995E-4</v>
      </c>
      <c r="R103" s="2">
        <f t="shared" si="20"/>
        <v>5.7571427154083274E-4</v>
      </c>
    </row>
    <row r="104" spans="6:18" x14ac:dyDescent="0.15">
      <c r="F104" s="1">
        <v>43390</v>
      </c>
      <c r="G104">
        <f t="shared" si="14"/>
        <v>17529727474.77</v>
      </c>
      <c r="H104">
        <v>10000000</v>
      </c>
      <c r="I104">
        <v>8000000</v>
      </c>
      <c r="J104">
        <v>0.12</v>
      </c>
      <c r="K104">
        <f t="shared" si="15"/>
        <v>160000000</v>
      </c>
      <c r="L104">
        <f t="shared" si="16"/>
        <v>4563.6761960584699</v>
      </c>
      <c r="M104">
        <f t="shared" si="17"/>
        <v>38030.634967153921</v>
      </c>
      <c r="O104">
        <v>20000000059</v>
      </c>
      <c r="P104" s="2">
        <f t="shared" si="18"/>
        <v>0.87648637115286521</v>
      </c>
      <c r="Q104" s="2">
        <f t="shared" si="19"/>
        <v>4.9999999852499998E-4</v>
      </c>
      <c r="R104" s="2">
        <f t="shared" si="20"/>
        <v>5.7045952450730873E-4</v>
      </c>
    </row>
    <row r="105" spans="6:18" x14ac:dyDescent="0.15">
      <c r="F105" s="1">
        <v>43391</v>
      </c>
      <c r="G105">
        <f t="shared" si="14"/>
        <v>17689727474.77</v>
      </c>
      <c r="H105">
        <v>10000000</v>
      </c>
      <c r="I105">
        <v>8000000</v>
      </c>
      <c r="J105">
        <v>0.12</v>
      </c>
      <c r="K105">
        <f t="shared" si="15"/>
        <v>160000000</v>
      </c>
      <c r="L105">
        <f t="shared" si="16"/>
        <v>4522.3986697420924</v>
      </c>
      <c r="M105">
        <f t="shared" si="17"/>
        <v>37686.655581184103</v>
      </c>
      <c r="O105">
        <v>20000000060</v>
      </c>
      <c r="P105" s="2">
        <f t="shared" si="18"/>
        <v>0.88448637108504091</v>
      </c>
      <c r="Q105" s="2">
        <f t="shared" si="19"/>
        <v>4.9999999850000002E-4</v>
      </c>
      <c r="R105" s="2">
        <f t="shared" si="20"/>
        <v>5.6529983371776161E-4</v>
      </c>
    </row>
    <row r="106" spans="6:18" x14ac:dyDescent="0.15">
      <c r="F106" s="1">
        <v>43392</v>
      </c>
      <c r="G106">
        <f t="shared" si="14"/>
        <v>17849727474.77</v>
      </c>
      <c r="H106">
        <v>10000000</v>
      </c>
      <c r="I106">
        <v>8000000</v>
      </c>
      <c r="J106">
        <v>0.12</v>
      </c>
      <c r="K106">
        <f t="shared" si="15"/>
        <v>160000000</v>
      </c>
      <c r="L106">
        <f t="shared" si="16"/>
        <v>4481.8611439909855</v>
      </c>
      <c r="M106">
        <f t="shared" si="17"/>
        <v>37348.842866591549</v>
      </c>
      <c r="O106">
        <v>20000000061</v>
      </c>
      <c r="P106" s="2">
        <f t="shared" si="18"/>
        <v>0.89248637101641659</v>
      </c>
      <c r="Q106" s="2">
        <f t="shared" si="19"/>
        <v>4.9999999847500005E-4</v>
      </c>
      <c r="R106" s="2">
        <f t="shared" si="20"/>
        <v>5.6023264299887325E-4</v>
      </c>
    </row>
    <row r="107" spans="6:18" x14ac:dyDescent="0.15">
      <c r="F107" s="1">
        <v>43393</v>
      </c>
      <c r="G107">
        <f t="shared" si="14"/>
        <v>18009727474.77</v>
      </c>
      <c r="H107">
        <v>10000000</v>
      </c>
      <c r="I107">
        <v>8000000</v>
      </c>
      <c r="J107">
        <v>0.12</v>
      </c>
      <c r="K107">
        <f t="shared" si="15"/>
        <v>160000000</v>
      </c>
      <c r="L107">
        <f t="shared" si="16"/>
        <v>4442.043896115184</v>
      </c>
      <c r="M107">
        <f t="shared" si="17"/>
        <v>37017.032467626537</v>
      </c>
      <c r="O107">
        <v>20000000062</v>
      </c>
      <c r="P107" s="2">
        <f t="shared" si="18"/>
        <v>0.90048637094699224</v>
      </c>
      <c r="Q107" s="2">
        <f t="shared" si="19"/>
        <v>4.9999999844999997E-4</v>
      </c>
      <c r="R107" s="2">
        <f t="shared" si="20"/>
        <v>5.5525548701439793E-4</v>
      </c>
    </row>
    <row r="108" spans="6:18" x14ac:dyDescent="0.15">
      <c r="F108" s="1">
        <v>43394</v>
      </c>
      <c r="G108">
        <f t="shared" si="14"/>
        <v>18169727474.77</v>
      </c>
      <c r="H108">
        <v>10000000</v>
      </c>
      <c r="I108">
        <v>8000000</v>
      </c>
      <c r="J108">
        <v>0.12</v>
      </c>
      <c r="K108">
        <f t="shared" si="15"/>
        <v>160000000</v>
      </c>
      <c r="L108">
        <f t="shared" si="16"/>
        <v>4402.9278981253774</v>
      </c>
      <c r="M108">
        <f t="shared" si="17"/>
        <v>36691.065817711482</v>
      </c>
      <c r="O108">
        <v>20000000063</v>
      </c>
      <c r="P108" s="2">
        <f t="shared" si="18"/>
        <v>0.90848637087676798</v>
      </c>
      <c r="Q108" s="2">
        <f t="shared" si="19"/>
        <v>4.9999999842500001E-4</v>
      </c>
      <c r="R108" s="2">
        <f t="shared" si="20"/>
        <v>5.5036598726567213E-4</v>
      </c>
    </row>
    <row r="109" spans="6:18" x14ac:dyDescent="0.15">
      <c r="F109" s="1">
        <v>43395</v>
      </c>
      <c r="G109">
        <f t="shared" si="14"/>
        <v>18329727474.77</v>
      </c>
      <c r="H109">
        <v>10000000</v>
      </c>
      <c r="I109">
        <v>8000000</v>
      </c>
      <c r="J109">
        <v>0.12</v>
      </c>
      <c r="K109">
        <f t="shared" si="15"/>
        <v>160000000</v>
      </c>
      <c r="L109">
        <f t="shared" si="16"/>
        <v>4364.4947864127389</v>
      </c>
      <c r="M109">
        <f t="shared" si="17"/>
        <v>36370.789886772829</v>
      </c>
      <c r="O109">
        <v>20000000064</v>
      </c>
      <c r="P109" s="2">
        <f t="shared" si="18"/>
        <v>0.91648637080574369</v>
      </c>
      <c r="Q109" s="2">
        <f t="shared" si="19"/>
        <v>4.9999999840000004E-4</v>
      </c>
      <c r="R109" s="2">
        <f t="shared" si="20"/>
        <v>5.4556184830159235E-4</v>
      </c>
    </row>
    <row r="110" spans="6:18" x14ac:dyDescent="0.15">
      <c r="F110" s="1">
        <v>43396</v>
      </c>
      <c r="G110">
        <f t="shared" si="14"/>
        <v>18489727474.77</v>
      </c>
      <c r="H110">
        <v>10000000</v>
      </c>
      <c r="I110">
        <v>8000000</v>
      </c>
      <c r="J110">
        <v>0.12</v>
      </c>
      <c r="K110">
        <f t="shared" si="15"/>
        <v>160000000</v>
      </c>
      <c r="L110">
        <f t="shared" si="16"/>
        <v>4326.726833002991</v>
      </c>
      <c r="M110">
        <f t="shared" si="17"/>
        <v>36056.056941691597</v>
      </c>
      <c r="O110">
        <v>20000000065</v>
      </c>
      <c r="P110" s="2">
        <f t="shared" si="18"/>
        <v>0.92448637073391937</v>
      </c>
      <c r="Q110" s="2">
        <f t="shared" si="19"/>
        <v>4.9999999837499996E-4</v>
      </c>
      <c r="R110" s="2">
        <f t="shared" si="20"/>
        <v>5.4084085412537395E-4</v>
      </c>
    </row>
    <row r="111" spans="6:18" x14ac:dyDescent="0.15">
      <c r="F111" s="1">
        <v>43397</v>
      </c>
      <c r="G111">
        <f t="shared" si="14"/>
        <v>18649727474.77</v>
      </c>
      <c r="H111">
        <v>10000000</v>
      </c>
      <c r="I111">
        <v>8000000</v>
      </c>
      <c r="J111">
        <v>0.12</v>
      </c>
      <c r="K111">
        <f t="shared" si="15"/>
        <v>160000000</v>
      </c>
      <c r="L111">
        <f t="shared" si="16"/>
        <v>4289.6069182901883</v>
      </c>
      <c r="M111">
        <f t="shared" si="17"/>
        <v>35746.724319084904</v>
      </c>
      <c r="O111">
        <v>20000000066</v>
      </c>
      <c r="P111" s="2">
        <f t="shared" si="18"/>
        <v>0.93248637066129503</v>
      </c>
      <c r="Q111" s="2">
        <f t="shared" si="19"/>
        <v>4.9999999835E-4</v>
      </c>
      <c r="R111" s="2">
        <f t="shared" si="20"/>
        <v>5.3620086478627354E-4</v>
      </c>
    </row>
    <row r="112" spans="6:18" x14ac:dyDescent="0.15">
      <c r="F112" s="1">
        <v>43398</v>
      </c>
      <c r="G112">
        <f t="shared" si="14"/>
        <v>18809727474.77</v>
      </c>
      <c r="H112">
        <v>10000000</v>
      </c>
      <c r="I112">
        <v>8000000</v>
      </c>
      <c r="J112">
        <v>0.12</v>
      </c>
      <c r="K112">
        <f t="shared" si="15"/>
        <v>160000000</v>
      </c>
      <c r="L112">
        <f t="shared" si="16"/>
        <v>4253.118505162086</v>
      </c>
      <c r="M112">
        <f t="shared" si="17"/>
        <v>35442.654209684049</v>
      </c>
      <c r="O112">
        <v>20000000067</v>
      </c>
      <c r="P112" s="2">
        <f t="shared" si="18"/>
        <v>0.94048637058787066</v>
      </c>
      <c r="Q112" s="2">
        <f t="shared" si="19"/>
        <v>4.9999999832500003E-4</v>
      </c>
      <c r="R112" s="2">
        <f t="shared" si="20"/>
        <v>5.3163981314526074E-4</v>
      </c>
    </row>
    <row r="113" spans="6:18" x14ac:dyDescent="0.15">
      <c r="F113" s="1">
        <v>43399</v>
      </c>
      <c r="G113">
        <f t="shared" si="14"/>
        <v>18969727474.77</v>
      </c>
      <c r="H113">
        <v>10000000</v>
      </c>
      <c r="I113">
        <v>8000000</v>
      </c>
      <c r="J113">
        <v>0.12</v>
      </c>
      <c r="K113">
        <f t="shared" si="15"/>
        <v>160000000</v>
      </c>
      <c r="L113">
        <f t="shared" si="16"/>
        <v>4217.2456144349517</v>
      </c>
      <c r="M113">
        <f t="shared" si="17"/>
        <v>35143.713453624601</v>
      </c>
      <c r="O113">
        <v>20000000068</v>
      </c>
      <c r="P113" s="2">
        <f t="shared" si="18"/>
        <v>0.94848637051364637</v>
      </c>
      <c r="Q113" s="2">
        <f t="shared" si="19"/>
        <v>4.9999999829999995E-4</v>
      </c>
      <c r="R113" s="2">
        <f t="shared" si="20"/>
        <v>5.2715570180436903E-4</v>
      </c>
    </row>
    <row r="114" spans="6:18" x14ac:dyDescent="0.15">
      <c r="F114" s="1">
        <v>43400</v>
      </c>
      <c r="G114">
        <f t="shared" si="14"/>
        <v>19129727474.77</v>
      </c>
      <c r="H114">
        <v>10000000</v>
      </c>
      <c r="I114">
        <v>8000000</v>
      </c>
      <c r="J114">
        <v>0.12</v>
      </c>
      <c r="K114">
        <f t="shared" si="15"/>
        <v>160000000</v>
      </c>
      <c r="L114">
        <f t="shared" si="16"/>
        <v>4181.9728015211494</v>
      </c>
      <c r="M114">
        <f t="shared" si="17"/>
        <v>34849.773346009577</v>
      </c>
      <c r="O114">
        <v>20000000069</v>
      </c>
      <c r="P114" s="2">
        <f t="shared" si="18"/>
        <v>0.95648637043862206</v>
      </c>
      <c r="Q114" s="2">
        <f t="shared" si="19"/>
        <v>4.9999999827499998E-4</v>
      </c>
      <c r="R114" s="2">
        <f t="shared" si="20"/>
        <v>5.2274660019014372E-4</v>
      </c>
    </row>
    <row r="115" spans="6:18" x14ac:dyDescent="0.15">
      <c r="F115" s="1">
        <v>43401</v>
      </c>
      <c r="G115">
        <f t="shared" si="14"/>
        <v>19289727474.77</v>
      </c>
      <c r="H115">
        <v>10000000</v>
      </c>
      <c r="I115">
        <v>8000000</v>
      </c>
      <c r="J115">
        <v>0.12</v>
      </c>
      <c r="K115">
        <f t="shared" si="15"/>
        <v>160000000</v>
      </c>
      <c r="L115">
        <f t="shared" si="16"/>
        <v>4147.2851342579106</v>
      </c>
      <c r="M115">
        <f t="shared" si="17"/>
        <v>34560.709452149255</v>
      </c>
      <c r="O115">
        <v>20000000070</v>
      </c>
      <c r="P115" s="2">
        <f t="shared" si="18"/>
        <v>0.96448637036279772</v>
      </c>
      <c r="Q115" s="2">
        <f t="shared" si="19"/>
        <v>4.9999999825000002E-4</v>
      </c>
      <c r="R115" s="2">
        <f t="shared" si="20"/>
        <v>5.1841064178223875E-4</v>
      </c>
    </row>
    <row r="116" spans="6:18" x14ac:dyDescent="0.15">
      <c r="F116" s="1">
        <v>43402</v>
      </c>
      <c r="G116">
        <f t="shared" si="14"/>
        <v>19449727474.77</v>
      </c>
      <c r="H116">
        <v>10000000</v>
      </c>
      <c r="I116">
        <v>8000000</v>
      </c>
      <c r="J116">
        <v>0.12</v>
      </c>
      <c r="K116">
        <f t="shared" si="15"/>
        <v>160000000</v>
      </c>
      <c r="L116">
        <f t="shared" si="16"/>
        <v>4113.1681718304399</v>
      </c>
      <c r="M116">
        <f t="shared" si="17"/>
        <v>34276.401431920334</v>
      </c>
      <c r="O116">
        <v>20000000071</v>
      </c>
      <c r="P116" s="2">
        <f t="shared" si="18"/>
        <v>0.97248637028617346</v>
      </c>
      <c r="Q116" s="2">
        <f t="shared" si="19"/>
        <v>4.9999999822500005E-4</v>
      </c>
      <c r="R116" s="2">
        <f t="shared" si="20"/>
        <v>5.14146021478805E-4</v>
      </c>
    </row>
    <row r="117" spans="6:18" x14ac:dyDescent="0.15">
      <c r="F117" s="1">
        <v>43403</v>
      </c>
      <c r="G117">
        <f t="shared" si="14"/>
        <v>19609727474.77</v>
      </c>
      <c r="H117">
        <v>10000000</v>
      </c>
      <c r="I117">
        <v>8000000</v>
      </c>
      <c r="J117">
        <v>0.12</v>
      </c>
      <c r="K117">
        <f t="shared" si="15"/>
        <v>160000000</v>
      </c>
      <c r="L117">
        <f t="shared" si="16"/>
        <v>4079.6079447268457</v>
      </c>
      <c r="M117">
        <f t="shared" si="17"/>
        <v>33996.732872723718</v>
      </c>
      <c r="O117">
        <v>20000000072</v>
      </c>
      <c r="P117" s="2">
        <f t="shared" si="18"/>
        <v>0.98048637020874907</v>
      </c>
      <c r="Q117" s="2">
        <f t="shared" si="19"/>
        <v>4.9999999819999997E-4</v>
      </c>
      <c r="R117" s="2">
        <f t="shared" si="20"/>
        <v>5.0995099309085576E-4</v>
      </c>
    </row>
    <row r="118" spans="6:18" x14ac:dyDescent="0.15">
      <c r="F118" s="1">
        <v>43404</v>
      </c>
      <c r="G118">
        <f t="shared" si="14"/>
        <v>19769727474.77</v>
      </c>
      <c r="H118">
        <v>10000000</v>
      </c>
      <c r="I118">
        <v>8000000</v>
      </c>
      <c r="J118">
        <v>0.12</v>
      </c>
      <c r="K118">
        <f t="shared" si="15"/>
        <v>160000000</v>
      </c>
      <c r="L118">
        <f t="shared" si="16"/>
        <v>4046.590935666437</v>
      </c>
      <c r="M118">
        <f t="shared" si="17"/>
        <v>33721.591130553643</v>
      </c>
      <c r="O118">
        <v>20000000073</v>
      </c>
      <c r="P118" s="2">
        <f t="shared" si="18"/>
        <v>0.98848637013052476</v>
      </c>
      <c r="Q118" s="2">
        <f t="shared" si="19"/>
        <v>4.9999999817500001E-4</v>
      </c>
      <c r="R118" s="2">
        <f t="shared" si="20"/>
        <v>5.058238669583046E-4</v>
      </c>
    </row>
    <row r="119" spans="6:18" x14ac:dyDescent="0.15">
      <c r="F119" s="1">
        <v>43405</v>
      </c>
      <c r="G119">
        <f t="shared" si="14"/>
        <v>19929727474.77</v>
      </c>
      <c r="H119">
        <v>10000000</v>
      </c>
      <c r="I119">
        <v>8000000</v>
      </c>
      <c r="J119">
        <v>0.12</v>
      </c>
      <c r="K119">
        <f t="shared" si="15"/>
        <v>160000000</v>
      </c>
      <c r="L119">
        <f t="shared" si="16"/>
        <v>4014.1040614466929</v>
      </c>
      <c r="M119">
        <f t="shared" si="17"/>
        <v>33450.867178722445</v>
      </c>
      <c r="O119">
        <v>20000000074</v>
      </c>
      <c r="P119" s="2">
        <f t="shared" si="18"/>
        <v>0.99648637005150043</v>
      </c>
      <c r="Q119" s="2">
        <f t="shared" si="19"/>
        <v>4.9999999815000004E-4</v>
      </c>
      <c r="R119" s="2">
        <f t="shared" si="20"/>
        <v>5.0176300768083656E-4</v>
      </c>
    </row>
    <row r="120" spans="6:18" x14ac:dyDescent="0.15">
      <c r="F120" s="1"/>
      <c r="L120">
        <f>SUM(L7:L119)</f>
        <v>1169278.1531272789</v>
      </c>
      <c r="P120" s="2"/>
      <c r="Q120" s="2"/>
      <c r="R120" s="2"/>
    </row>
    <row r="121" spans="6:18" x14ac:dyDescent="0.15">
      <c r="F121" s="1"/>
      <c r="P121" s="2"/>
      <c r="Q121" s="2"/>
      <c r="R121" s="2"/>
    </row>
    <row r="122" spans="6:18" x14ac:dyDescent="0.15">
      <c r="F122" s="1"/>
      <c r="P122" s="2"/>
      <c r="Q122" s="2"/>
      <c r="R122" s="2"/>
    </row>
    <row r="123" spans="6:18" x14ac:dyDescent="0.15">
      <c r="F123" s="1"/>
      <c r="P123" s="2"/>
      <c r="Q123" s="2"/>
      <c r="R123" s="2"/>
    </row>
    <row r="124" spans="6:18" x14ac:dyDescent="0.15">
      <c r="F124" s="1"/>
      <c r="P124" s="2"/>
      <c r="Q124" s="2"/>
      <c r="R124" s="2"/>
    </row>
    <row r="125" spans="6:18" x14ac:dyDescent="0.15">
      <c r="F125" s="1"/>
      <c r="P125" s="2"/>
      <c r="Q125" s="2"/>
      <c r="R125" s="2"/>
    </row>
    <row r="126" spans="6:18" x14ac:dyDescent="0.15">
      <c r="F126" s="1"/>
      <c r="P126" s="2"/>
      <c r="Q126" s="2"/>
      <c r="R126" s="2"/>
    </row>
    <row r="127" spans="6:18" x14ac:dyDescent="0.15">
      <c r="F127" s="1"/>
      <c r="P127" s="2"/>
      <c r="Q127" s="2"/>
      <c r="R127" s="2"/>
    </row>
    <row r="128" spans="6:18" x14ac:dyDescent="0.15">
      <c r="F128" s="1"/>
      <c r="P128" s="2"/>
      <c r="Q128" s="2"/>
      <c r="R128" s="2"/>
    </row>
    <row r="129" spans="6:18" x14ac:dyDescent="0.15">
      <c r="F129" s="1"/>
      <c r="P129" s="2"/>
      <c r="Q129" s="2"/>
      <c r="R129" s="2"/>
    </row>
    <row r="130" spans="6:18" x14ac:dyDescent="0.15">
      <c r="F130" s="1"/>
      <c r="P130" s="2"/>
      <c r="Q130" s="2"/>
      <c r="R130" s="2"/>
    </row>
    <row r="131" spans="6:18" x14ac:dyDescent="0.15">
      <c r="F131" s="1"/>
      <c r="P131" s="2"/>
      <c r="Q131" s="2"/>
      <c r="R131" s="2"/>
    </row>
    <row r="132" spans="6:18" x14ac:dyDescent="0.15">
      <c r="F132" s="1"/>
      <c r="P132" s="2"/>
      <c r="Q132" s="2"/>
      <c r="R132" s="2"/>
    </row>
    <row r="133" spans="6:18" x14ac:dyDescent="0.15">
      <c r="F133" s="1"/>
      <c r="P133" s="2"/>
      <c r="Q133" s="2"/>
      <c r="R133" s="2"/>
    </row>
    <row r="134" spans="6:18" x14ac:dyDescent="0.15">
      <c r="F134" s="1"/>
      <c r="P134" s="2"/>
      <c r="Q134" s="2"/>
      <c r="R134" s="2"/>
    </row>
    <row r="135" spans="6:18" x14ac:dyDescent="0.15">
      <c r="F135" s="1"/>
      <c r="P135" s="2"/>
      <c r="Q135" s="2"/>
      <c r="R135" s="2"/>
    </row>
    <row r="136" spans="6:18" x14ac:dyDescent="0.15">
      <c r="F136" s="1"/>
      <c r="P136" s="2"/>
      <c r="Q136" s="2"/>
      <c r="R136" s="2"/>
    </row>
    <row r="137" spans="6:18" x14ac:dyDescent="0.15">
      <c r="F137" s="1"/>
      <c r="P137" s="2"/>
      <c r="Q137" s="2"/>
      <c r="R137" s="2"/>
    </row>
    <row r="138" spans="6:18" x14ac:dyDescent="0.15">
      <c r="F138" s="1"/>
      <c r="P138" s="2"/>
      <c r="Q138" s="2"/>
      <c r="R138" s="2"/>
    </row>
    <row r="139" spans="6:18" x14ac:dyDescent="0.15">
      <c r="F139" s="1"/>
      <c r="P139" s="2"/>
      <c r="Q139" s="2"/>
      <c r="R139" s="2"/>
    </row>
    <row r="140" spans="6:18" x14ac:dyDescent="0.15">
      <c r="F140" s="1"/>
      <c r="P140" s="2"/>
      <c r="Q140" s="2"/>
      <c r="R140" s="2"/>
    </row>
    <row r="141" spans="6:18" x14ac:dyDescent="0.15">
      <c r="F141" s="1"/>
      <c r="P141" s="2"/>
      <c r="Q141" s="2"/>
      <c r="R141" s="2"/>
    </row>
    <row r="142" spans="6:18" x14ac:dyDescent="0.15">
      <c r="F142" s="1"/>
      <c r="P142" s="2"/>
      <c r="Q142" s="2"/>
      <c r="R142" s="2"/>
    </row>
    <row r="143" spans="6:18" x14ac:dyDescent="0.15">
      <c r="F143" s="1"/>
      <c r="P143" s="2"/>
      <c r="Q143" s="2"/>
      <c r="R143" s="2"/>
    </row>
    <row r="144" spans="6:18" x14ac:dyDescent="0.15">
      <c r="F144" s="1"/>
      <c r="P144" s="2"/>
      <c r="Q144" s="2"/>
      <c r="R144" s="2"/>
    </row>
    <row r="145" spans="6:18" x14ac:dyDescent="0.15">
      <c r="F145" s="1"/>
      <c r="P145" s="2"/>
      <c r="Q145" s="2"/>
      <c r="R145" s="2"/>
    </row>
    <row r="146" spans="6:18" x14ac:dyDescent="0.15">
      <c r="F146" s="1"/>
      <c r="P146" s="2"/>
      <c r="Q146" s="2"/>
      <c r="R146" s="2"/>
    </row>
    <row r="147" spans="6:18" x14ac:dyDescent="0.15">
      <c r="F147" s="1"/>
      <c r="P147" s="2"/>
      <c r="Q147" s="2"/>
      <c r="R147" s="2"/>
    </row>
    <row r="148" spans="6:18" x14ac:dyDescent="0.15">
      <c r="F148" s="1"/>
      <c r="P148" s="2"/>
      <c r="Q148" s="2"/>
      <c r="R148" s="2"/>
    </row>
    <row r="149" spans="6:18" x14ac:dyDescent="0.15">
      <c r="F149" s="1"/>
      <c r="P149" s="2"/>
      <c r="Q149" s="2"/>
      <c r="R149" s="2"/>
    </row>
    <row r="150" spans="6:18" x14ac:dyDescent="0.15">
      <c r="F150" s="1"/>
      <c r="P150" s="2"/>
      <c r="Q150" s="2"/>
      <c r="R150" s="2"/>
    </row>
    <row r="151" spans="6:18" x14ac:dyDescent="0.15">
      <c r="F151" s="1"/>
      <c r="P151" s="2"/>
      <c r="Q151" s="2"/>
      <c r="R151" s="2"/>
    </row>
    <row r="152" spans="6:18" x14ac:dyDescent="0.15">
      <c r="F152" s="1"/>
      <c r="P152" s="2"/>
      <c r="Q152" s="2"/>
      <c r="R152" s="2"/>
    </row>
    <row r="153" spans="6:18" x14ac:dyDescent="0.15">
      <c r="F153" s="1"/>
      <c r="P153" s="2"/>
      <c r="Q153" s="2"/>
      <c r="R153" s="2"/>
    </row>
    <row r="154" spans="6:18" x14ac:dyDescent="0.15">
      <c r="F154" s="1"/>
      <c r="P154" s="2"/>
      <c r="Q154" s="2"/>
      <c r="R154" s="2"/>
    </row>
    <row r="155" spans="6:18" x14ac:dyDescent="0.15">
      <c r="F155" s="1"/>
      <c r="P155" s="2"/>
      <c r="Q155" s="2"/>
      <c r="R155" s="2"/>
    </row>
    <row r="156" spans="6:18" x14ac:dyDescent="0.15">
      <c r="F156" s="1"/>
      <c r="P156" s="2"/>
      <c r="Q156" s="2"/>
      <c r="R156" s="2"/>
    </row>
    <row r="157" spans="6:18" x14ac:dyDescent="0.15">
      <c r="F157" s="1"/>
      <c r="P157" s="2"/>
      <c r="Q157" s="2"/>
      <c r="R157" s="2"/>
    </row>
    <row r="158" spans="6:18" x14ac:dyDescent="0.15">
      <c r="F158" s="1"/>
      <c r="P158" s="2"/>
      <c r="Q158" s="2"/>
      <c r="R158" s="2"/>
    </row>
    <row r="159" spans="6:18" x14ac:dyDescent="0.15">
      <c r="F159" s="1"/>
      <c r="P159" s="2"/>
      <c r="Q159" s="2"/>
      <c r="R159" s="2"/>
    </row>
    <row r="160" spans="6:18" x14ac:dyDescent="0.15">
      <c r="F160" s="1"/>
      <c r="P160" s="2"/>
      <c r="Q160" s="2"/>
      <c r="R160" s="2"/>
    </row>
    <row r="161" spans="6:18" x14ac:dyDescent="0.15">
      <c r="F161" s="1"/>
      <c r="P161" s="2"/>
      <c r="Q161" s="2"/>
      <c r="R161" s="2"/>
    </row>
    <row r="162" spans="6:18" x14ac:dyDescent="0.15">
      <c r="F162" s="1"/>
      <c r="P162" s="2"/>
      <c r="Q162" s="2"/>
      <c r="R162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793"/>
  <sheetViews>
    <sheetView workbookViewId="0">
      <selection activeCell="G45" sqref="G45"/>
    </sheetView>
  </sheetViews>
  <sheetFormatPr defaultRowHeight="13.5" x14ac:dyDescent="0.15"/>
  <cols>
    <col min="6" max="6" width="11.625" bestFit="1" customWidth="1"/>
    <col min="7" max="7" width="15" bestFit="1" customWidth="1"/>
    <col min="11" max="13" width="9.5" bestFit="1" customWidth="1"/>
  </cols>
  <sheetData>
    <row r="5" spans="6:18" x14ac:dyDescent="0.15">
      <c r="G5" t="s">
        <v>0</v>
      </c>
      <c r="H5" t="s">
        <v>1</v>
      </c>
      <c r="I5" t="s">
        <v>2</v>
      </c>
      <c r="J5" t="s">
        <v>3</v>
      </c>
      <c r="K5" t="s">
        <v>4</v>
      </c>
      <c r="L5" t="s">
        <v>5</v>
      </c>
      <c r="M5" t="s">
        <v>6</v>
      </c>
      <c r="O5" t="s">
        <v>7</v>
      </c>
      <c r="P5" s="2" t="s">
        <v>8</v>
      </c>
      <c r="Q5" s="2" t="s">
        <v>9</v>
      </c>
      <c r="R5" s="2" t="s">
        <v>10</v>
      </c>
    </row>
    <row r="6" spans="6:18" x14ac:dyDescent="0.15">
      <c r="F6" s="1">
        <v>43293</v>
      </c>
      <c r="G6" s="3">
        <f>'0.1一直买one'!B17</f>
        <v>2009727474.77</v>
      </c>
      <c r="H6">
        <v>10000000</v>
      </c>
      <c r="I6">
        <v>20000000</v>
      </c>
      <c r="J6">
        <v>1</v>
      </c>
      <c r="K6">
        <f>I6*2.4/J6</f>
        <v>48000000</v>
      </c>
      <c r="L6">
        <f>I6*H6/G6</f>
        <v>99515.980405695896</v>
      </c>
      <c r="M6">
        <f>L6/J6</f>
        <v>99515.980405695896</v>
      </c>
      <c r="O6">
        <v>20000000000</v>
      </c>
      <c r="P6" s="2">
        <f>G6/O6</f>
        <v>0.1004863737385</v>
      </c>
      <c r="Q6" s="2">
        <f>H6/O6</f>
        <v>5.0000000000000001E-4</v>
      </c>
      <c r="R6" s="2">
        <f>H6/G6</f>
        <v>4.9757990202847942E-3</v>
      </c>
    </row>
    <row r="7" spans="6:18" x14ac:dyDescent="0.15">
      <c r="F7" s="1">
        <v>43294</v>
      </c>
      <c r="G7">
        <f>G6+K6</f>
        <v>2057727474.77</v>
      </c>
      <c r="H7">
        <v>10000000</v>
      </c>
      <c r="I7">
        <v>20000000</v>
      </c>
      <c r="J7">
        <v>1</v>
      </c>
      <c r="K7">
        <f t="shared" ref="K7:K70" si="0">I7*2.4/J7</f>
        <v>48000000</v>
      </c>
      <c r="L7">
        <f>I7*H7/G7</f>
        <v>97194.600573797929</v>
      </c>
      <c r="M7">
        <f>L7/J7</f>
        <v>97194.600573797929</v>
      </c>
      <c r="O7">
        <v>20000000000</v>
      </c>
      <c r="P7" s="2">
        <f>G7/O7</f>
        <v>0.1028863737385</v>
      </c>
      <c r="Q7" s="2">
        <f>H7/O7</f>
        <v>5.0000000000000001E-4</v>
      </c>
      <c r="R7" s="2">
        <f t="shared" ref="R7:R70" si="1">H7/G7</f>
        <v>4.8597300286898964E-3</v>
      </c>
    </row>
    <row r="8" spans="6:18" x14ac:dyDescent="0.15">
      <c r="F8" s="1">
        <v>43295</v>
      </c>
      <c r="G8">
        <f t="shared" ref="G8:G71" si="2">G7+K7</f>
        <v>2105727474.77</v>
      </c>
      <c r="H8">
        <v>10000000</v>
      </c>
      <c r="I8">
        <v>20000000</v>
      </c>
      <c r="J8">
        <v>1</v>
      </c>
      <c r="K8">
        <f t="shared" si="0"/>
        <v>48000000</v>
      </c>
      <c r="L8">
        <f t="shared" ref="L8:L71" si="3">I8*H8/G8</f>
        <v>94979.052321025156</v>
      </c>
      <c r="M8">
        <f t="shared" ref="M8:M71" si="4">L8/J8</f>
        <v>94979.052321025156</v>
      </c>
      <c r="O8">
        <v>20000000000</v>
      </c>
      <c r="P8" s="2">
        <f t="shared" ref="P8:P71" si="5">G8/O8</f>
        <v>0.1052863737385</v>
      </c>
      <c r="Q8" s="2">
        <f t="shared" ref="Q8:Q71" si="6">H8/O8</f>
        <v>5.0000000000000001E-4</v>
      </c>
      <c r="R8" s="2">
        <f t="shared" si="1"/>
        <v>4.7489526160512576E-3</v>
      </c>
    </row>
    <row r="9" spans="6:18" x14ac:dyDescent="0.15">
      <c r="F9" s="1">
        <v>43296</v>
      </c>
      <c r="G9">
        <f t="shared" si="2"/>
        <v>2153727474.77</v>
      </c>
      <c r="H9">
        <v>10000000</v>
      </c>
      <c r="I9">
        <v>20000000</v>
      </c>
      <c r="J9">
        <v>1</v>
      </c>
      <c r="K9">
        <f t="shared" si="0"/>
        <v>48000000</v>
      </c>
      <c r="L9">
        <f t="shared" si="3"/>
        <v>92862.259660479249</v>
      </c>
      <c r="M9">
        <f t="shared" si="4"/>
        <v>92862.259660479249</v>
      </c>
      <c r="O9">
        <v>20000000000</v>
      </c>
      <c r="P9" s="2">
        <f t="shared" si="5"/>
        <v>0.1076863737385</v>
      </c>
      <c r="Q9" s="2">
        <f t="shared" si="6"/>
        <v>5.0000000000000001E-4</v>
      </c>
      <c r="R9" s="2">
        <f t="shared" si="1"/>
        <v>4.6431129830239622E-3</v>
      </c>
    </row>
    <row r="10" spans="6:18" x14ac:dyDescent="0.15">
      <c r="F10" s="1">
        <v>43297</v>
      </c>
      <c r="G10">
        <f t="shared" si="2"/>
        <v>2201727474.77</v>
      </c>
      <c r="H10">
        <v>10000000</v>
      </c>
      <c r="I10">
        <v>20000000</v>
      </c>
      <c r="J10">
        <v>1</v>
      </c>
      <c r="K10">
        <f t="shared" si="0"/>
        <v>48000000</v>
      </c>
      <c r="L10">
        <f t="shared" si="3"/>
        <v>90837.763661414399</v>
      </c>
      <c r="M10">
        <f t="shared" si="4"/>
        <v>90837.763661414399</v>
      </c>
      <c r="O10">
        <v>20000000000</v>
      </c>
      <c r="P10" s="2">
        <f t="shared" si="5"/>
        <v>0.1100863737385</v>
      </c>
      <c r="Q10" s="2">
        <f t="shared" si="6"/>
        <v>5.0000000000000001E-4</v>
      </c>
      <c r="R10" s="2">
        <f t="shared" si="1"/>
        <v>4.54188818307072E-3</v>
      </c>
    </row>
    <row r="11" spans="6:18" x14ac:dyDescent="0.15">
      <c r="F11" s="1">
        <v>43298</v>
      </c>
      <c r="G11">
        <f t="shared" si="2"/>
        <v>2249727474.77</v>
      </c>
      <c r="H11">
        <v>10000000</v>
      </c>
      <c r="I11">
        <v>20000000</v>
      </c>
      <c r="J11">
        <v>1</v>
      </c>
      <c r="K11">
        <f t="shared" si="0"/>
        <v>48000000</v>
      </c>
      <c r="L11">
        <f t="shared" si="3"/>
        <v>88899.656621941249</v>
      </c>
      <c r="M11">
        <f t="shared" si="4"/>
        <v>88899.656621941249</v>
      </c>
      <c r="O11">
        <v>20000000000</v>
      </c>
      <c r="P11" s="2">
        <f t="shared" si="5"/>
        <v>0.1124863737385</v>
      </c>
      <c r="Q11" s="2">
        <f t="shared" si="6"/>
        <v>5.0000000000000001E-4</v>
      </c>
      <c r="R11" s="2">
        <f t="shared" si="1"/>
        <v>4.4449828310970628E-3</v>
      </c>
    </row>
    <row r="12" spans="6:18" x14ac:dyDescent="0.15">
      <c r="F12" s="1">
        <v>43299</v>
      </c>
      <c r="G12">
        <f t="shared" si="2"/>
        <v>2297727474.77</v>
      </c>
      <c r="H12">
        <v>10000000</v>
      </c>
      <c r="I12">
        <v>20000000</v>
      </c>
      <c r="J12">
        <v>1</v>
      </c>
      <c r="K12">
        <f t="shared" si="0"/>
        <v>48000000</v>
      </c>
      <c r="L12">
        <f t="shared" si="3"/>
        <v>87042.524492605371</v>
      </c>
      <c r="M12">
        <f t="shared" si="4"/>
        <v>87042.524492605371</v>
      </c>
      <c r="O12">
        <v>20000000000</v>
      </c>
      <c r="P12" s="2">
        <f t="shared" si="5"/>
        <v>0.1148863737385</v>
      </c>
      <c r="Q12" s="2">
        <f t="shared" si="6"/>
        <v>5.0000000000000001E-4</v>
      </c>
      <c r="R12" s="2">
        <f t="shared" si="1"/>
        <v>4.3521262246302679E-3</v>
      </c>
    </row>
    <row r="13" spans="6:18" x14ac:dyDescent="0.15">
      <c r="F13" s="1">
        <v>43300</v>
      </c>
      <c r="G13">
        <f t="shared" si="2"/>
        <v>2345727474.77</v>
      </c>
      <c r="H13">
        <v>10000000</v>
      </c>
      <c r="I13">
        <v>20000000</v>
      </c>
      <c r="J13">
        <v>1</v>
      </c>
      <c r="K13">
        <f t="shared" si="0"/>
        <v>48000000</v>
      </c>
      <c r="L13">
        <f t="shared" si="3"/>
        <v>85261.396368992151</v>
      </c>
      <c r="M13">
        <f t="shared" si="4"/>
        <v>85261.396368992151</v>
      </c>
      <c r="O13">
        <v>20000000000</v>
      </c>
      <c r="P13" s="2">
        <f t="shared" si="5"/>
        <v>0.1172863737385</v>
      </c>
      <c r="Q13" s="2">
        <f t="shared" si="6"/>
        <v>5.0000000000000001E-4</v>
      </c>
      <c r="R13" s="2">
        <f t="shared" si="1"/>
        <v>4.2630698184496071E-3</v>
      </c>
    </row>
    <row r="14" spans="6:18" x14ac:dyDescent="0.15">
      <c r="F14" s="1">
        <v>43301</v>
      </c>
      <c r="G14">
        <f t="shared" si="2"/>
        <v>2393727474.77</v>
      </c>
      <c r="H14">
        <v>10000000</v>
      </c>
      <c r="I14">
        <v>20000000</v>
      </c>
      <c r="J14">
        <v>1</v>
      </c>
      <c r="K14">
        <f t="shared" si="0"/>
        <v>48000000</v>
      </c>
      <c r="L14">
        <f t="shared" si="3"/>
        <v>83551.700061101103</v>
      </c>
      <c r="M14">
        <f t="shared" si="4"/>
        <v>83551.700061101103</v>
      </c>
      <c r="O14">
        <v>20000000000</v>
      </c>
      <c r="P14" s="2">
        <f t="shared" si="5"/>
        <v>0.1196863737385</v>
      </c>
      <c r="Q14" s="2">
        <f t="shared" si="6"/>
        <v>5.0000000000000001E-4</v>
      </c>
      <c r="R14" s="2">
        <f t="shared" si="1"/>
        <v>4.1775850030550555E-3</v>
      </c>
    </row>
    <row r="15" spans="6:18" x14ac:dyDescent="0.15">
      <c r="F15" s="1">
        <v>43302</v>
      </c>
      <c r="G15">
        <f t="shared" si="2"/>
        <v>2441727474.77</v>
      </c>
      <c r="H15">
        <v>10000000</v>
      </c>
      <c r="I15">
        <v>20000000</v>
      </c>
      <c r="J15">
        <v>1</v>
      </c>
      <c r="K15">
        <f t="shared" si="0"/>
        <v>48000000</v>
      </c>
      <c r="L15">
        <f t="shared" si="3"/>
        <v>81909.222903280446</v>
      </c>
      <c r="M15">
        <f t="shared" si="4"/>
        <v>81909.222903280446</v>
      </c>
      <c r="O15">
        <v>20000000000</v>
      </c>
      <c r="P15" s="2">
        <f t="shared" si="5"/>
        <v>0.1220863737385</v>
      </c>
      <c r="Q15" s="2">
        <f t="shared" si="6"/>
        <v>5.0000000000000001E-4</v>
      </c>
      <c r="R15" s="2">
        <f t="shared" si="1"/>
        <v>4.0954611451640222E-3</v>
      </c>
    </row>
    <row r="16" spans="6:18" x14ac:dyDescent="0.15">
      <c r="F16" s="1">
        <v>43303</v>
      </c>
      <c r="G16">
        <f t="shared" si="2"/>
        <v>2489727474.77</v>
      </c>
      <c r="H16">
        <v>10000000</v>
      </c>
      <c r="I16">
        <v>20000000</v>
      </c>
      <c r="J16">
        <v>1</v>
      </c>
      <c r="K16">
        <f t="shared" si="0"/>
        <v>48000000</v>
      </c>
      <c r="L16">
        <f t="shared" si="3"/>
        <v>80330.077097484696</v>
      </c>
      <c r="M16">
        <f t="shared" si="4"/>
        <v>80330.077097484696</v>
      </c>
      <c r="O16">
        <v>20000000000</v>
      </c>
      <c r="P16" s="2">
        <f t="shared" si="5"/>
        <v>0.12448637373849999</v>
      </c>
      <c r="Q16" s="2">
        <f t="shared" si="6"/>
        <v>5.0000000000000001E-4</v>
      </c>
      <c r="R16" s="2">
        <f t="shared" si="1"/>
        <v>4.016503854874235E-3</v>
      </c>
    </row>
    <row r="17" spans="6:18" x14ac:dyDescent="0.15">
      <c r="F17" s="1">
        <v>43304</v>
      </c>
      <c r="G17">
        <f t="shared" si="2"/>
        <v>2537727474.77</v>
      </c>
      <c r="H17">
        <v>10000000</v>
      </c>
      <c r="I17">
        <v>20000000</v>
      </c>
      <c r="J17">
        <v>1</v>
      </c>
      <c r="K17">
        <f t="shared" si="0"/>
        <v>48000000</v>
      </c>
      <c r="L17">
        <f t="shared" si="3"/>
        <v>78810.668989634694</v>
      </c>
      <c r="M17">
        <f t="shared" si="4"/>
        <v>78810.668989634694</v>
      </c>
      <c r="O17">
        <v>20000000000</v>
      </c>
      <c r="P17" s="2">
        <f t="shared" si="5"/>
        <v>0.12688637373850001</v>
      </c>
      <c r="Q17" s="2">
        <f t="shared" si="6"/>
        <v>5.0000000000000001E-4</v>
      </c>
      <c r="R17" s="2">
        <f t="shared" si="1"/>
        <v>3.9405334494817344E-3</v>
      </c>
    </row>
    <row r="18" spans="6:18" x14ac:dyDescent="0.15">
      <c r="F18" s="1">
        <v>43305</v>
      </c>
      <c r="G18">
        <f t="shared" si="2"/>
        <v>2585727474.77</v>
      </c>
      <c r="H18">
        <v>10000000</v>
      </c>
      <c r="I18">
        <v>20000000</v>
      </c>
      <c r="J18">
        <v>1</v>
      </c>
      <c r="K18">
        <f t="shared" si="0"/>
        <v>48000000</v>
      </c>
      <c r="L18">
        <f t="shared" si="3"/>
        <v>77347.671767996348</v>
      </c>
      <c r="M18">
        <f t="shared" si="4"/>
        <v>77347.671767996348</v>
      </c>
      <c r="O18">
        <v>20000000000</v>
      </c>
      <c r="P18" s="2">
        <f t="shared" si="5"/>
        <v>0.12928637373849999</v>
      </c>
      <c r="Q18" s="2">
        <f t="shared" si="6"/>
        <v>5.0000000000000001E-4</v>
      </c>
      <c r="R18" s="2">
        <f t="shared" si="1"/>
        <v>3.867383588399817E-3</v>
      </c>
    </row>
    <row r="19" spans="6:18" x14ac:dyDescent="0.15">
      <c r="F19" s="1">
        <v>43306</v>
      </c>
      <c r="G19">
        <f t="shared" si="2"/>
        <v>2633727474.77</v>
      </c>
      <c r="H19">
        <v>10000000</v>
      </c>
      <c r="I19">
        <v>20000000</v>
      </c>
      <c r="J19">
        <v>1</v>
      </c>
      <c r="K19">
        <f t="shared" si="0"/>
        <v>48000000</v>
      </c>
      <c r="L19">
        <f t="shared" si="3"/>
        <v>75938.001147011513</v>
      </c>
      <c r="M19">
        <f t="shared" si="4"/>
        <v>75938.001147011513</v>
      </c>
      <c r="O19">
        <v>20000000000</v>
      </c>
      <c r="P19" s="2">
        <f t="shared" si="5"/>
        <v>0.13168637373850001</v>
      </c>
      <c r="Q19" s="2">
        <f t="shared" si="6"/>
        <v>5.0000000000000001E-4</v>
      </c>
      <c r="R19" s="2">
        <f t="shared" si="1"/>
        <v>3.7969000573505759E-3</v>
      </c>
    </row>
    <row r="20" spans="6:18" x14ac:dyDescent="0.15">
      <c r="F20" s="1">
        <v>43307</v>
      </c>
      <c r="G20">
        <f t="shared" si="2"/>
        <v>2681727474.77</v>
      </c>
      <c r="H20">
        <v>10000000</v>
      </c>
      <c r="I20">
        <v>20000000</v>
      </c>
      <c r="J20">
        <v>1</v>
      </c>
      <c r="K20">
        <f t="shared" si="0"/>
        <v>48000000</v>
      </c>
      <c r="L20">
        <f t="shared" si="3"/>
        <v>74578.79366252647</v>
      </c>
      <c r="M20">
        <f t="shared" si="4"/>
        <v>74578.79366252647</v>
      </c>
      <c r="O20">
        <v>20000000000</v>
      </c>
      <c r="P20" s="2">
        <f t="shared" si="5"/>
        <v>0.13408637373849999</v>
      </c>
      <c r="Q20" s="2">
        <f t="shared" si="6"/>
        <v>5.0000000000000001E-4</v>
      </c>
      <c r="R20" s="2">
        <f t="shared" si="1"/>
        <v>3.7289396831263239E-3</v>
      </c>
    </row>
    <row r="21" spans="6:18" x14ac:dyDescent="0.15">
      <c r="F21" s="1">
        <v>43308</v>
      </c>
      <c r="G21">
        <f t="shared" si="2"/>
        <v>2729727474.77</v>
      </c>
      <c r="H21">
        <v>10000000</v>
      </c>
      <c r="I21">
        <v>20000000</v>
      </c>
      <c r="J21">
        <v>1</v>
      </c>
      <c r="K21">
        <f t="shared" si="0"/>
        <v>48000000</v>
      </c>
      <c r="L21">
        <f t="shared" si="3"/>
        <v>73267.387256983042</v>
      </c>
      <c r="M21">
        <f t="shared" si="4"/>
        <v>73267.387256983042</v>
      </c>
      <c r="O21">
        <v>20000000000</v>
      </c>
      <c r="P21" s="2">
        <f t="shared" si="5"/>
        <v>0.13648637373850001</v>
      </c>
      <c r="Q21" s="2">
        <f t="shared" si="6"/>
        <v>5.0000000000000001E-4</v>
      </c>
      <c r="R21" s="2">
        <f t="shared" si="1"/>
        <v>3.6633693628491523E-3</v>
      </c>
    </row>
    <row r="22" spans="6:18" x14ac:dyDescent="0.15">
      <c r="F22" s="1">
        <v>43309</v>
      </c>
      <c r="G22">
        <f t="shared" si="2"/>
        <v>2777727474.77</v>
      </c>
      <c r="H22">
        <v>10000000</v>
      </c>
      <c r="I22">
        <v>20000000</v>
      </c>
      <c r="J22">
        <v>1</v>
      </c>
      <c r="K22">
        <f t="shared" si="0"/>
        <v>48000000</v>
      </c>
      <c r="L22">
        <f t="shared" si="3"/>
        <v>72001.30387757362</v>
      </c>
      <c r="M22">
        <f t="shared" si="4"/>
        <v>72001.30387757362</v>
      </c>
      <c r="O22">
        <v>20000000000</v>
      </c>
      <c r="P22" s="2">
        <f t="shared" si="5"/>
        <v>0.13888637373849999</v>
      </c>
      <c r="Q22" s="2">
        <f t="shared" si="6"/>
        <v>5.0000000000000001E-4</v>
      </c>
      <c r="R22" s="2">
        <f t="shared" si="1"/>
        <v>3.6000651938786813E-3</v>
      </c>
    </row>
    <row r="23" spans="6:18" x14ac:dyDescent="0.15">
      <c r="F23" s="1">
        <v>43310</v>
      </c>
      <c r="G23">
        <f t="shared" si="2"/>
        <v>2825727474.77</v>
      </c>
      <c r="H23">
        <v>10000000</v>
      </c>
      <c r="I23">
        <v>20000000</v>
      </c>
      <c r="J23">
        <v>1</v>
      </c>
      <c r="K23">
        <f t="shared" si="0"/>
        <v>48000000</v>
      </c>
      <c r="L23">
        <f t="shared" si="3"/>
        <v>70778.233848003685</v>
      </c>
      <c r="M23">
        <f t="shared" si="4"/>
        <v>70778.233848003685</v>
      </c>
      <c r="O23">
        <v>20000000000</v>
      </c>
      <c r="P23" s="2">
        <f t="shared" si="5"/>
        <v>0.1412863737385</v>
      </c>
      <c r="Q23" s="2">
        <f t="shared" si="6"/>
        <v>5.0000000000000001E-4</v>
      </c>
      <c r="R23" s="2">
        <f t="shared" si="1"/>
        <v>3.5389116924001845E-3</v>
      </c>
    </row>
    <row r="24" spans="6:18" x14ac:dyDescent="0.15">
      <c r="F24" s="1">
        <v>43311</v>
      </c>
      <c r="G24">
        <f t="shared" si="2"/>
        <v>2873727474.77</v>
      </c>
      <c r="H24">
        <v>10000000</v>
      </c>
      <c r="I24">
        <v>20000000</v>
      </c>
      <c r="J24">
        <v>1</v>
      </c>
      <c r="K24">
        <f t="shared" si="0"/>
        <v>48000000</v>
      </c>
      <c r="L24">
        <f t="shared" si="3"/>
        <v>69596.021806489181</v>
      </c>
      <c r="M24">
        <f t="shared" si="4"/>
        <v>69596.021806489181</v>
      </c>
      <c r="O24">
        <v>20000000000</v>
      </c>
      <c r="P24" s="2">
        <f t="shared" si="5"/>
        <v>0.14368637373849999</v>
      </c>
      <c r="Q24" s="2">
        <f t="shared" si="6"/>
        <v>5.0000000000000001E-4</v>
      </c>
      <c r="R24" s="2">
        <f t="shared" si="1"/>
        <v>3.4798010903244591E-3</v>
      </c>
    </row>
    <row r="25" spans="6:18" x14ac:dyDescent="0.15">
      <c r="F25" s="1">
        <v>43312</v>
      </c>
      <c r="G25">
        <f t="shared" si="2"/>
        <v>2921727474.77</v>
      </c>
      <c r="H25">
        <v>10000000</v>
      </c>
      <c r="I25">
        <v>20000000</v>
      </c>
      <c r="J25">
        <v>1</v>
      </c>
      <c r="K25">
        <f t="shared" si="0"/>
        <v>48000000</v>
      </c>
      <c r="L25">
        <f t="shared" si="3"/>
        <v>68452.654029871192</v>
      </c>
      <c r="M25">
        <f t="shared" si="4"/>
        <v>68452.654029871192</v>
      </c>
      <c r="O25">
        <v>20000000000</v>
      </c>
      <c r="P25" s="2">
        <f t="shared" si="5"/>
        <v>0.1460863737385</v>
      </c>
      <c r="Q25" s="2">
        <f t="shared" si="6"/>
        <v>5.0000000000000001E-4</v>
      </c>
      <c r="R25" s="2">
        <f t="shared" si="1"/>
        <v>3.4226327014935591E-3</v>
      </c>
    </row>
    <row r="26" spans="6:18" x14ac:dyDescent="0.15">
      <c r="F26" s="1">
        <v>43313</v>
      </c>
      <c r="G26">
        <f t="shared" si="2"/>
        <v>2969727474.77</v>
      </c>
      <c r="H26">
        <v>10000000</v>
      </c>
      <c r="I26">
        <v>20000000</v>
      </c>
      <c r="J26">
        <v>1</v>
      </c>
      <c r="K26">
        <f t="shared" si="0"/>
        <v>48000000</v>
      </c>
      <c r="L26">
        <f t="shared" si="3"/>
        <v>67346.246987020131</v>
      </c>
      <c r="M26">
        <f t="shared" si="4"/>
        <v>67346.246987020131</v>
      </c>
      <c r="O26">
        <v>20000000000</v>
      </c>
      <c r="P26" s="2">
        <f t="shared" si="5"/>
        <v>0.14848637373849999</v>
      </c>
      <c r="Q26" s="2">
        <f t="shared" si="6"/>
        <v>5.0000000000000001E-4</v>
      </c>
      <c r="R26" s="2">
        <f t="shared" si="1"/>
        <v>3.3673123493510064E-3</v>
      </c>
    </row>
    <row r="27" spans="6:18" x14ac:dyDescent="0.15">
      <c r="F27" s="1">
        <v>43314</v>
      </c>
      <c r="G27">
        <f t="shared" si="2"/>
        <v>3017727474.77</v>
      </c>
      <c r="H27">
        <v>10000000</v>
      </c>
      <c r="I27">
        <v>20000000</v>
      </c>
      <c r="J27">
        <v>1</v>
      </c>
      <c r="K27">
        <f t="shared" si="0"/>
        <v>48000000</v>
      </c>
      <c r="L27">
        <f t="shared" si="3"/>
        <v>66275.036984657883</v>
      </c>
      <c r="M27">
        <f t="shared" si="4"/>
        <v>66275.036984657883</v>
      </c>
      <c r="O27">
        <v>20000000000</v>
      </c>
      <c r="P27" s="2">
        <f t="shared" si="5"/>
        <v>0.1508863737385</v>
      </c>
      <c r="Q27" s="2">
        <f t="shared" si="6"/>
        <v>5.0000000000000001E-4</v>
      </c>
      <c r="R27" s="2">
        <f t="shared" si="1"/>
        <v>3.3137518492328943E-3</v>
      </c>
    </row>
    <row r="28" spans="6:18" x14ac:dyDescent="0.15">
      <c r="F28" s="1">
        <v>43315</v>
      </c>
      <c r="G28">
        <f t="shared" si="2"/>
        <v>3065727474.77</v>
      </c>
      <c r="H28">
        <v>10000000</v>
      </c>
      <c r="I28">
        <v>20000000</v>
      </c>
      <c r="J28">
        <v>1</v>
      </c>
      <c r="K28">
        <f t="shared" si="0"/>
        <v>48000000</v>
      </c>
      <c r="L28">
        <f t="shared" si="3"/>
        <v>65237.370785870196</v>
      </c>
      <c r="M28">
        <f t="shared" si="4"/>
        <v>65237.370785870196</v>
      </c>
      <c r="O28">
        <v>20000000000</v>
      </c>
      <c r="P28" s="2">
        <f t="shared" si="5"/>
        <v>0.15328637373849999</v>
      </c>
      <c r="Q28" s="2">
        <f t="shared" si="6"/>
        <v>5.0000000000000001E-4</v>
      </c>
      <c r="R28" s="2">
        <f t="shared" si="1"/>
        <v>3.2618685392935098E-3</v>
      </c>
    </row>
    <row r="29" spans="6:18" x14ac:dyDescent="0.15">
      <c r="F29" s="1">
        <v>43316</v>
      </c>
      <c r="G29">
        <f t="shared" si="2"/>
        <v>3113727474.77</v>
      </c>
      <c r="H29">
        <v>10000000</v>
      </c>
      <c r="I29">
        <v>20000000</v>
      </c>
      <c r="J29">
        <v>1</v>
      </c>
      <c r="K29">
        <f t="shared" si="0"/>
        <v>48000000</v>
      </c>
      <c r="L29">
        <f t="shared" si="3"/>
        <v>64231.697096346972</v>
      </c>
      <c r="M29">
        <f t="shared" si="4"/>
        <v>64231.697096346972</v>
      </c>
      <c r="O29">
        <v>20000000000</v>
      </c>
      <c r="P29" s="2">
        <f t="shared" si="5"/>
        <v>0.1556863737385</v>
      </c>
      <c r="Q29" s="2">
        <f t="shared" si="6"/>
        <v>5.0000000000000001E-4</v>
      </c>
      <c r="R29" s="2">
        <f t="shared" si="1"/>
        <v>3.2115848548173488E-3</v>
      </c>
    </row>
    <row r="30" spans="6:18" x14ac:dyDescent="0.15">
      <c r="F30" s="1">
        <v>43317</v>
      </c>
      <c r="G30">
        <f t="shared" si="2"/>
        <v>3161727474.77</v>
      </c>
      <c r="H30">
        <v>10000000</v>
      </c>
      <c r="I30">
        <v>20000000</v>
      </c>
      <c r="J30">
        <v>1</v>
      </c>
      <c r="K30">
        <f t="shared" si="0"/>
        <v>48000000</v>
      </c>
      <c r="L30">
        <f t="shared" si="3"/>
        <v>63256.558826136337</v>
      </c>
      <c r="M30">
        <f t="shared" si="4"/>
        <v>63256.558826136337</v>
      </c>
      <c r="O30">
        <v>20000000000</v>
      </c>
      <c r="P30" s="2">
        <f t="shared" si="5"/>
        <v>0.15808637373849999</v>
      </c>
      <c r="Q30" s="2">
        <f t="shared" si="6"/>
        <v>5.0000000000000001E-4</v>
      </c>
      <c r="R30" s="2">
        <f t="shared" si="1"/>
        <v>3.1628279413068168E-3</v>
      </c>
    </row>
    <row r="31" spans="6:18" x14ac:dyDescent="0.15">
      <c r="F31" s="1">
        <v>43318</v>
      </c>
      <c r="G31">
        <f t="shared" si="2"/>
        <v>3209727474.77</v>
      </c>
      <c r="H31">
        <v>10000000</v>
      </c>
      <c r="I31">
        <v>20000000</v>
      </c>
      <c r="J31">
        <v>1</v>
      </c>
      <c r="K31">
        <f t="shared" si="0"/>
        <v>48000000</v>
      </c>
      <c r="L31">
        <f t="shared" si="3"/>
        <v>62310.586045730081</v>
      </c>
      <c r="M31">
        <f t="shared" si="4"/>
        <v>62310.586045730081</v>
      </c>
      <c r="O31">
        <v>20000000000</v>
      </c>
      <c r="P31" s="2">
        <f t="shared" si="5"/>
        <v>0.1604863737385</v>
      </c>
      <c r="Q31" s="2">
        <f t="shared" si="6"/>
        <v>5.0000000000000001E-4</v>
      </c>
      <c r="R31" s="2">
        <f t="shared" si="1"/>
        <v>3.1155293022865037E-3</v>
      </c>
    </row>
    <row r="32" spans="6:18" x14ac:dyDescent="0.15">
      <c r="F32" s="1">
        <v>43319</v>
      </c>
      <c r="G32">
        <f t="shared" si="2"/>
        <v>3257727474.77</v>
      </c>
      <c r="H32">
        <v>10000000</v>
      </c>
      <c r="I32">
        <v>20000000</v>
      </c>
      <c r="J32">
        <v>1</v>
      </c>
      <c r="K32">
        <f t="shared" si="0"/>
        <v>48000000</v>
      </c>
      <c r="L32">
        <f t="shared" si="3"/>
        <v>61392.48956486769</v>
      </c>
      <c r="M32">
        <f t="shared" si="4"/>
        <v>61392.48956486769</v>
      </c>
      <c r="O32">
        <v>20000000000</v>
      </c>
      <c r="P32" s="2">
        <f t="shared" si="5"/>
        <v>0.16288637373850001</v>
      </c>
      <c r="Q32" s="2">
        <f t="shared" si="6"/>
        <v>5.0000000000000001E-4</v>
      </c>
      <c r="R32" s="2">
        <f t="shared" si="1"/>
        <v>3.0696244782433845E-3</v>
      </c>
    </row>
    <row r="33" spans="6:18" x14ac:dyDescent="0.15">
      <c r="F33" s="1">
        <v>43320</v>
      </c>
      <c r="G33">
        <f t="shared" si="2"/>
        <v>3305727474.77</v>
      </c>
      <c r="H33">
        <v>10000000</v>
      </c>
      <c r="I33">
        <v>20000000</v>
      </c>
      <c r="J33">
        <v>1</v>
      </c>
      <c r="K33">
        <f t="shared" si="0"/>
        <v>48000000</v>
      </c>
      <c r="L33">
        <f t="shared" si="3"/>
        <v>60501.055070764793</v>
      </c>
      <c r="M33">
        <f t="shared" si="4"/>
        <v>60501.055070764793</v>
      </c>
      <c r="O33">
        <v>20000000000</v>
      </c>
      <c r="P33" s="2">
        <f t="shared" si="5"/>
        <v>0.1652863737385</v>
      </c>
      <c r="Q33" s="2">
        <f t="shared" si="6"/>
        <v>5.0000000000000001E-4</v>
      </c>
      <c r="R33" s="2">
        <f t="shared" si="1"/>
        <v>3.0250527535382395E-3</v>
      </c>
    </row>
    <row r="34" spans="6:18" x14ac:dyDescent="0.15">
      <c r="F34" s="1">
        <v>43321</v>
      </c>
      <c r="G34">
        <f t="shared" si="2"/>
        <v>3353727474.77</v>
      </c>
      <c r="H34">
        <v>10000000</v>
      </c>
      <c r="I34">
        <v>20000000</v>
      </c>
      <c r="J34">
        <v>1</v>
      </c>
      <c r="K34">
        <f t="shared" si="0"/>
        <v>48000000</v>
      </c>
      <c r="L34">
        <f t="shared" si="3"/>
        <v>59635.137769718778</v>
      </c>
      <c r="M34">
        <f t="shared" si="4"/>
        <v>59635.137769718778</v>
      </c>
      <c r="O34">
        <v>20000000000</v>
      </c>
      <c r="P34" s="2">
        <f t="shared" si="5"/>
        <v>0.16768637373850001</v>
      </c>
      <c r="Q34" s="2">
        <f t="shared" si="6"/>
        <v>5.0000000000000001E-4</v>
      </c>
      <c r="R34" s="2">
        <f t="shared" si="1"/>
        <v>2.9817568884859388E-3</v>
      </c>
    </row>
    <row r="35" spans="6:18" x14ac:dyDescent="0.15">
      <c r="F35" s="1">
        <v>43322</v>
      </c>
      <c r="G35">
        <f t="shared" si="2"/>
        <v>3401727474.77</v>
      </c>
      <c r="H35">
        <v>10000000</v>
      </c>
      <c r="I35">
        <v>20000000</v>
      </c>
      <c r="J35">
        <v>1</v>
      </c>
      <c r="K35">
        <f t="shared" si="0"/>
        <v>48000000</v>
      </c>
      <c r="L35">
        <f t="shared" si="3"/>
        <v>58793.657482371527</v>
      </c>
      <c r="M35">
        <f t="shared" si="4"/>
        <v>58793.657482371527</v>
      </c>
      <c r="O35">
        <v>20000000000</v>
      </c>
      <c r="P35" s="2">
        <f t="shared" si="5"/>
        <v>0.1700863737385</v>
      </c>
      <c r="Q35" s="2">
        <f t="shared" si="6"/>
        <v>5.0000000000000001E-4</v>
      </c>
      <c r="R35" s="2">
        <f t="shared" si="1"/>
        <v>2.939682874118576E-3</v>
      </c>
    </row>
    <row r="36" spans="6:18" x14ac:dyDescent="0.15">
      <c r="F36" s="1">
        <v>43323</v>
      </c>
      <c r="G36">
        <f t="shared" si="2"/>
        <v>3449727474.77</v>
      </c>
      <c r="H36">
        <v>10000000</v>
      </c>
      <c r="I36">
        <v>20000000</v>
      </c>
      <c r="J36">
        <v>1</v>
      </c>
      <c r="K36">
        <f t="shared" si="0"/>
        <v>48000000</v>
      </c>
      <c r="L36">
        <f t="shared" si="3"/>
        <v>57975.594148443386</v>
      </c>
      <c r="M36">
        <f t="shared" si="4"/>
        <v>57975.594148443386</v>
      </c>
      <c r="O36">
        <v>20000000000</v>
      </c>
      <c r="P36" s="2">
        <f t="shared" si="5"/>
        <v>0.17248637373850001</v>
      </c>
      <c r="Q36" s="2">
        <f t="shared" si="6"/>
        <v>5.0000000000000001E-4</v>
      </c>
      <c r="R36" s="2">
        <f t="shared" si="1"/>
        <v>2.8987797074221697E-3</v>
      </c>
    </row>
    <row r="37" spans="6:18" x14ac:dyDescent="0.15">
      <c r="F37" s="1">
        <v>43324</v>
      </c>
      <c r="G37">
        <f t="shared" si="2"/>
        <v>3497727474.77</v>
      </c>
      <c r="H37">
        <v>10000000</v>
      </c>
      <c r="I37">
        <v>20000000</v>
      </c>
      <c r="J37">
        <v>1</v>
      </c>
      <c r="K37">
        <f t="shared" si="0"/>
        <v>48000000</v>
      </c>
      <c r="L37">
        <f t="shared" si="3"/>
        <v>57179.983701603684</v>
      </c>
      <c r="M37">
        <f t="shared" si="4"/>
        <v>57179.983701603684</v>
      </c>
      <c r="O37">
        <v>20000000000</v>
      </c>
      <c r="P37" s="2">
        <f t="shared" si="5"/>
        <v>0.1748863737385</v>
      </c>
      <c r="Q37" s="2">
        <f t="shared" si="6"/>
        <v>5.0000000000000001E-4</v>
      </c>
      <c r="R37" s="2">
        <f t="shared" si="1"/>
        <v>2.8589991850801839E-3</v>
      </c>
    </row>
    <row r="38" spans="6:18" x14ac:dyDescent="0.15">
      <c r="F38" s="1">
        <v>43325</v>
      </c>
      <c r="G38">
        <f t="shared" si="2"/>
        <v>3545727474.77</v>
      </c>
      <c r="H38">
        <v>10000000</v>
      </c>
      <c r="I38">
        <v>20000000</v>
      </c>
      <c r="J38">
        <v>1</v>
      </c>
      <c r="K38">
        <f t="shared" si="0"/>
        <v>48000000</v>
      </c>
      <c r="L38">
        <f t="shared" si="3"/>
        <v>56405.914279402808</v>
      </c>
      <c r="M38">
        <f t="shared" si="4"/>
        <v>56405.914279402808</v>
      </c>
      <c r="O38">
        <v>20000000000</v>
      </c>
      <c r="P38" s="2">
        <f t="shared" si="5"/>
        <v>0.17728637373850001</v>
      </c>
      <c r="Q38" s="2">
        <f t="shared" si="6"/>
        <v>5.0000000000000001E-4</v>
      </c>
      <c r="R38" s="2">
        <f t="shared" si="1"/>
        <v>2.8202957139701404E-3</v>
      </c>
    </row>
    <row r="39" spans="6:18" x14ac:dyDescent="0.15">
      <c r="F39" s="1">
        <v>43326</v>
      </c>
      <c r="G39">
        <f t="shared" si="2"/>
        <v>3593727474.77</v>
      </c>
      <c r="H39">
        <v>10000000</v>
      </c>
      <c r="I39">
        <v>20000000</v>
      </c>
      <c r="J39">
        <v>1</v>
      </c>
      <c r="K39">
        <f t="shared" si="0"/>
        <v>48000000</v>
      </c>
      <c r="L39">
        <f t="shared" si="3"/>
        <v>55652.522736939056</v>
      </c>
      <c r="M39">
        <f t="shared" si="4"/>
        <v>55652.522736939056</v>
      </c>
      <c r="O39">
        <v>20000000000</v>
      </c>
      <c r="P39" s="2">
        <f t="shared" si="5"/>
        <v>0.17968637373849999</v>
      </c>
      <c r="Q39" s="2">
        <f t="shared" si="6"/>
        <v>5.0000000000000001E-4</v>
      </c>
      <c r="R39" s="2">
        <f t="shared" si="1"/>
        <v>2.7826261368469529E-3</v>
      </c>
    </row>
    <row r="40" spans="6:18" x14ac:dyDescent="0.15">
      <c r="F40" s="1">
        <v>43327</v>
      </c>
      <c r="G40">
        <f t="shared" si="2"/>
        <v>3641727474.77</v>
      </c>
      <c r="H40">
        <v>10000000</v>
      </c>
      <c r="I40">
        <v>20000000</v>
      </c>
      <c r="J40">
        <v>1</v>
      </c>
      <c r="K40">
        <f t="shared" si="0"/>
        <v>48000000</v>
      </c>
      <c r="L40">
        <f t="shared" si="3"/>
        <v>54918.991436236276</v>
      </c>
      <c r="M40">
        <f t="shared" si="4"/>
        <v>54918.991436236276</v>
      </c>
      <c r="O40">
        <v>20000000000</v>
      </c>
      <c r="P40" s="2">
        <f t="shared" si="5"/>
        <v>0.18208637373850001</v>
      </c>
      <c r="Q40" s="2">
        <f t="shared" si="6"/>
        <v>5.0000000000000001E-4</v>
      </c>
      <c r="R40" s="2">
        <f t="shared" si="1"/>
        <v>2.7459495718118142E-3</v>
      </c>
    </row>
    <row r="41" spans="6:18" x14ac:dyDescent="0.15">
      <c r="F41" s="1">
        <v>43328</v>
      </c>
      <c r="G41">
        <f t="shared" si="2"/>
        <v>3689727474.77</v>
      </c>
      <c r="H41">
        <v>10000000</v>
      </c>
      <c r="I41">
        <v>20000000</v>
      </c>
      <c r="J41">
        <v>1</v>
      </c>
      <c r="K41">
        <f t="shared" si="0"/>
        <v>48000000</v>
      </c>
      <c r="L41">
        <f t="shared" si="3"/>
        <v>54204.54528622525</v>
      </c>
      <c r="M41">
        <f t="shared" si="4"/>
        <v>54204.54528622525</v>
      </c>
      <c r="O41">
        <v>20000000000</v>
      </c>
      <c r="P41" s="2">
        <f t="shared" si="5"/>
        <v>0.18448637373849999</v>
      </c>
      <c r="Q41" s="2">
        <f t="shared" si="6"/>
        <v>5.0000000000000001E-4</v>
      </c>
      <c r="R41" s="2">
        <f t="shared" si="1"/>
        <v>2.7102272643112625E-3</v>
      </c>
    </row>
    <row r="42" spans="6:18" x14ac:dyDescent="0.15">
      <c r="F42" s="1">
        <v>43329</v>
      </c>
      <c r="G42">
        <f t="shared" si="2"/>
        <v>3737727474.77</v>
      </c>
      <c r="H42">
        <v>10000000</v>
      </c>
      <c r="I42">
        <v>20000000</v>
      </c>
      <c r="J42">
        <v>1</v>
      </c>
      <c r="K42">
        <f t="shared" si="0"/>
        <v>48000000</v>
      </c>
      <c r="L42">
        <f t="shared" si="3"/>
        <v>53508.449010800861</v>
      </c>
      <c r="M42">
        <f t="shared" si="4"/>
        <v>53508.449010800861</v>
      </c>
      <c r="O42">
        <v>20000000000</v>
      </c>
      <c r="P42" s="2">
        <f t="shared" si="5"/>
        <v>0.18688637373850001</v>
      </c>
      <c r="Q42" s="2">
        <f t="shared" si="6"/>
        <v>5.0000000000000001E-4</v>
      </c>
      <c r="R42" s="2">
        <f t="shared" si="1"/>
        <v>2.675422450540043E-3</v>
      </c>
    </row>
    <row r="43" spans="6:18" x14ac:dyDescent="0.15">
      <c r="F43" s="1">
        <v>43330</v>
      </c>
      <c r="G43">
        <f t="shared" si="2"/>
        <v>3785727474.77</v>
      </c>
      <c r="H43">
        <v>10000000</v>
      </c>
      <c r="I43">
        <v>20000000</v>
      </c>
      <c r="J43">
        <v>1</v>
      </c>
      <c r="K43">
        <f t="shared" si="0"/>
        <v>48000000</v>
      </c>
      <c r="L43">
        <f t="shared" si="3"/>
        <v>52830.004624712426</v>
      </c>
      <c r="M43">
        <f t="shared" si="4"/>
        <v>52830.004624712426</v>
      </c>
      <c r="O43">
        <v>20000000000</v>
      </c>
      <c r="P43" s="2">
        <f t="shared" si="5"/>
        <v>0.18928637373849999</v>
      </c>
      <c r="Q43" s="2">
        <f t="shared" si="6"/>
        <v>5.0000000000000001E-4</v>
      </c>
      <c r="R43" s="2">
        <f t="shared" si="1"/>
        <v>2.6415002312356215E-3</v>
      </c>
    </row>
    <row r="44" spans="6:18" x14ac:dyDescent="0.15">
      <c r="F44" s="1">
        <v>43331</v>
      </c>
      <c r="G44">
        <f t="shared" si="2"/>
        <v>3833727474.77</v>
      </c>
      <c r="H44">
        <v>10000000</v>
      </c>
      <c r="I44">
        <v>20000000</v>
      </c>
      <c r="J44">
        <v>1</v>
      </c>
      <c r="K44">
        <f t="shared" si="0"/>
        <v>48000000</v>
      </c>
      <c r="L44">
        <f t="shared" si="3"/>
        <v>52168.549099071985</v>
      </c>
      <c r="M44">
        <f t="shared" si="4"/>
        <v>52168.549099071985</v>
      </c>
      <c r="O44">
        <v>20000000000</v>
      </c>
      <c r="P44" s="2">
        <f t="shared" si="5"/>
        <v>0.1916863737385</v>
      </c>
      <c r="Q44" s="2">
        <f t="shared" si="6"/>
        <v>5.0000000000000001E-4</v>
      </c>
      <c r="R44" s="2">
        <f t="shared" si="1"/>
        <v>2.6084274549535991E-3</v>
      </c>
    </row>
    <row r="45" spans="6:18" x14ac:dyDescent="0.15">
      <c r="F45" s="1">
        <v>43332</v>
      </c>
      <c r="G45">
        <f t="shared" si="2"/>
        <v>3881727474.77</v>
      </c>
      <c r="H45">
        <v>10000000</v>
      </c>
      <c r="I45">
        <v>20000000</v>
      </c>
      <c r="J45">
        <v>1</v>
      </c>
      <c r="K45">
        <f t="shared" si="0"/>
        <v>48000000</v>
      </c>
      <c r="L45">
        <f t="shared" si="3"/>
        <v>51523.452200067288</v>
      </c>
      <c r="M45">
        <f t="shared" si="4"/>
        <v>51523.452200067288</v>
      </c>
      <c r="O45">
        <v>20000000000</v>
      </c>
      <c r="P45" s="2">
        <f t="shared" si="5"/>
        <v>0.19408637373849999</v>
      </c>
      <c r="Q45" s="2">
        <f t="shared" si="6"/>
        <v>5.0000000000000001E-4</v>
      </c>
      <c r="R45" s="2">
        <f t="shared" si="1"/>
        <v>2.5761726100033645E-3</v>
      </c>
    </row>
    <row r="46" spans="6:18" x14ac:dyDescent="0.15">
      <c r="F46" s="1">
        <v>43333</v>
      </c>
      <c r="G46">
        <f t="shared" si="2"/>
        <v>3929727474.77</v>
      </c>
      <c r="H46">
        <v>10000000</v>
      </c>
      <c r="I46">
        <v>20000000</v>
      </c>
      <c r="J46">
        <v>1</v>
      </c>
      <c r="K46">
        <f t="shared" si="0"/>
        <v>48000000</v>
      </c>
      <c r="L46">
        <f t="shared" si="3"/>
        <v>50894.114486070219</v>
      </c>
      <c r="M46">
        <f t="shared" si="4"/>
        <v>50894.114486070219</v>
      </c>
      <c r="O46">
        <v>20000000000</v>
      </c>
      <c r="P46" s="2">
        <f t="shared" si="5"/>
        <v>0.1964863737385</v>
      </c>
      <c r="Q46" s="2">
        <f t="shared" si="6"/>
        <v>5.0000000000000001E-4</v>
      </c>
      <c r="R46" s="2">
        <f t="shared" si="1"/>
        <v>2.5447057243035108E-3</v>
      </c>
    </row>
    <row r="47" spans="6:18" x14ac:dyDescent="0.15">
      <c r="F47" s="1">
        <v>43334</v>
      </c>
      <c r="G47">
        <f t="shared" si="2"/>
        <v>3977727474.77</v>
      </c>
      <c r="H47">
        <v>10000000</v>
      </c>
      <c r="I47">
        <v>20000000</v>
      </c>
      <c r="J47">
        <v>1</v>
      </c>
      <c r="K47">
        <f t="shared" si="0"/>
        <v>48000000</v>
      </c>
      <c r="L47">
        <f t="shared" si="3"/>
        <v>50279.965449760835</v>
      </c>
      <c r="M47">
        <f t="shared" si="4"/>
        <v>50279.965449760835</v>
      </c>
      <c r="O47">
        <v>20000000000</v>
      </c>
      <c r="P47" s="2">
        <f t="shared" si="5"/>
        <v>0.19888637373849999</v>
      </c>
      <c r="Q47" s="2">
        <f t="shared" si="6"/>
        <v>5.0000000000000001E-4</v>
      </c>
      <c r="R47" s="2">
        <f t="shared" si="1"/>
        <v>2.5139982724880416E-3</v>
      </c>
    </row>
    <row r="48" spans="6:18" x14ac:dyDescent="0.15">
      <c r="F48" s="1">
        <v>43335</v>
      </c>
      <c r="G48">
        <f t="shared" si="2"/>
        <v>4025727474.77</v>
      </c>
      <c r="H48">
        <v>10000000</v>
      </c>
      <c r="I48">
        <v>20000000</v>
      </c>
      <c r="J48">
        <v>1</v>
      </c>
      <c r="K48">
        <f t="shared" si="0"/>
        <v>48000000</v>
      </c>
      <c r="L48">
        <f t="shared" si="3"/>
        <v>49680.461793163609</v>
      </c>
      <c r="M48">
        <f t="shared" si="4"/>
        <v>49680.461793163609</v>
      </c>
      <c r="O48">
        <v>20000000000</v>
      </c>
      <c r="P48" s="2">
        <f t="shared" si="5"/>
        <v>0.2012863737385</v>
      </c>
      <c r="Q48" s="2">
        <f t="shared" si="6"/>
        <v>5.0000000000000001E-4</v>
      </c>
      <c r="R48" s="2">
        <f t="shared" si="1"/>
        <v>2.4840230896581803E-3</v>
      </c>
    </row>
    <row r="49" spans="6:18" x14ac:dyDescent="0.15">
      <c r="F49" s="1">
        <v>43336</v>
      </c>
      <c r="G49">
        <f t="shared" si="2"/>
        <v>4073727474.77</v>
      </c>
      <c r="H49">
        <v>10000000</v>
      </c>
      <c r="I49">
        <v>20000000</v>
      </c>
      <c r="J49">
        <v>1</v>
      </c>
      <c r="K49">
        <f t="shared" si="0"/>
        <v>48000000</v>
      </c>
      <c r="L49">
        <f t="shared" si="3"/>
        <v>49095.085824633337</v>
      </c>
      <c r="M49">
        <f t="shared" si="4"/>
        <v>49095.085824633337</v>
      </c>
      <c r="O49">
        <v>20000000000</v>
      </c>
      <c r="P49" s="2">
        <f t="shared" si="5"/>
        <v>0.20368637373849999</v>
      </c>
      <c r="Q49" s="2">
        <f t="shared" si="6"/>
        <v>5.0000000000000001E-4</v>
      </c>
      <c r="R49" s="2">
        <f t="shared" si="1"/>
        <v>2.4547542912316672E-3</v>
      </c>
    </row>
    <row r="50" spans="6:18" x14ac:dyDescent="0.15">
      <c r="F50" s="1">
        <v>43337</v>
      </c>
      <c r="G50">
        <f t="shared" si="2"/>
        <v>4121727474.77</v>
      </c>
      <c r="H50">
        <v>10000000</v>
      </c>
      <c r="I50">
        <v>20000000</v>
      </c>
      <c r="J50">
        <v>1</v>
      </c>
      <c r="K50">
        <f t="shared" si="0"/>
        <v>48000000</v>
      </c>
      <c r="L50">
        <f t="shared" si="3"/>
        <v>48523.343967849396</v>
      </c>
      <c r="M50">
        <f t="shared" si="4"/>
        <v>48523.343967849396</v>
      </c>
      <c r="O50">
        <v>20000000000</v>
      </c>
      <c r="P50" s="2">
        <f t="shared" si="5"/>
        <v>0.2060863737385</v>
      </c>
      <c r="Q50" s="2">
        <f t="shared" si="6"/>
        <v>5.0000000000000001E-4</v>
      </c>
      <c r="R50" s="2">
        <f t="shared" si="1"/>
        <v>2.4261671983924699E-3</v>
      </c>
    </row>
    <row r="51" spans="6:18" x14ac:dyDescent="0.15">
      <c r="F51" s="1">
        <v>43338</v>
      </c>
      <c r="G51">
        <f t="shared" si="2"/>
        <v>4169727474.77</v>
      </c>
      <c r="H51">
        <v>10000000</v>
      </c>
      <c r="I51">
        <v>20000000</v>
      </c>
      <c r="J51">
        <v>1</v>
      </c>
      <c r="K51">
        <f t="shared" si="0"/>
        <v>48000000</v>
      </c>
      <c r="L51">
        <f t="shared" si="3"/>
        <v>47964.765373792659</v>
      </c>
      <c r="M51">
        <f t="shared" si="4"/>
        <v>47964.765373792659</v>
      </c>
      <c r="O51">
        <v>20000000000</v>
      </c>
      <c r="P51" s="2">
        <f t="shared" si="5"/>
        <v>0.20848637373849999</v>
      </c>
      <c r="Q51" s="2">
        <f t="shared" si="6"/>
        <v>5.0000000000000001E-4</v>
      </c>
      <c r="R51" s="2">
        <f t="shared" si="1"/>
        <v>2.3982382686896331E-3</v>
      </c>
    </row>
    <row r="52" spans="6:18" x14ac:dyDescent="0.15">
      <c r="F52" s="1">
        <v>43339</v>
      </c>
      <c r="G52">
        <f t="shared" si="2"/>
        <v>4217727474.77</v>
      </c>
      <c r="H52">
        <v>10000000</v>
      </c>
      <c r="I52">
        <v>20000000</v>
      </c>
      <c r="J52">
        <v>1</v>
      </c>
      <c r="K52">
        <f t="shared" si="0"/>
        <v>48000000</v>
      </c>
      <c r="L52">
        <f t="shared" si="3"/>
        <v>47418.900627501149</v>
      </c>
      <c r="M52">
        <f t="shared" si="4"/>
        <v>47418.900627501149</v>
      </c>
      <c r="O52">
        <v>20000000000</v>
      </c>
      <c r="P52" s="2">
        <f t="shared" si="5"/>
        <v>0.2108863737385</v>
      </c>
      <c r="Q52" s="2">
        <f t="shared" si="6"/>
        <v>5.0000000000000001E-4</v>
      </c>
      <c r="R52" s="2">
        <f t="shared" si="1"/>
        <v>2.3709450313750577E-3</v>
      </c>
    </row>
    <row r="53" spans="6:18" x14ac:dyDescent="0.15">
      <c r="F53" s="1">
        <v>43340</v>
      </c>
      <c r="G53">
        <f t="shared" si="2"/>
        <v>4265727474.77</v>
      </c>
      <c r="H53">
        <v>10000000</v>
      </c>
      <c r="I53">
        <v>20000000</v>
      </c>
      <c r="J53">
        <v>1</v>
      </c>
      <c r="K53">
        <f t="shared" si="0"/>
        <v>48000000</v>
      </c>
      <c r="L53">
        <f t="shared" si="3"/>
        <v>46885.320542138856</v>
      </c>
      <c r="M53">
        <f t="shared" si="4"/>
        <v>46885.320542138856</v>
      </c>
      <c r="O53">
        <v>20000000000</v>
      </c>
      <c r="P53" s="2">
        <f t="shared" si="5"/>
        <v>0.21328637373850001</v>
      </c>
      <c r="Q53" s="2">
        <f t="shared" si="6"/>
        <v>5.0000000000000001E-4</v>
      </c>
      <c r="R53" s="2">
        <f t="shared" si="1"/>
        <v>2.3442660271069428E-3</v>
      </c>
    </row>
    <row r="54" spans="6:18" x14ac:dyDescent="0.15">
      <c r="F54" s="1">
        <v>43341</v>
      </c>
      <c r="G54">
        <f t="shared" si="2"/>
        <v>4313727474.7700005</v>
      </c>
      <c r="H54">
        <v>10000000</v>
      </c>
      <c r="I54">
        <v>20000000</v>
      </c>
      <c r="J54">
        <v>1</v>
      </c>
      <c r="K54">
        <f t="shared" si="0"/>
        <v>48000000</v>
      </c>
      <c r="L54">
        <f t="shared" si="3"/>
        <v>46363.615033576876</v>
      </c>
      <c r="M54">
        <f t="shared" si="4"/>
        <v>46363.615033576876</v>
      </c>
      <c r="O54">
        <v>20000000000</v>
      </c>
      <c r="P54" s="2">
        <f t="shared" si="5"/>
        <v>0.21568637373850003</v>
      </c>
      <c r="Q54" s="2">
        <f t="shared" si="6"/>
        <v>5.0000000000000001E-4</v>
      </c>
      <c r="R54" s="2">
        <f t="shared" si="1"/>
        <v>2.3181807516788437E-3</v>
      </c>
    </row>
    <row r="55" spans="6:18" x14ac:dyDescent="0.15">
      <c r="F55" s="1">
        <v>43342</v>
      </c>
      <c r="G55">
        <f t="shared" si="2"/>
        <v>4361727474.7700005</v>
      </c>
      <c r="H55">
        <v>10000000</v>
      </c>
      <c r="I55">
        <v>20000000</v>
      </c>
      <c r="J55">
        <v>1</v>
      </c>
      <c r="K55">
        <f t="shared" si="0"/>
        <v>48000000</v>
      </c>
      <c r="L55">
        <f t="shared" si="3"/>
        <v>45853.392069284717</v>
      </c>
      <c r="M55">
        <f t="shared" si="4"/>
        <v>45853.392069284717</v>
      </c>
      <c r="O55">
        <v>20000000000</v>
      </c>
      <c r="P55" s="2">
        <f t="shared" si="5"/>
        <v>0.21808637373850001</v>
      </c>
      <c r="Q55" s="2">
        <f t="shared" si="6"/>
        <v>5.0000000000000001E-4</v>
      </c>
      <c r="R55" s="2">
        <f t="shared" si="1"/>
        <v>2.2926696034642358E-3</v>
      </c>
    </row>
    <row r="56" spans="6:18" x14ac:dyDescent="0.15">
      <c r="F56" s="1">
        <v>43343</v>
      </c>
      <c r="G56">
        <f t="shared" si="2"/>
        <v>4409727474.7700005</v>
      </c>
      <c r="H56">
        <v>10000000</v>
      </c>
      <c r="I56">
        <v>20000000</v>
      </c>
      <c r="J56">
        <v>1</v>
      </c>
      <c r="K56">
        <f t="shared" si="0"/>
        <v>48000000</v>
      </c>
      <c r="L56">
        <f t="shared" si="3"/>
        <v>45354.276685869678</v>
      </c>
      <c r="M56">
        <f t="shared" si="4"/>
        <v>45354.276685869678</v>
      </c>
      <c r="O56">
        <v>20000000000</v>
      </c>
      <c r="P56" s="2">
        <f t="shared" si="5"/>
        <v>0.22048637373850002</v>
      </c>
      <c r="Q56" s="2">
        <f t="shared" si="6"/>
        <v>5.0000000000000001E-4</v>
      </c>
      <c r="R56" s="2">
        <f t="shared" si="1"/>
        <v>2.2677138342934839E-3</v>
      </c>
    </row>
    <row r="57" spans="6:18" x14ac:dyDescent="0.15">
      <c r="F57" s="1">
        <v>43344</v>
      </c>
      <c r="G57">
        <f t="shared" si="2"/>
        <v>4457727474.7700005</v>
      </c>
      <c r="H57">
        <v>10000000</v>
      </c>
      <c r="I57">
        <v>20000000</v>
      </c>
      <c r="J57">
        <v>1</v>
      </c>
      <c r="K57">
        <f t="shared" si="0"/>
        <v>48000000</v>
      </c>
      <c r="L57">
        <f t="shared" si="3"/>
        <v>44865.910070089951</v>
      </c>
      <c r="M57">
        <f t="shared" si="4"/>
        <v>44865.910070089951</v>
      </c>
      <c r="O57">
        <v>20000000000</v>
      </c>
      <c r="P57" s="2">
        <f t="shared" si="5"/>
        <v>0.22288637373850001</v>
      </c>
      <c r="Q57" s="2">
        <f t="shared" si="6"/>
        <v>5.0000000000000001E-4</v>
      </c>
      <c r="R57" s="2">
        <f t="shared" si="1"/>
        <v>2.2432955035044974E-3</v>
      </c>
    </row>
    <row r="58" spans="6:18" x14ac:dyDescent="0.15">
      <c r="F58" s="1">
        <v>43345</v>
      </c>
      <c r="G58">
        <f t="shared" si="2"/>
        <v>4505727474.7700005</v>
      </c>
      <c r="H58">
        <v>10000000</v>
      </c>
      <c r="I58">
        <v>20000000</v>
      </c>
      <c r="J58">
        <v>1</v>
      </c>
      <c r="K58">
        <f t="shared" si="0"/>
        <v>48000000</v>
      </c>
      <c r="L58">
        <f t="shared" si="3"/>
        <v>44387.948698608147</v>
      </c>
      <c r="M58">
        <f t="shared" si="4"/>
        <v>44387.948698608147</v>
      </c>
      <c r="O58">
        <v>20000000000</v>
      </c>
      <c r="P58" s="2">
        <f t="shared" si="5"/>
        <v>0.22528637373850002</v>
      </c>
      <c r="Q58" s="2">
        <f t="shared" si="6"/>
        <v>5.0000000000000001E-4</v>
      </c>
      <c r="R58" s="2">
        <f t="shared" si="1"/>
        <v>2.2193974349304074E-3</v>
      </c>
    </row>
    <row r="59" spans="6:18" x14ac:dyDescent="0.15">
      <c r="F59" s="1">
        <v>43346</v>
      </c>
      <c r="G59">
        <f t="shared" si="2"/>
        <v>4553727474.7700005</v>
      </c>
      <c r="H59">
        <v>10000000</v>
      </c>
      <c r="I59">
        <v>20000000</v>
      </c>
      <c r="J59">
        <v>1</v>
      </c>
      <c r="K59">
        <f t="shared" si="0"/>
        <v>48000000</v>
      </c>
      <c r="L59">
        <f t="shared" si="3"/>
        <v>43920.063532151005</v>
      </c>
      <c r="M59">
        <f t="shared" si="4"/>
        <v>43920.063532151005</v>
      </c>
      <c r="O59">
        <v>20000000000</v>
      </c>
      <c r="P59" s="2">
        <f t="shared" si="5"/>
        <v>0.22768637373850004</v>
      </c>
      <c r="Q59" s="2">
        <f t="shared" si="6"/>
        <v>5.0000000000000001E-4</v>
      </c>
      <c r="R59" s="2">
        <f t="shared" si="1"/>
        <v>2.1960031766075504E-3</v>
      </c>
    </row>
    <row r="60" spans="6:18" x14ac:dyDescent="0.15">
      <c r="F60" s="1">
        <v>43347</v>
      </c>
      <c r="G60">
        <f t="shared" si="2"/>
        <v>4601727474.7700005</v>
      </c>
      <c r="H60">
        <v>10000000</v>
      </c>
      <c r="I60">
        <v>20000000</v>
      </c>
      <c r="J60">
        <v>1</v>
      </c>
      <c r="K60">
        <f t="shared" si="0"/>
        <v>48000000</v>
      </c>
      <c r="L60">
        <f t="shared" si="3"/>
        <v>43461.939260102801</v>
      </c>
      <c r="M60">
        <f t="shared" si="4"/>
        <v>43461.939260102801</v>
      </c>
      <c r="O60">
        <v>20000000000</v>
      </c>
      <c r="P60" s="2">
        <f t="shared" si="5"/>
        <v>0.23008637373850002</v>
      </c>
      <c r="Q60" s="2">
        <f t="shared" si="6"/>
        <v>5.0000000000000001E-4</v>
      </c>
      <c r="R60" s="2">
        <f t="shared" si="1"/>
        <v>2.1730969630051398E-3</v>
      </c>
    </row>
    <row r="61" spans="6:18" x14ac:dyDescent="0.15">
      <c r="F61" s="1">
        <v>43348</v>
      </c>
      <c r="G61">
        <f t="shared" si="2"/>
        <v>4649727474.7700005</v>
      </c>
      <c r="H61">
        <v>10000000</v>
      </c>
      <c r="I61">
        <v>20000000</v>
      </c>
      <c r="J61">
        <v>1</v>
      </c>
      <c r="K61">
        <f t="shared" si="0"/>
        <v>48000000</v>
      </c>
      <c r="L61">
        <f t="shared" si="3"/>
        <v>43013.273591887883</v>
      </c>
      <c r="M61">
        <f t="shared" si="4"/>
        <v>43013.273591887883</v>
      </c>
      <c r="O61">
        <v>20000000000</v>
      </c>
      <c r="P61" s="2">
        <f t="shared" si="5"/>
        <v>0.23248637373850004</v>
      </c>
      <c r="Q61" s="2">
        <f t="shared" si="6"/>
        <v>5.0000000000000001E-4</v>
      </c>
      <c r="R61" s="2">
        <f t="shared" si="1"/>
        <v>2.1506636795943944E-3</v>
      </c>
    </row>
    <row r="62" spans="6:18" x14ac:dyDescent="0.15">
      <c r="F62" s="1">
        <v>43349</v>
      </c>
      <c r="G62">
        <f t="shared" si="2"/>
        <v>4697727474.7700005</v>
      </c>
      <c r="H62">
        <v>10000000</v>
      </c>
      <c r="I62">
        <v>20000000</v>
      </c>
      <c r="J62">
        <v>1</v>
      </c>
      <c r="K62">
        <f t="shared" si="0"/>
        <v>48000000</v>
      </c>
      <c r="L62">
        <f t="shared" si="3"/>
        <v>42573.776591796006</v>
      </c>
      <c r="M62">
        <f t="shared" si="4"/>
        <v>42573.776591796006</v>
      </c>
      <c r="O62">
        <v>20000000000</v>
      </c>
      <c r="P62" s="2">
        <f t="shared" si="5"/>
        <v>0.23488637373850002</v>
      </c>
      <c r="Q62" s="2">
        <f t="shared" si="6"/>
        <v>5.0000000000000001E-4</v>
      </c>
      <c r="R62" s="2">
        <f t="shared" si="1"/>
        <v>2.1286888295898002E-3</v>
      </c>
    </row>
    <row r="63" spans="6:18" x14ac:dyDescent="0.15">
      <c r="F63" s="1">
        <v>43350</v>
      </c>
      <c r="G63">
        <f t="shared" si="2"/>
        <v>4745727474.7700005</v>
      </c>
      <c r="H63">
        <v>10000000</v>
      </c>
      <c r="I63">
        <v>20000000</v>
      </c>
      <c r="J63">
        <v>1</v>
      </c>
      <c r="K63">
        <f t="shared" si="0"/>
        <v>48000000</v>
      </c>
      <c r="L63">
        <f t="shared" si="3"/>
        <v>42143.170054174443</v>
      </c>
      <c r="M63">
        <f t="shared" si="4"/>
        <v>42143.170054174443</v>
      </c>
      <c r="O63">
        <v>20000000000</v>
      </c>
      <c r="P63" s="2">
        <f t="shared" si="5"/>
        <v>0.23728637373850003</v>
      </c>
      <c r="Q63" s="2">
        <f t="shared" si="6"/>
        <v>5.0000000000000001E-4</v>
      </c>
      <c r="R63" s="2">
        <f t="shared" si="1"/>
        <v>2.1071585027087223E-3</v>
      </c>
    </row>
    <row r="64" spans="6:18" x14ac:dyDescent="0.15">
      <c r="F64" s="1">
        <v>43351</v>
      </c>
      <c r="G64">
        <f t="shared" si="2"/>
        <v>4793727474.7700005</v>
      </c>
      <c r="H64">
        <v>10000000</v>
      </c>
      <c r="I64">
        <v>20000000</v>
      </c>
      <c r="J64">
        <v>1</v>
      </c>
      <c r="K64">
        <f t="shared" si="0"/>
        <v>48000000</v>
      </c>
      <c r="L64">
        <f t="shared" si="3"/>
        <v>41721.186916157734</v>
      </c>
      <c r="M64">
        <f t="shared" si="4"/>
        <v>41721.186916157734</v>
      </c>
      <c r="O64">
        <v>20000000000</v>
      </c>
      <c r="P64" s="2">
        <f t="shared" si="5"/>
        <v>0.23968637373850002</v>
      </c>
      <c r="Q64" s="2">
        <f t="shared" si="6"/>
        <v>5.0000000000000001E-4</v>
      </c>
      <c r="R64" s="2">
        <f t="shared" si="1"/>
        <v>2.0860593458078866E-3</v>
      </c>
    </row>
    <row r="65" spans="6:18" x14ac:dyDescent="0.15">
      <c r="F65" s="1">
        <v>43352</v>
      </c>
      <c r="G65">
        <f t="shared" si="2"/>
        <v>4841727474.7700005</v>
      </c>
      <c r="H65">
        <v>10000000</v>
      </c>
      <c r="I65">
        <v>20000000</v>
      </c>
      <c r="J65">
        <v>1</v>
      </c>
      <c r="K65">
        <f t="shared" si="0"/>
        <v>48000000</v>
      </c>
      <c r="L65">
        <f t="shared" si="3"/>
        <v>41307.570705329861</v>
      </c>
      <c r="M65">
        <f t="shared" si="4"/>
        <v>41307.570705329861</v>
      </c>
      <c r="O65">
        <v>20000000000</v>
      </c>
      <c r="P65" s="2">
        <f t="shared" si="5"/>
        <v>0.24208637373850003</v>
      </c>
      <c r="Q65" s="2">
        <f t="shared" si="6"/>
        <v>5.0000000000000001E-4</v>
      </c>
      <c r="R65" s="2">
        <f t="shared" si="1"/>
        <v>2.0653785352664931E-3</v>
      </c>
    </row>
    <row r="66" spans="6:18" x14ac:dyDescent="0.15">
      <c r="F66" s="1">
        <v>43353</v>
      </c>
      <c r="G66">
        <f t="shared" si="2"/>
        <v>4889727474.7700005</v>
      </c>
      <c r="H66">
        <v>10000000</v>
      </c>
      <c r="I66">
        <v>20000000</v>
      </c>
      <c r="J66">
        <v>1</v>
      </c>
      <c r="K66">
        <f t="shared" si="0"/>
        <v>48000000</v>
      </c>
      <c r="L66">
        <f t="shared" si="3"/>
        <v>40902.075019918666</v>
      </c>
      <c r="M66">
        <f t="shared" si="4"/>
        <v>40902.075019918666</v>
      </c>
      <c r="O66">
        <v>20000000000</v>
      </c>
      <c r="P66" s="2">
        <f t="shared" si="5"/>
        <v>0.24448637373850002</v>
      </c>
      <c r="Q66" s="2">
        <f t="shared" si="6"/>
        <v>5.0000000000000001E-4</v>
      </c>
      <c r="R66" s="2">
        <f t="shared" si="1"/>
        <v>2.0451037509959333E-3</v>
      </c>
    </row>
    <row r="67" spans="6:18" x14ac:dyDescent="0.15">
      <c r="F67" s="1">
        <v>43354</v>
      </c>
      <c r="G67">
        <f t="shared" si="2"/>
        <v>4937727474.7700005</v>
      </c>
      <c r="H67">
        <v>10000000</v>
      </c>
      <c r="I67">
        <v>20000000</v>
      </c>
      <c r="J67">
        <v>1</v>
      </c>
      <c r="K67">
        <f t="shared" si="0"/>
        <v>48000000</v>
      </c>
      <c r="L67">
        <f t="shared" si="3"/>
        <v>40504.463039308583</v>
      </c>
      <c r="M67">
        <f t="shared" si="4"/>
        <v>40504.463039308583</v>
      </c>
      <c r="O67">
        <v>20000000000</v>
      </c>
      <c r="P67" s="2">
        <f t="shared" si="5"/>
        <v>0.24688637373850003</v>
      </c>
      <c r="Q67" s="2">
        <f t="shared" si="6"/>
        <v>5.0000000000000001E-4</v>
      </c>
      <c r="R67" s="2">
        <f t="shared" si="1"/>
        <v>2.0252231519654294E-3</v>
      </c>
    </row>
    <row r="68" spans="6:18" x14ac:dyDescent="0.15">
      <c r="F68" s="1">
        <v>43355</v>
      </c>
      <c r="G68">
        <f t="shared" si="2"/>
        <v>4985727474.7700005</v>
      </c>
      <c r="H68">
        <v>10000000</v>
      </c>
      <c r="I68">
        <v>20000000</v>
      </c>
      <c r="J68">
        <v>1</v>
      </c>
      <c r="K68">
        <f t="shared" si="0"/>
        <v>48000000</v>
      </c>
      <c r="L68">
        <f t="shared" si="3"/>
        <v>40114.507062828641</v>
      </c>
      <c r="M68">
        <f t="shared" si="4"/>
        <v>40114.507062828641</v>
      </c>
      <c r="O68">
        <v>20000000000</v>
      </c>
      <c r="P68" s="2">
        <f t="shared" si="5"/>
        <v>0.24928637373850002</v>
      </c>
      <c r="Q68" s="2">
        <f t="shared" si="6"/>
        <v>5.0000000000000001E-4</v>
      </c>
      <c r="R68" s="2">
        <f t="shared" si="1"/>
        <v>2.0057253531414322E-3</v>
      </c>
    </row>
    <row r="69" spans="6:18" x14ac:dyDescent="0.15">
      <c r="F69" s="1">
        <v>43356</v>
      </c>
      <c r="G69">
        <f t="shared" si="2"/>
        <v>5033727474.7700005</v>
      </c>
      <c r="H69">
        <v>10000000</v>
      </c>
      <c r="I69">
        <v>20000000</v>
      </c>
      <c r="J69">
        <v>1</v>
      </c>
      <c r="K69">
        <f t="shared" si="0"/>
        <v>48000000</v>
      </c>
      <c r="L69">
        <f t="shared" si="3"/>
        <v>39731.98807492818</v>
      </c>
      <c r="M69">
        <f t="shared" si="4"/>
        <v>39731.98807492818</v>
      </c>
      <c r="O69">
        <v>20000000000</v>
      </c>
      <c r="P69" s="2">
        <f t="shared" si="5"/>
        <v>0.2516863737385</v>
      </c>
      <c r="Q69" s="2">
        <f t="shared" si="6"/>
        <v>5.0000000000000001E-4</v>
      </c>
      <c r="R69" s="2">
        <f t="shared" si="1"/>
        <v>1.9865994037464091E-3</v>
      </c>
    </row>
    <row r="70" spans="6:18" x14ac:dyDescent="0.15">
      <c r="F70" s="1">
        <v>43357</v>
      </c>
      <c r="G70">
        <f t="shared" si="2"/>
        <v>5081727474.7700005</v>
      </c>
      <c r="H70">
        <v>10000000</v>
      </c>
      <c r="I70">
        <v>20000000</v>
      </c>
      <c r="J70">
        <v>1</v>
      </c>
      <c r="K70">
        <f t="shared" si="0"/>
        <v>48000000</v>
      </c>
      <c r="L70">
        <f t="shared" si="3"/>
        <v>39356.695334995711</v>
      </c>
      <c r="M70">
        <f t="shared" si="4"/>
        <v>39356.695334995711</v>
      </c>
      <c r="O70">
        <v>20000000000</v>
      </c>
      <c r="P70" s="2">
        <f t="shared" si="5"/>
        <v>0.25408637373850002</v>
      </c>
      <c r="Q70" s="2">
        <f t="shared" si="6"/>
        <v>5.0000000000000001E-4</v>
      </c>
      <c r="R70" s="2">
        <f t="shared" si="1"/>
        <v>1.9678347667497855E-3</v>
      </c>
    </row>
    <row r="71" spans="6:18" x14ac:dyDescent="0.15">
      <c r="F71" s="1">
        <v>43358</v>
      </c>
      <c r="G71">
        <f t="shared" si="2"/>
        <v>5129727474.7700005</v>
      </c>
      <c r="H71">
        <v>10000000</v>
      </c>
      <c r="I71">
        <v>20000000</v>
      </c>
      <c r="J71">
        <v>1</v>
      </c>
      <c r="K71">
        <f t="shared" ref="K71:K134" si="7">I71*2.4/J71</f>
        <v>48000000</v>
      </c>
      <c r="L71">
        <f t="shared" si="3"/>
        <v>38988.425990206684</v>
      </c>
      <c r="M71">
        <f t="shared" si="4"/>
        <v>38988.425990206684</v>
      </c>
      <c r="O71">
        <v>20000000000</v>
      </c>
      <c r="P71" s="2">
        <f t="shared" si="5"/>
        <v>0.25648637373850003</v>
      </c>
      <c r="Q71" s="2">
        <f t="shared" si="6"/>
        <v>5.0000000000000001E-4</v>
      </c>
      <c r="R71" s="2">
        <f t="shared" ref="R71:R134" si="8">H71/G71</f>
        <v>1.9494212995103343E-3</v>
      </c>
    </row>
    <row r="72" spans="6:18" x14ac:dyDescent="0.15">
      <c r="F72" s="1">
        <v>43359</v>
      </c>
      <c r="G72">
        <f t="shared" ref="G72:G135" si="9">G71+K71</f>
        <v>5177727474.7700005</v>
      </c>
      <c r="H72">
        <v>10000000</v>
      </c>
      <c r="I72">
        <v>20000000</v>
      </c>
      <c r="J72">
        <v>1</v>
      </c>
      <c r="K72">
        <f t="shared" si="7"/>
        <v>48000000</v>
      </c>
      <c r="L72">
        <f t="shared" ref="L72:L135" si="10">I72*H72/G72</f>
        <v>38626.984709905802</v>
      </c>
      <c r="M72">
        <f t="shared" ref="M72:M135" si="11">L72/J72</f>
        <v>38626.984709905802</v>
      </c>
      <c r="O72">
        <v>20000000000</v>
      </c>
      <c r="P72" s="2">
        <f t="shared" ref="P72:P135" si="12">G72/O72</f>
        <v>0.25888637373850004</v>
      </c>
      <c r="Q72" s="2">
        <f t="shared" ref="Q72:Q135" si="13">H72/O72</f>
        <v>5.0000000000000001E-4</v>
      </c>
      <c r="R72" s="2">
        <f t="shared" si="8"/>
        <v>1.9313492354952903E-3</v>
      </c>
    </row>
    <row r="73" spans="6:18" x14ac:dyDescent="0.15">
      <c r="F73" s="1">
        <v>43360</v>
      </c>
      <c r="G73">
        <f t="shared" si="9"/>
        <v>5225727474.7700005</v>
      </c>
      <c r="H73">
        <v>10000000</v>
      </c>
      <c r="I73">
        <v>20000000</v>
      </c>
      <c r="J73">
        <v>1</v>
      </c>
      <c r="K73">
        <f t="shared" si="7"/>
        <v>48000000</v>
      </c>
      <c r="L73">
        <f t="shared" si="10"/>
        <v>38272.183340139178</v>
      </c>
      <c r="M73">
        <f t="shared" si="11"/>
        <v>38272.183340139178</v>
      </c>
      <c r="O73">
        <v>20000000000</v>
      </c>
      <c r="P73" s="2">
        <f t="shared" si="12"/>
        <v>0.2612863737385</v>
      </c>
      <c r="Q73" s="2">
        <f t="shared" si="13"/>
        <v>5.0000000000000001E-4</v>
      </c>
      <c r="R73" s="2">
        <f t="shared" si="8"/>
        <v>1.913609167006959E-3</v>
      </c>
    </row>
    <row r="74" spans="6:18" x14ac:dyDescent="0.15">
      <c r="F74" s="1">
        <v>43361</v>
      </c>
      <c r="G74">
        <f t="shared" si="9"/>
        <v>5273727474.7700005</v>
      </c>
      <c r="H74">
        <v>10000000</v>
      </c>
      <c r="I74">
        <v>20000000</v>
      </c>
      <c r="J74">
        <v>1</v>
      </c>
      <c r="K74">
        <f t="shared" si="7"/>
        <v>48000000</v>
      </c>
      <c r="L74">
        <f t="shared" si="10"/>
        <v>37923.840577052659</v>
      </c>
      <c r="M74">
        <f t="shared" si="11"/>
        <v>37923.840577052659</v>
      </c>
      <c r="O74">
        <v>20000000000</v>
      </c>
      <c r="P74" s="2">
        <f t="shared" si="12"/>
        <v>0.26368637373850001</v>
      </c>
      <c r="Q74" s="2">
        <f t="shared" si="13"/>
        <v>5.0000000000000001E-4</v>
      </c>
      <c r="R74" s="2">
        <f t="shared" si="8"/>
        <v>1.8961920288526331E-3</v>
      </c>
    </row>
    <row r="75" spans="6:18" x14ac:dyDescent="0.15">
      <c r="F75" s="1">
        <v>43362</v>
      </c>
      <c r="G75">
        <f t="shared" si="9"/>
        <v>5321727474.7700005</v>
      </c>
      <c r="H75">
        <v>10000000</v>
      </c>
      <c r="I75">
        <v>20000000</v>
      </c>
      <c r="J75">
        <v>1</v>
      </c>
      <c r="K75">
        <f t="shared" si="7"/>
        <v>48000000</v>
      </c>
      <c r="L75">
        <f t="shared" si="10"/>
        <v>37581.781657965075</v>
      </c>
      <c r="M75">
        <f t="shared" si="11"/>
        <v>37581.781657965075</v>
      </c>
      <c r="O75">
        <v>20000000000</v>
      </c>
      <c r="P75" s="2">
        <f t="shared" si="12"/>
        <v>0.26608637373850003</v>
      </c>
      <c r="Q75" s="2">
        <f t="shared" si="13"/>
        <v>5.0000000000000001E-4</v>
      </c>
      <c r="R75" s="2">
        <f t="shared" si="8"/>
        <v>1.8790890828982538E-3</v>
      </c>
    </row>
    <row r="76" spans="6:18" x14ac:dyDescent="0.15">
      <c r="F76" s="1">
        <v>43363</v>
      </c>
      <c r="G76">
        <f t="shared" si="9"/>
        <v>5369727474.7700005</v>
      </c>
      <c r="H76">
        <v>10000000</v>
      </c>
      <c r="I76">
        <v>20000000</v>
      </c>
      <c r="J76">
        <v>1</v>
      </c>
      <c r="K76">
        <f t="shared" si="7"/>
        <v>48000000</v>
      </c>
      <c r="L76">
        <f t="shared" si="10"/>
        <v>37245.838069010482</v>
      </c>
      <c r="M76">
        <f t="shared" si="11"/>
        <v>37245.838069010482</v>
      </c>
      <c r="O76">
        <v>20000000000</v>
      </c>
      <c r="P76" s="2">
        <f t="shared" si="12"/>
        <v>0.26848637373850004</v>
      </c>
      <c r="Q76" s="2">
        <f t="shared" si="13"/>
        <v>5.0000000000000001E-4</v>
      </c>
      <c r="R76" s="2">
        <f t="shared" si="8"/>
        <v>1.8622919034505241E-3</v>
      </c>
    </row>
    <row r="77" spans="6:18" x14ac:dyDescent="0.15">
      <c r="F77" s="1">
        <v>43364</v>
      </c>
      <c r="G77">
        <f t="shared" si="9"/>
        <v>5417727474.7700005</v>
      </c>
      <c r="H77">
        <v>10000000</v>
      </c>
      <c r="I77">
        <v>20000000</v>
      </c>
      <c r="J77">
        <v>1</v>
      </c>
      <c r="K77">
        <f t="shared" si="7"/>
        <v>48000000</v>
      </c>
      <c r="L77">
        <f t="shared" si="10"/>
        <v>36915.847268321784</v>
      </c>
      <c r="M77">
        <f t="shared" si="11"/>
        <v>36915.847268321784</v>
      </c>
      <c r="O77">
        <v>20000000000</v>
      </c>
      <c r="P77" s="2">
        <f t="shared" si="12"/>
        <v>0.2708863737385</v>
      </c>
      <c r="Q77" s="2">
        <f t="shared" si="13"/>
        <v>5.0000000000000001E-4</v>
      </c>
      <c r="R77" s="2">
        <f t="shared" si="8"/>
        <v>1.8457923634160893E-3</v>
      </c>
    </row>
    <row r="78" spans="6:18" x14ac:dyDescent="0.15">
      <c r="F78" s="1">
        <v>43365</v>
      </c>
      <c r="G78">
        <f t="shared" si="9"/>
        <v>5465727474.7700005</v>
      </c>
      <c r="H78">
        <v>10000000</v>
      </c>
      <c r="I78">
        <v>20000000</v>
      </c>
      <c r="J78">
        <v>1</v>
      </c>
      <c r="K78">
        <f t="shared" si="7"/>
        <v>48000000</v>
      </c>
      <c r="L78">
        <f t="shared" si="10"/>
        <v>36591.652423800377</v>
      </c>
      <c r="M78">
        <f t="shared" si="11"/>
        <v>36591.652423800377</v>
      </c>
      <c r="O78">
        <v>20000000000</v>
      </c>
      <c r="P78" s="2">
        <f t="shared" si="12"/>
        <v>0.27328637373850001</v>
      </c>
      <c r="Q78" s="2">
        <f t="shared" si="13"/>
        <v>5.0000000000000001E-4</v>
      </c>
      <c r="R78" s="2">
        <f t="shared" si="8"/>
        <v>1.8295826211900189E-3</v>
      </c>
    </row>
    <row r="79" spans="6:18" x14ac:dyDescent="0.15">
      <c r="F79" s="1">
        <v>43366</v>
      </c>
      <c r="G79">
        <f t="shared" si="9"/>
        <v>5513727474.7700005</v>
      </c>
      <c r="H79">
        <v>10000000</v>
      </c>
      <c r="I79">
        <v>20000000</v>
      </c>
      <c r="J79">
        <v>1</v>
      </c>
      <c r="K79">
        <f t="shared" si="7"/>
        <v>48000000</v>
      </c>
      <c r="L79">
        <f t="shared" si="10"/>
        <v>36273.102164582917</v>
      </c>
      <c r="M79">
        <f t="shared" si="11"/>
        <v>36273.102164582917</v>
      </c>
      <c r="O79">
        <v>20000000000</v>
      </c>
      <c r="P79" s="2">
        <f t="shared" si="12"/>
        <v>0.27568637373850002</v>
      </c>
      <c r="Q79" s="2">
        <f t="shared" si="13"/>
        <v>5.0000000000000001E-4</v>
      </c>
      <c r="R79" s="2">
        <f t="shared" si="8"/>
        <v>1.8136551082291459E-3</v>
      </c>
    </row>
    <row r="80" spans="6:18" x14ac:dyDescent="0.15">
      <c r="F80" s="1">
        <v>43367</v>
      </c>
      <c r="G80">
        <f t="shared" si="9"/>
        <v>5561727474.7700005</v>
      </c>
      <c r="H80">
        <v>10000000</v>
      </c>
      <c r="I80">
        <v>20000000</v>
      </c>
      <c r="J80">
        <v>1</v>
      </c>
      <c r="K80">
        <f t="shared" si="7"/>
        <v>48000000</v>
      </c>
      <c r="L80">
        <f t="shared" si="10"/>
        <v>35960.050345377771</v>
      </c>
      <c r="M80">
        <f t="shared" si="11"/>
        <v>35960.050345377771</v>
      </c>
      <c r="O80">
        <v>20000000000</v>
      </c>
      <c r="P80" s="2">
        <f t="shared" si="12"/>
        <v>0.27808637373850004</v>
      </c>
      <c r="Q80" s="2">
        <f t="shared" si="13"/>
        <v>5.0000000000000001E-4</v>
      </c>
      <c r="R80" s="2">
        <f t="shared" si="8"/>
        <v>1.7980025172688887E-3</v>
      </c>
    </row>
    <row r="81" spans="6:18" x14ac:dyDescent="0.15">
      <c r="F81" s="1">
        <v>43368</v>
      </c>
      <c r="G81">
        <f t="shared" si="9"/>
        <v>5609727474.7700005</v>
      </c>
      <c r="H81">
        <v>10000000</v>
      </c>
      <c r="I81">
        <v>20000000</v>
      </c>
      <c r="J81">
        <v>1</v>
      </c>
      <c r="K81">
        <f t="shared" si="7"/>
        <v>48000000</v>
      </c>
      <c r="L81">
        <f t="shared" si="10"/>
        <v>35652.355822900296</v>
      </c>
      <c r="M81">
        <f t="shared" si="11"/>
        <v>35652.355822900296</v>
      </c>
      <c r="O81">
        <v>20000000000</v>
      </c>
      <c r="P81" s="2">
        <f t="shared" si="12"/>
        <v>0.28048637373850005</v>
      </c>
      <c r="Q81" s="2">
        <f t="shared" si="13"/>
        <v>5.0000000000000001E-4</v>
      </c>
      <c r="R81" s="2">
        <f t="shared" si="8"/>
        <v>1.7826177911450147E-3</v>
      </c>
    </row>
    <row r="82" spans="6:18" x14ac:dyDescent="0.15">
      <c r="F82" s="1">
        <v>43369</v>
      </c>
      <c r="G82">
        <f t="shared" si="9"/>
        <v>5657727474.7700005</v>
      </c>
      <c r="H82">
        <v>10000000</v>
      </c>
      <c r="I82">
        <v>20000000</v>
      </c>
      <c r="J82">
        <v>1</v>
      </c>
      <c r="K82">
        <f t="shared" si="7"/>
        <v>48000000</v>
      </c>
      <c r="L82">
        <f t="shared" si="10"/>
        <v>35349.882243688393</v>
      </c>
      <c r="M82">
        <f t="shared" si="11"/>
        <v>35349.882243688393</v>
      </c>
      <c r="O82">
        <v>20000000000</v>
      </c>
      <c r="P82" s="2">
        <f t="shared" si="12"/>
        <v>0.28288637373850001</v>
      </c>
      <c r="Q82" s="2">
        <f t="shared" si="13"/>
        <v>5.0000000000000001E-4</v>
      </c>
      <c r="R82" s="2">
        <f t="shared" si="8"/>
        <v>1.7674941121844196E-3</v>
      </c>
    </row>
    <row r="83" spans="6:18" x14ac:dyDescent="0.15">
      <c r="F83" s="1">
        <v>43370</v>
      </c>
      <c r="G83">
        <f t="shared" si="9"/>
        <v>5705727474.7700005</v>
      </c>
      <c r="H83">
        <v>10000000</v>
      </c>
      <c r="I83">
        <v>20000000</v>
      </c>
      <c r="J83">
        <v>1</v>
      </c>
      <c r="K83">
        <f t="shared" si="7"/>
        <v>48000000</v>
      </c>
      <c r="L83">
        <f t="shared" si="10"/>
        <v>35052.497842628218</v>
      </c>
      <c r="M83">
        <f t="shared" si="11"/>
        <v>35052.497842628218</v>
      </c>
      <c r="O83">
        <v>20000000000</v>
      </c>
      <c r="P83" s="2">
        <f t="shared" si="12"/>
        <v>0.28528637373850002</v>
      </c>
      <c r="Q83" s="2">
        <f t="shared" si="13"/>
        <v>5.0000000000000001E-4</v>
      </c>
      <c r="R83" s="2">
        <f t="shared" si="8"/>
        <v>1.752624892131411E-3</v>
      </c>
    </row>
    <row r="84" spans="6:18" x14ac:dyDescent="0.15">
      <c r="F84" s="1">
        <v>43371</v>
      </c>
      <c r="G84">
        <f t="shared" si="9"/>
        <v>5753727474.7700005</v>
      </c>
      <c r="H84">
        <v>10000000</v>
      </c>
      <c r="I84">
        <v>20000000</v>
      </c>
      <c r="J84">
        <v>1</v>
      </c>
      <c r="K84">
        <f t="shared" si="7"/>
        <v>48000000</v>
      </c>
      <c r="L84">
        <f t="shared" si="10"/>
        <v>34760.075251564602</v>
      </c>
      <c r="M84">
        <f t="shared" si="11"/>
        <v>34760.075251564602</v>
      </c>
      <c r="O84">
        <v>20000000000</v>
      </c>
      <c r="P84" s="2">
        <f t="shared" si="12"/>
        <v>0.28768637373850003</v>
      </c>
      <c r="Q84" s="2">
        <f t="shared" si="13"/>
        <v>5.0000000000000001E-4</v>
      </c>
      <c r="R84" s="2">
        <f t="shared" si="8"/>
        <v>1.7380037625782303E-3</v>
      </c>
    </row>
    <row r="85" spans="6:18" x14ac:dyDescent="0.15">
      <c r="F85" s="1">
        <v>43372</v>
      </c>
      <c r="G85">
        <f t="shared" si="9"/>
        <v>5801727474.7700005</v>
      </c>
      <c r="H85">
        <v>10000000</v>
      </c>
      <c r="I85">
        <v>20000000</v>
      </c>
      <c r="J85">
        <v>1</v>
      </c>
      <c r="K85">
        <f t="shared" si="7"/>
        <v>48000000</v>
      </c>
      <c r="L85">
        <f t="shared" si="10"/>
        <v>34472.491317412088</v>
      </c>
      <c r="M85">
        <f t="shared" si="11"/>
        <v>34472.491317412088</v>
      </c>
      <c r="O85">
        <v>20000000000</v>
      </c>
      <c r="P85" s="2">
        <f t="shared" si="12"/>
        <v>0.29008637373850005</v>
      </c>
      <c r="Q85" s="2">
        <f t="shared" si="13"/>
        <v>5.0000000000000001E-4</v>
      </c>
      <c r="R85" s="2">
        <f t="shared" si="8"/>
        <v>1.7236245658706045E-3</v>
      </c>
    </row>
    <row r="86" spans="6:18" x14ac:dyDescent="0.15">
      <c r="F86" s="1">
        <v>43373</v>
      </c>
      <c r="G86">
        <f t="shared" si="9"/>
        <v>5849727474.7700005</v>
      </c>
      <c r="H86">
        <v>10000000</v>
      </c>
      <c r="I86">
        <v>20000000</v>
      </c>
      <c r="J86">
        <v>1</v>
      </c>
      <c r="K86">
        <f t="shared" si="7"/>
        <v>48000000</v>
      </c>
      <c r="L86">
        <f t="shared" si="10"/>
        <v>34189.62692922094</v>
      </c>
      <c r="M86">
        <f t="shared" si="11"/>
        <v>34189.62692922094</v>
      </c>
      <c r="O86">
        <v>20000000000</v>
      </c>
      <c r="P86" s="2">
        <f t="shared" si="12"/>
        <v>0.29248637373850001</v>
      </c>
      <c r="Q86" s="2">
        <f t="shared" si="13"/>
        <v>5.0000000000000001E-4</v>
      </c>
      <c r="R86" s="2">
        <f t="shared" si="8"/>
        <v>1.7094813464610468E-3</v>
      </c>
    </row>
    <row r="87" spans="6:18" x14ac:dyDescent="0.15">
      <c r="F87" s="1">
        <v>43374</v>
      </c>
      <c r="G87">
        <f t="shared" si="9"/>
        <v>5897727474.7700005</v>
      </c>
      <c r="H87">
        <v>10000000</v>
      </c>
      <c r="I87">
        <v>20000000</v>
      </c>
      <c r="J87">
        <v>1</v>
      </c>
      <c r="K87">
        <f t="shared" si="7"/>
        <v>48000000</v>
      </c>
      <c r="L87">
        <f t="shared" si="10"/>
        <v>33911.366853687927</v>
      </c>
      <c r="M87">
        <f t="shared" si="11"/>
        <v>33911.366853687927</v>
      </c>
      <c r="O87">
        <v>20000000000</v>
      </c>
      <c r="P87" s="2">
        <f t="shared" si="12"/>
        <v>0.29488637373850002</v>
      </c>
      <c r="Q87" s="2">
        <f t="shared" si="13"/>
        <v>5.0000000000000001E-4</v>
      </c>
      <c r="R87" s="2">
        <f t="shared" si="8"/>
        <v>1.6955683426843964E-3</v>
      </c>
    </row>
    <row r="88" spans="6:18" x14ac:dyDescent="0.15">
      <c r="F88" s="1">
        <v>43375</v>
      </c>
      <c r="G88">
        <f t="shared" si="9"/>
        <v>5945727474.7700005</v>
      </c>
      <c r="H88">
        <v>10000000</v>
      </c>
      <c r="I88">
        <v>20000000</v>
      </c>
      <c r="J88">
        <v>1</v>
      </c>
      <c r="K88">
        <f t="shared" si="7"/>
        <v>48000000</v>
      </c>
      <c r="L88">
        <f t="shared" si="10"/>
        <v>33637.599578634676</v>
      </c>
      <c r="M88">
        <f t="shared" si="11"/>
        <v>33637.599578634676</v>
      </c>
      <c r="O88">
        <v>20000000000</v>
      </c>
      <c r="P88" s="2">
        <f t="shared" si="12"/>
        <v>0.29728637373850003</v>
      </c>
      <c r="Q88" s="2">
        <f t="shared" si="13"/>
        <v>5.0000000000000001E-4</v>
      </c>
      <c r="R88" s="2">
        <f t="shared" si="8"/>
        <v>1.6818799789317339E-3</v>
      </c>
    </row>
    <row r="89" spans="6:18" x14ac:dyDescent="0.15">
      <c r="F89" s="1">
        <v>43376</v>
      </c>
      <c r="G89">
        <f t="shared" si="9"/>
        <v>5993727474.7700005</v>
      </c>
      <c r="H89">
        <v>10000000</v>
      </c>
      <c r="I89">
        <v>20000000</v>
      </c>
      <c r="J89">
        <v>1</v>
      </c>
      <c r="K89">
        <f t="shared" si="7"/>
        <v>48000000</v>
      </c>
      <c r="L89">
        <f t="shared" si="10"/>
        <v>33368.217164006892</v>
      </c>
      <c r="M89">
        <f t="shared" si="11"/>
        <v>33368.217164006892</v>
      </c>
      <c r="O89">
        <v>20000000000</v>
      </c>
      <c r="P89" s="2">
        <f t="shared" si="12"/>
        <v>0.29968637373850004</v>
      </c>
      <c r="Q89" s="2">
        <f t="shared" si="13"/>
        <v>5.0000000000000001E-4</v>
      </c>
      <c r="R89" s="2">
        <f t="shared" si="8"/>
        <v>1.6684108582003445E-3</v>
      </c>
    </row>
    <row r="90" spans="6:18" x14ac:dyDescent="0.15">
      <c r="F90" s="1">
        <v>43377</v>
      </c>
      <c r="G90">
        <f t="shared" si="9"/>
        <v>6041727474.7700005</v>
      </c>
      <c r="H90">
        <v>10000000</v>
      </c>
      <c r="I90">
        <v>20000000</v>
      </c>
      <c r="J90">
        <v>1</v>
      </c>
      <c r="K90">
        <f t="shared" si="7"/>
        <v>48000000</v>
      </c>
      <c r="L90">
        <f t="shared" si="10"/>
        <v>33103.115099976218</v>
      </c>
      <c r="M90">
        <f t="shared" si="11"/>
        <v>33103.115099976218</v>
      </c>
      <c r="O90">
        <v>20000000000</v>
      </c>
      <c r="P90" s="2">
        <f t="shared" si="12"/>
        <v>0.3020863737385</v>
      </c>
      <c r="Q90" s="2">
        <f t="shared" si="13"/>
        <v>5.0000000000000001E-4</v>
      </c>
      <c r="R90" s="2">
        <f t="shared" si="8"/>
        <v>1.655155754998811E-3</v>
      </c>
    </row>
    <row r="91" spans="6:18" x14ac:dyDescent="0.15">
      <c r="F91" s="1">
        <v>43378</v>
      </c>
      <c r="G91">
        <f t="shared" si="9"/>
        <v>6089727474.7700005</v>
      </c>
      <c r="H91">
        <v>10000000</v>
      </c>
      <c r="I91">
        <v>20000000</v>
      </c>
      <c r="J91">
        <v>1</v>
      </c>
      <c r="K91">
        <f t="shared" si="7"/>
        <v>48000000</v>
      </c>
      <c r="L91">
        <f t="shared" si="10"/>
        <v>32842.192171752926</v>
      </c>
      <c r="M91">
        <f t="shared" si="11"/>
        <v>32842.192171752926</v>
      </c>
      <c r="O91">
        <v>20000000000</v>
      </c>
      <c r="P91" s="2">
        <f t="shared" si="12"/>
        <v>0.30448637373850002</v>
      </c>
      <c r="Q91" s="2">
        <f t="shared" si="13"/>
        <v>5.0000000000000001E-4</v>
      </c>
      <c r="R91" s="2">
        <f t="shared" si="8"/>
        <v>1.6421096085876461E-3</v>
      </c>
    </row>
    <row r="92" spans="6:18" x14ac:dyDescent="0.15">
      <c r="F92" s="1">
        <v>43379</v>
      </c>
      <c r="G92">
        <f t="shared" si="9"/>
        <v>6137727474.7700005</v>
      </c>
      <c r="H92">
        <v>10000000</v>
      </c>
      <c r="I92">
        <v>20000000</v>
      </c>
      <c r="J92">
        <v>1</v>
      </c>
      <c r="K92">
        <f t="shared" si="7"/>
        <v>48000000</v>
      </c>
      <c r="L92">
        <f t="shared" si="10"/>
        <v>32585.350330741854</v>
      </c>
      <c r="M92">
        <f t="shared" si="11"/>
        <v>32585.350330741854</v>
      </c>
      <c r="O92">
        <v>20000000000</v>
      </c>
      <c r="P92" s="2">
        <f t="shared" si="12"/>
        <v>0.30688637373850003</v>
      </c>
      <c r="Q92" s="2">
        <f t="shared" si="13"/>
        <v>5.0000000000000001E-4</v>
      </c>
      <c r="R92" s="2">
        <f t="shared" si="8"/>
        <v>1.6292675165370926E-3</v>
      </c>
    </row>
    <row r="93" spans="6:18" x14ac:dyDescent="0.15">
      <c r="F93" s="1">
        <v>43380</v>
      </c>
      <c r="G93">
        <f t="shared" si="9"/>
        <v>6185727474.7700005</v>
      </c>
      <c r="H93">
        <v>10000000</v>
      </c>
      <c r="I93">
        <v>20000000</v>
      </c>
      <c r="J93">
        <v>1</v>
      </c>
      <c r="K93">
        <f t="shared" si="7"/>
        <v>48000000</v>
      </c>
      <c r="L93">
        <f t="shared" si="10"/>
        <v>32332.49457169732</v>
      </c>
      <c r="M93">
        <f t="shared" si="11"/>
        <v>32332.49457169732</v>
      </c>
      <c r="O93">
        <v>20000000000</v>
      </c>
      <c r="P93" s="2">
        <f t="shared" si="12"/>
        <v>0.30928637373850004</v>
      </c>
      <c r="Q93" s="2">
        <f t="shared" si="13"/>
        <v>5.0000000000000001E-4</v>
      </c>
      <c r="R93" s="2">
        <f t="shared" si="8"/>
        <v>1.6166247285848659E-3</v>
      </c>
    </row>
    <row r="94" spans="6:18" x14ac:dyDescent="0.15">
      <c r="F94" s="1">
        <v>43381</v>
      </c>
      <c r="G94">
        <f t="shared" si="9"/>
        <v>6233727474.7700005</v>
      </c>
      <c r="H94">
        <v>10000000</v>
      </c>
      <c r="I94">
        <v>20000000</v>
      </c>
      <c r="J94">
        <v>1</v>
      </c>
      <c r="K94">
        <f t="shared" si="7"/>
        <v>48000000</v>
      </c>
      <c r="L94">
        <f t="shared" si="10"/>
        <v>32083.532815553379</v>
      </c>
      <c r="M94">
        <f t="shared" si="11"/>
        <v>32083.532815553379</v>
      </c>
      <c r="O94">
        <v>20000000000</v>
      </c>
      <c r="P94" s="2">
        <f t="shared" si="12"/>
        <v>0.3116863737385</v>
      </c>
      <c r="Q94" s="2">
        <f t="shared" si="13"/>
        <v>5.0000000000000001E-4</v>
      </c>
      <c r="R94" s="2">
        <f t="shared" si="8"/>
        <v>1.6041766407776689E-3</v>
      </c>
    </row>
    <row r="95" spans="6:18" x14ac:dyDescent="0.15">
      <c r="F95" s="1">
        <v>43382</v>
      </c>
      <c r="G95">
        <f t="shared" si="9"/>
        <v>6281727474.7700005</v>
      </c>
      <c r="H95">
        <v>10000000</v>
      </c>
      <c r="I95">
        <v>20000000</v>
      </c>
      <c r="J95">
        <v>1</v>
      </c>
      <c r="K95">
        <f t="shared" si="7"/>
        <v>48000000</v>
      </c>
      <c r="L95">
        <f t="shared" si="10"/>
        <v>31838.375797626086</v>
      </c>
      <c r="M95">
        <f t="shared" si="11"/>
        <v>31838.375797626086</v>
      </c>
      <c r="O95">
        <v>20000000000</v>
      </c>
      <c r="P95" s="2">
        <f t="shared" si="12"/>
        <v>0.31408637373850001</v>
      </c>
      <c r="Q95" s="2">
        <f t="shared" si="13"/>
        <v>5.0000000000000001E-4</v>
      </c>
      <c r="R95" s="2">
        <f t="shared" si="8"/>
        <v>1.5919187898813041E-3</v>
      </c>
    </row>
    <row r="96" spans="6:18" x14ac:dyDescent="0.15">
      <c r="F96" s="1">
        <v>43383</v>
      </c>
      <c r="G96">
        <f t="shared" si="9"/>
        <v>6329727474.7700005</v>
      </c>
      <c r="H96">
        <v>10000000</v>
      </c>
      <c r="I96">
        <v>20000000</v>
      </c>
      <c r="J96">
        <v>1</v>
      </c>
      <c r="K96">
        <f t="shared" si="7"/>
        <v>48000000</v>
      </c>
      <c r="L96">
        <f t="shared" si="10"/>
        <v>31596.936960902458</v>
      </c>
      <c r="M96">
        <f t="shared" si="11"/>
        <v>31596.936960902458</v>
      </c>
      <c r="O96">
        <v>20000000000</v>
      </c>
      <c r="P96" s="2">
        <f t="shared" si="12"/>
        <v>0.31648637373850003</v>
      </c>
      <c r="Q96" s="2">
        <f t="shared" si="13"/>
        <v>5.0000000000000001E-4</v>
      </c>
      <c r="R96" s="2">
        <f t="shared" si="8"/>
        <v>1.5798468480451228E-3</v>
      </c>
    </row>
    <row r="97" spans="6:18" x14ac:dyDescent="0.15">
      <c r="F97" s="1">
        <v>43384</v>
      </c>
      <c r="G97">
        <f t="shared" si="9"/>
        <v>6377727474.7700005</v>
      </c>
      <c r="H97">
        <v>10000000</v>
      </c>
      <c r="I97">
        <v>20000000</v>
      </c>
      <c r="J97">
        <v>1</v>
      </c>
      <c r="K97">
        <f t="shared" si="7"/>
        <v>48000000</v>
      </c>
      <c r="L97">
        <f t="shared" si="10"/>
        <v>31359.132354148227</v>
      </c>
      <c r="M97">
        <f t="shared" si="11"/>
        <v>31359.132354148227</v>
      </c>
      <c r="O97">
        <v>20000000000</v>
      </c>
      <c r="P97" s="2">
        <f t="shared" si="12"/>
        <v>0.31888637373850004</v>
      </c>
      <c r="Q97" s="2">
        <f t="shared" si="13"/>
        <v>5.0000000000000001E-4</v>
      </c>
      <c r="R97" s="2">
        <f t="shared" si="8"/>
        <v>1.5679566177074114E-3</v>
      </c>
    </row>
    <row r="98" spans="6:18" x14ac:dyDescent="0.15">
      <c r="F98" s="1">
        <v>43385</v>
      </c>
      <c r="G98">
        <f t="shared" si="9"/>
        <v>6425727474.7700005</v>
      </c>
      <c r="H98">
        <v>10000000</v>
      </c>
      <c r="I98">
        <v>20000000</v>
      </c>
      <c r="J98">
        <v>1</v>
      </c>
      <c r="K98">
        <f t="shared" si="7"/>
        <v>48000000</v>
      </c>
      <c r="L98">
        <f t="shared" si="10"/>
        <v>31124.880534582382</v>
      </c>
      <c r="M98">
        <f t="shared" si="11"/>
        <v>31124.880534582382</v>
      </c>
      <c r="O98">
        <v>20000000000</v>
      </c>
      <c r="P98" s="2">
        <f t="shared" si="12"/>
        <v>0.3212863737385</v>
      </c>
      <c r="Q98" s="2">
        <f t="shared" si="13"/>
        <v>5.0000000000000001E-4</v>
      </c>
      <c r="R98" s="2">
        <f t="shared" si="8"/>
        <v>1.5562440267291192E-3</v>
      </c>
    </row>
    <row r="99" spans="6:18" x14ac:dyDescent="0.15">
      <c r="F99" s="1">
        <v>43386</v>
      </c>
      <c r="G99">
        <f t="shared" si="9"/>
        <v>6473727474.7700005</v>
      </c>
      <c r="H99">
        <v>10000000</v>
      </c>
      <c r="I99">
        <v>20000000</v>
      </c>
      <c r="J99">
        <v>1</v>
      </c>
      <c r="K99">
        <f t="shared" si="7"/>
        <v>48000000</v>
      </c>
      <c r="L99">
        <f t="shared" si="10"/>
        <v>30894.102474881463</v>
      </c>
      <c r="M99">
        <f t="shared" si="11"/>
        <v>30894.102474881463</v>
      </c>
      <c r="O99">
        <v>20000000000</v>
      </c>
      <c r="P99" s="2">
        <f t="shared" si="12"/>
        <v>0.32368637373850001</v>
      </c>
      <c r="Q99" s="2">
        <f t="shared" si="13"/>
        <v>5.0000000000000001E-4</v>
      </c>
      <c r="R99" s="2">
        <f t="shared" si="8"/>
        <v>1.5447051237440731E-3</v>
      </c>
    </row>
    <row r="100" spans="6:18" x14ac:dyDescent="0.15">
      <c r="F100" s="1">
        <v>43387</v>
      </c>
      <c r="G100">
        <f t="shared" si="9"/>
        <v>6521727474.7700005</v>
      </c>
      <c r="H100">
        <v>10000000</v>
      </c>
      <c r="I100">
        <v>20000000</v>
      </c>
      <c r="J100">
        <v>1</v>
      </c>
      <c r="K100">
        <f t="shared" si="7"/>
        <v>48000000</v>
      </c>
      <c r="L100">
        <f t="shared" si="10"/>
        <v>30666.721474290571</v>
      </c>
      <c r="M100">
        <f t="shared" si="11"/>
        <v>30666.721474290571</v>
      </c>
      <c r="O100">
        <v>20000000000</v>
      </c>
      <c r="P100" s="2">
        <f t="shared" si="12"/>
        <v>0.32608637373850002</v>
      </c>
      <c r="Q100" s="2">
        <f t="shared" si="13"/>
        <v>5.0000000000000001E-4</v>
      </c>
      <c r="R100" s="2">
        <f t="shared" si="8"/>
        <v>1.5333360737145286E-3</v>
      </c>
    </row>
    <row r="101" spans="6:18" x14ac:dyDescent="0.15">
      <c r="F101" s="1">
        <v>43388</v>
      </c>
      <c r="G101">
        <f t="shared" si="9"/>
        <v>6569727474.7700005</v>
      </c>
      <c r="H101">
        <v>10000000</v>
      </c>
      <c r="I101">
        <v>20000000</v>
      </c>
      <c r="J101">
        <v>1</v>
      </c>
      <c r="K101">
        <f t="shared" si="7"/>
        <v>48000000</v>
      </c>
      <c r="L101">
        <f t="shared" si="10"/>
        <v>30442.66307363104</v>
      </c>
      <c r="M101">
        <f t="shared" si="11"/>
        <v>30442.66307363104</v>
      </c>
      <c r="O101">
        <v>20000000000</v>
      </c>
      <c r="P101" s="2">
        <f t="shared" si="12"/>
        <v>0.32848637373850004</v>
      </c>
      <c r="Q101" s="2">
        <f t="shared" si="13"/>
        <v>5.0000000000000001E-4</v>
      </c>
      <c r="R101" s="2">
        <f t="shared" si="8"/>
        <v>1.522133153681552E-3</v>
      </c>
    </row>
    <row r="102" spans="6:18" x14ac:dyDescent="0.15">
      <c r="F102" s="1">
        <v>43389</v>
      </c>
      <c r="G102">
        <f t="shared" si="9"/>
        <v>6617727474.7700005</v>
      </c>
      <c r="H102">
        <v>10000000</v>
      </c>
      <c r="I102">
        <v>20000000</v>
      </c>
      <c r="J102">
        <v>1</v>
      </c>
      <c r="K102">
        <f t="shared" si="7"/>
        <v>48000000</v>
      </c>
      <c r="L102">
        <f t="shared" si="10"/>
        <v>30221.854974006921</v>
      </c>
      <c r="M102">
        <f t="shared" si="11"/>
        <v>30221.854974006921</v>
      </c>
      <c r="O102">
        <v>20000000000</v>
      </c>
      <c r="P102" s="2">
        <f t="shared" si="12"/>
        <v>0.33088637373850005</v>
      </c>
      <c r="Q102" s="2">
        <f t="shared" si="13"/>
        <v>5.0000000000000001E-4</v>
      </c>
      <c r="R102" s="2">
        <f t="shared" si="8"/>
        <v>1.511092748700346E-3</v>
      </c>
    </row>
    <row r="103" spans="6:18" x14ac:dyDescent="0.15">
      <c r="F103" s="1">
        <v>43390</v>
      </c>
      <c r="G103">
        <f t="shared" si="9"/>
        <v>6665727474.7700005</v>
      </c>
      <c r="H103">
        <v>10000000</v>
      </c>
      <c r="I103">
        <v>20000000</v>
      </c>
      <c r="J103">
        <v>1</v>
      </c>
      <c r="K103">
        <f t="shared" si="7"/>
        <v>48000000</v>
      </c>
      <c r="L103">
        <f t="shared" si="10"/>
        <v>30004.226959023847</v>
      </c>
      <c r="M103">
        <f t="shared" si="11"/>
        <v>30004.226959023847</v>
      </c>
      <c r="O103">
        <v>20000000000</v>
      </c>
      <c r="P103" s="2">
        <f t="shared" si="12"/>
        <v>0.33328637373850001</v>
      </c>
      <c r="Q103" s="2">
        <f t="shared" si="13"/>
        <v>5.0000000000000001E-4</v>
      </c>
      <c r="R103" s="2">
        <f t="shared" si="8"/>
        <v>1.5002113479511924E-3</v>
      </c>
    </row>
    <row r="104" spans="6:18" x14ac:dyDescent="0.15">
      <c r="F104" s="1">
        <v>43391</v>
      </c>
      <c r="G104">
        <f t="shared" si="9"/>
        <v>6713727474.7700005</v>
      </c>
      <c r="H104">
        <v>10000000</v>
      </c>
      <c r="I104">
        <v>20000000</v>
      </c>
      <c r="J104">
        <v>1</v>
      </c>
      <c r="K104">
        <f t="shared" si="7"/>
        <v>48000000</v>
      </c>
      <c r="L104">
        <f t="shared" si="10"/>
        <v>29789.710820344495</v>
      </c>
      <c r="M104">
        <f t="shared" si="11"/>
        <v>29789.710820344495</v>
      </c>
      <c r="O104">
        <v>20000000000</v>
      </c>
      <c r="P104" s="2">
        <f t="shared" si="12"/>
        <v>0.33568637373850002</v>
      </c>
      <c r="Q104" s="2">
        <f t="shared" si="13"/>
        <v>5.0000000000000001E-4</v>
      </c>
      <c r="R104" s="2">
        <f t="shared" si="8"/>
        <v>1.4894855410172248E-3</v>
      </c>
    </row>
    <row r="105" spans="6:18" x14ac:dyDescent="0.15">
      <c r="F105" s="1">
        <v>43392</v>
      </c>
      <c r="G105">
        <f t="shared" si="9"/>
        <v>6761727474.7700005</v>
      </c>
      <c r="H105">
        <v>10000000</v>
      </c>
      <c r="I105">
        <v>20000000</v>
      </c>
      <c r="J105">
        <v>1</v>
      </c>
      <c r="K105">
        <f t="shared" si="7"/>
        <v>48000000</v>
      </c>
      <c r="L105">
        <f t="shared" si="10"/>
        <v>29578.240286414824</v>
      </c>
      <c r="M105">
        <f t="shared" si="11"/>
        <v>29578.240286414824</v>
      </c>
      <c r="O105">
        <v>20000000000</v>
      </c>
      <c r="P105" s="2">
        <f t="shared" si="12"/>
        <v>0.33808637373850003</v>
      </c>
      <c r="Q105" s="2">
        <f t="shared" si="13"/>
        <v>5.0000000000000001E-4</v>
      </c>
      <c r="R105" s="2">
        <f t="shared" si="8"/>
        <v>1.4789120143207412E-3</v>
      </c>
    </row>
    <row r="106" spans="6:18" x14ac:dyDescent="0.15">
      <c r="F106" s="1">
        <v>43393</v>
      </c>
      <c r="G106">
        <f t="shared" si="9"/>
        <v>6809727474.7700005</v>
      </c>
      <c r="H106">
        <v>10000000</v>
      </c>
      <c r="I106">
        <v>20000000</v>
      </c>
      <c r="J106">
        <v>1</v>
      </c>
      <c r="K106">
        <f t="shared" si="7"/>
        <v>48000000</v>
      </c>
      <c r="L106">
        <f t="shared" si="10"/>
        <v>29369.750954204672</v>
      </c>
      <c r="M106">
        <f t="shared" si="11"/>
        <v>29369.750954204672</v>
      </c>
      <c r="O106">
        <v>20000000000</v>
      </c>
      <c r="P106" s="2">
        <f t="shared" si="12"/>
        <v>0.34048637373850005</v>
      </c>
      <c r="Q106" s="2">
        <f t="shared" si="13"/>
        <v>5.0000000000000001E-4</v>
      </c>
      <c r="R106" s="2">
        <f t="shared" si="8"/>
        <v>1.4684875477102336E-3</v>
      </c>
    </row>
    <row r="107" spans="6:18" x14ac:dyDescent="0.15">
      <c r="F107" s="1">
        <v>43394</v>
      </c>
      <c r="G107">
        <f t="shared" si="9"/>
        <v>6857727474.7700005</v>
      </c>
      <c r="H107">
        <v>10000000</v>
      </c>
      <c r="I107">
        <v>20000000</v>
      </c>
      <c r="J107">
        <v>1</v>
      </c>
      <c r="K107">
        <f t="shared" si="7"/>
        <v>48000000</v>
      </c>
      <c r="L107">
        <f t="shared" si="10"/>
        <v>29164.180223814998</v>
      </c>
      <c r="M107">
        <f t="shared" si="11"/>
        <v>29164.180223814998</v>
      </c>
      <c r="O107">
        <v>20000000000</v>
      </c>
      <c r="P107" s="2">
        <f t="shared" si="12"/>
        <v>0.34288637373850001</v>
      </c>
      <c r="Q107" s="2">
        <f t="shared" si="13"/>
        <v>5.0000000000000001E-4</v>
      </c>
      <c r="R107" s="2">
        <f t="shared" si="8"/>
        <v>1.4582090111907497E-3</v>
      </c>
    </row>
    <row r="108" spans="6:18" x14ac:dyDescent="0.15">
      <c r="F108" s="1">
        <v>43395</v>
      </c>
      <c r="G108">
        <f t="shared" si="9"/>
        <v>6905727474.7700005</v>
      </c>
      <c r="H108">
        <v>10000000</v>
      </c>
      <c r="I108">
        <v>20000000</v>
      </c>
      <c r="J108">
        <v>1</v>
      </c>
      <c r="K108">
        <f t="shared" si="7"/>
        <v>48000000</v>
      </c>
      <c r="L108">
        <f t="shared" si="10"/>
        <v>28961.467235812273</v>
      </c>
      <c r="M108">
        <f t="shared" si="11"/>
        <v>28961.467235812273</v>
      </c>
      <c r="O108">
        <v>20000000000</v>
      </c>
      <c r="P108" s="2">
        <f t="shared" si="12"/>
        <v>0.34528637373850002</v>
      </c>
      <c r="Q108" s="2">
        <f t="shared" si="13"/>
        <v>5.0000000000000001E-4</v>
      </c>
      <c r="R108" s="2">
        <f t="shared" si="8"/>
        <v>1.4480733617906138E-3</v>
      </c>
    </row>
    <row r="109" spans="6:18" x14ac:dyDescent="0.15">
      <c r="F109" s="1">
        <v>43396</v>
      </c>
      <c r="G109">
        <f t="shared" si="9"/>
        <v>6953727474.7700005</v>
      </c>
      <c r="H109">
        <v>10000000</v>
      </c>
      <c r="I109">
        <v>20000000</v>
      </c>
      <c r="J109">
        <v>1</v>
      </c>
      <c r="K109">
        <f t="shared" si="7"/>
        <v>48000000</v>
      </c>
      <c r="L109">
        <f t="shared" si="10"/>
        <v>28761.552811158326</v>
      </c>
      <c r="M109">
        <f t="shared" si="11"/>
        <v>28761.552811158326</v>
      </c>
      <c r="O109">
        <v>20000000000</v>
      </c>
      <c r="P109" s="2">
        <f t="shared" si="12"/>
        <v>0.34768637373850003</v>
      </c>
      <c r="Q109" s="2">
        <f t="shared" si="13"/>
        <v>5.0000000000000001E-4</v>
      </c>
      <c r="R109" s="2">
        <f t="shared" si="8"/>
        <v>1.4380776405579164E-3</v>
      </c>
    </row>
    <row r="110" spans="6:18" x14ac:dyDescent="0.15">
      <c r="F110" s="1">
        <v>43397</v>
      </c>
      <c r="G110">
        <f t="shared" si="9"/>
        <v>7001727474.7700005</v>
      </c>
      <c r="H110">
        <v>10000000</v>
      </c>
      <c r="I110">
        <v>20000000</v>
      </c>
      <c r="J110">
        <v>1</v>
      </c>
      <c r="K110">
        <f t="shared" si="7"/>
        <v>48000000</v>
      </c>
      <c r="L110">
        <f t="shared" si="10"/>
        <v>28564.379393610972</v>
      </c>
      <c r="M110">
        <f t="shared" si="11"/>
        <v>28564.379393610972</v>
      </c>
      <c r="O110">
        <v>20000000000</v>
      </c>
      <c r="P110" s="2">
        <f t="shared" si="12"/>
        <v>0.35008637373850005</v>
      </c>
      <c r="Q110" s="2">
        <f t="shared" si="13"/>
        <v>5.0000000000000001E-4</v>
      </c>
      <c r="R110" s="2">
        <f t="shared" si="8"/>
        <v>1.4282189696805487E-3</v>
      </c>
    </row>
    <row r="111" spans="6:18" x14ac:dyDescent="0.15">
      <c r="F111" s="1">
        <v>43398</v>
      </c>
      <c r="G111">
        <f t="shared" si="9"/>
        <v>7049727474.7700005</v>
      </c>
      <c r="H111">
        <v>10000000</v>
      </c>
      <c r="I111">
        <v>20000000</v>
      </c>
      <c r="J111">
        <v>1</v>
      </c>
      <c r="K111">
        <f t="shared" si="7"/>
        <v>48000000</v>
      </c>
      <c r="L111">
        <f t="shared" si="10"/>
        <v>28369.890994477777</v>
      </c>
      <c r="M111">
        <f t="shared" si="11"/>
        <v>28369.890994477777</v>
      </c>
      <c r="O111">
        <v>20000000000</v>
      </c>
      <c r="P111" s="2">
        <f t="shared" si="12"/>
        <v>0.3524863737385</v>
      </c>
      <c r="Q111" s="2">
        <f t="shared" si="13"/>
        <v>5.0000000000000001E-4</v>
      </c>
      <c r="R111" s="2">
        <f t="shared" si="8"/>
        <v>1.418494549723889E-3</v>
      </c>
    </row>
    <row r="112" spans="6:18" x14ac:dyDescent="0.15">
      <c r="F112" s="1">
        <v>43399</v>
      </c>
      <c r="G112">
        <f t="shared" si="9"/>
        <v>7097727474.7700005</v>
      </c>
      <c r="H112">
        <v>10000000</v>
      </c>
      <c r="I112">
        <v>20000000</v>
      </c>
      <c r="J112">
        <v>1</v>
      </c>
      <c r="K112">
        <f t="shared" si="7"/>
        <v>48000000</v>
      </c>
      <c r="L112">
        <f t="shared" si="10"/>
        <v>28178.033139611482</v>
      </c>
      <c r="M112">
        <f t="shared" si="11"/>
        <v>28178.033139611482</v>
      </c>
      <c r="O112">
        <v>20000000000</v>
      </c>
      <c r="P112" s="2">
        <f t="shared" si="12"/>
        <v>0.35488637373850002</v>
      </c>
      <c r="Q112" s="2">
        <f t="shared" si="13"/>
        <v>5.0000000000000001E-4</v>
      </c>
      <c r="R112" s="2">
        <f t="shared" si="8"/>
        <v>1.4089016569805741E-3</v>
      </c>
    </row>
    <row r="113" spans="6:18" x14ac:dyDescent="0.15">
      <c r="F113" s="1">
        <v>43400</v>
      </c>
      <c r="G113">
        <f t="shared" si="9"/>
        <v>7145727474.7700005</v>
      </c>
      <c r="H113">
        <v>10000000</v>
      </c>
      <c r="I113">
        <v>20000000</v>
      </c>
      <c r="J113">
        <v>1</v>
      </c>
      <c r="K113">
        <f t="shared" si="7"/>
        <v>48000000</v>
      </c>
      <c r="L113">
        <f t="shared" si="10"/>
        <v>27988.75281854174</v>
      </c>
      <c r="M113">
        <f t="shared" si="11"/>
        <v>27988.75281854174</v>
      </c>
      <c r="O113">
        <v>20000000000</v>
      </c>
      <c r="P113" s="2">
        <f t="shared" si="12"/>
        <v>0.35728637373850003</v>
      </c>
      <c r="Q113" s="2">
        <f t="shared" si="13"/>
        <v>5.0000000000000001E-4</v>
      </c>
      <c r="R113" s="2">
        <f t="shared" si="8"/>
        <v>1.3994376409270869E-3</v>
      </c>
    </row>
    <row r="114" spans="6:18" x14ac:dyDescent="0.15">
      <c r="F114" s="1">
        <v>43401</v>
      </c>
      <c r="G114">
        <f t="shared" si="9"/>
        <v>7193727474.7700005</v>
      </c>
      <c r="H114">
        <v>10000000</v>
      </c>
      <c r="I114">
        <v>20000000</v>
      </c>
      <c r="J114">
        <v>1</v>
      </c>
      <c r="K114">
        <f t="shared" si="7"/>
        <v>48000000</v>
      </c>
      <c r="L114">
        <f t="shared" si="10"/>
        <v>27801.998435643331</v>
      </c>
      <c r="M114">
        <f t="shared" si="11"/>
        <v>27801.998435643331</v>
      </c>
      <c r="O114">
        <v>20000000000</v>
      </c>
      <c r="P114" s="2">
        <f t="shared" si="12"/>
        <v>0.35968637373850004</v>
      </c>
      <c r="Q114" s="2">
        <f t="shared" si="13"/>
        <v>5.0000000000000001E-4</v>
      </c>
      <c r="R114" s="2">
        <f t="shared" si="8"/>
        <v>1.3900999217821665E-3</v>
      </c>
    </row>
    <row r="115" spans="6:18" x14ac:dyDescent="0.15">
      <c r="F115" s="1">
        <v>43402</v>
      </c>
      <c r="G115">
        <f t="shared" si="9"/>
        <v>7241727474.7700005</v>
      </c>
      <c r="H115">
        <v>10000000</v>
      </c>
      <c r="I115">
        <v>20000000</v>
      </c>
      <c r="J115">
        <v>1</v>
      </c>
      <c r="K115">
        <f t="shared" si="7"/>
        <v>48000000</v>
      </c>
      <c r="L115">
        <f t="shared" si="10"/>
        <v>27617.719763246416</v>
      </c>
      <c r="M115">
        <f t="shared" si="11"/>
        <v>27617.719763246416</v>
      </c>
      <c r="O115">
        <v>20000000000</v>
      </c>
      <c r="P115" s="2">
        <f t="shared" si="12"/>
        <v>0.3620863737385</v>
      </c>
      <c r="Q115" s="2">
        <f t="shared" si="13"/>
        <v>5.0000000000000001E-4</v>
      </c>
      <c r="R115" s="2">
        <f t="shared" si="8"/>
        <v>1.3808859881623207E-3</v>
      </c>
    </row>
    <row r="116" spans="6:18" x14ac:dyDescent="0.15">
      <c r="F116" s="1">
        <v>43403</v>
      </c>
      <c r="G116">
        <f t="shared" si="9"/>
        <v>7289727474.7700005</v>
      </c>
      <c r="H116">
        <v>10000000</v>
      </c>
      <c r="I116">
        <v>20000000</v>
      </c>
      <c r="J116">
        <v>1</v>
      </c>
      <c r="K116">
        <f t="shared" si="7"/>
        <v>48000000</v>
      </c>
      <c r="L116">
        <f t="shared" si="10"/>
        <v>27435.86789659928</v>
      </c>
      <c r="M116">
        <f t="shared" si="11"/>
        <v>27435.86789659928</v>
      </c>
      <c r="O116">
        <v>20000000000</v>
      </c>
      <c r="P116" s="2">
        <f t="shared" si="12"/>
        <v>0.36448637373850001</v>
      </c>
      <c r="Q116" s="2">
        <f t="shared" si="13"/>
        <v>5.0000000000000001E-4</v>
      </c>
      <c r="R116" s="2">
        <f t="shared" si="8"/>
        <v>1.3717933948299641E-3</v>
      </c>
    </row>
    <row r="117" spans="6:18" x14ac:dyDescent="0.15">
      <c r="F117" s="1">
        <v>43404</v>
      </c>
      <c r="G117">
        <f t="shared" si="9"/>
        <v>7337727474.7700005</v>
      </c>
      <c r="H117">
        <v>10000000</v>
      </c>
      <c r="I117">
        <v>20000000</v>
      </c>
      <c r="J117">
        <v>1</v>
      </c>
      <c r="K117">
        <f t="shared" si="7"/>
        <v>48000000</v>
      </c>
      <c r="L117">
        <f t="shared" si="10"/>
        <v>27256.395210598763</v>
      </c>
      <c r="M117">
        <f t="shared" si="11"/>
        <v>27256.395210598763</v>
      </c>
      <c r="O117">
        <v>20000000000</v>
      </c>
      <c r="P117" s="2">
        <f t="shared" si="12"/>
        <v>0.36688637373850003</v>
      </c>
      <c r="Q117" s="2">
        <f t="shared" si="13"/>
        <v>5.0000000000000001E-4</v>
      </c>
      <c r="R117" s="2">
        <f t="shared" si="8"/>
        <v>1.3628197605299382E-3</v>
      </c>
    </row>
    <row r="118" spans="6:18" x14ac:dyDescent="0.15">
      <c r="F118" s="1">
        <v>43405</v>
      </c>
      <c r="G118">
        <f t="shared" si="9"/>
        <v>7385727474.7700005</v>
      </c>
      <c r="H118">
        <v>10000000</v>
      </c>
      <c r="I118">
        <v>20000000</v>
      </c>
      <c r="J118">
        <v>1</v>
      </c>
      <c r="K118">
        <f t="shared" si="7"/>
        <v>48000000</v>
      </c>
      <c r="L118">
        <f t="shared" si="10"/>
        <v>27079.255318207935</v>
      </c>
      <c r="M118">
        <f t="shared" si="11"/>
        <v>27079.255318207935</v>
      </c>
      <c r="O118">
        <v>20000000000</v>
      </c>
      <c r="P118" s="2">
        <f t="shared" si="12"/>
        <v>0.36928637373850004</v>
      </c>
      <c r="Q118" s="2">
        <f t="shared" si="13"/>
        <v>5.0000000000000001E-4</v>
      </c>
      <c r="R118" s="2">
        <f t="shared" si="8"/>
        <v>1.3539627659103967E-3</v>
      </c>
    </row>
    <row r="119" spans="6:18" x14ac:dyDescent="0.15">
      <c r="F119" s="1">
        <v>43406</v>
      </c>
      <c r="G119">
        <f t="shared" si="9"/>
        <v>7433727474.7700005</v>
      </c>
      <c r="H119">
        <v>10000000</v>
      </c>
      <c r="I119">
        <v>20000000</v>
      </c>
      <c r="J119">
        <v>1</v>
      </c>
      <c r="K119">
        <f t="shared" si="7"/>
        <v>48000000</v>
      </c>
      <c r="L119">
        <f t="shared" si="10"/>
        <v>26904.403030484784</v>
      </c>
      <c r="M119">
        <f t="shared" si="11"/>
        <v>26904.403030484784</v>
      </c>
      <c r="O119">
        <v>20000000000</v>
      </c>
      <c r="P119" s="2">
        <f t="shared" si="12"/>
        <v>0.3716863737385</v>
      </c>
      <c r="Q119" s="2">
        <f t="shared" si="13"/>
        <v>5.0000000000000001E-4</v>
      </c>
      <c r="R119" s="2">
        <f t="shared" si="8"/>
        <v>1.3452201515242392E-3</v>
      </c>
    </row>
    <row r="120" spans="6:18" x14ac:dyDescent="0.15">
      <c r="F120" s="1">
        <v>43407</v>
      </c>
      <c r="G120">
        <f t="shared" si="9"/>
        <v>7481727474.7700005</v>
      </c>
      <c r="H120">
        <v>10000000</v>
      </c>
      <c r="I120">
        <v>20000000</v>
      </c>
      <c r="J120">
        <v>1</v>
      </c>
      <c r="K120">
        <f t="shared" si="7"/>
        <v>48000000</v>
      </c>
      <c r="L120">
        <f t="shared" si="10"/>
        <v>26731.794318149539</v>
      </c>
      <c r="M120">
        <f t="shared" si="11"/>
        <v>26731.794318149539</v>
      </c>
      <c r="O120">
        <v>20000000000</v>
      </c>
      <c r="P120" s="2">
        <f t="shared" si="12"/>
        <v>0.37408637373850001</v>
      </c>
      <c r="Q120" s="2">
        <f t="shared" si="13"/>
        <v>5.0000000000000001E-4</v>
      </c>
      <c r="R120" s="2">
        <f t="shared" si="8"/>
        <v>1.336589715907477E-3</v>
      </c>
    </row>
    <row r="121" spans="6:18" x14ac:dyDescent="0.15">
      <c r="F121" s="1">
        <v>43408</v>
      </c>
      <c r="G121">
        <f t="shared" si="9"/>
        <v>7529727474.7700005</v>
      </c>
      <c r="H121">
        <v>10000000</v>
      </c>
      <c r="I121">
        <v>20000000</v>
      </c>
      <c r="J121">
        <v>1</v>
      </c>
      <c r="K121">
        <f t="shared" si="7"/>
        <v>48000000</v>
      </c>
      <c r="L121">
        <f t="shared" si="10"/>
        <v>26561.386274621993</v>
      </c>
      <c r="M121">
        <f t="shared" si="11"/>
        <v>26561.386274621993</v>
      </c>
      <c r="O121">
        <v>20000000000</v>
      </c>
      <c r="P121" s="2">
        <f t="shared" si="12"/>
        <v>0.37648637373850002</v>
      </c>
      <c r="Q121" s="2">
        <f t="shared" si="13"/>
        <v>5.0000000000000001E-4</v>
      </c>
      <c r="R121" s="2">
        <f t="shared" si="8"/>
        <v>1.3280693137310996E-3</v>
      </c>
    </row>
    <row r="122" spans="6:18" x14ac:dyDescent="0.15">
      <c r="F122" s="1">
        <v>43409</v>
      </c>
      <c r="G122">
        <f t="shared" si="9"/>
        <v>7577727474.7700005</v>
      </c>
      <c r="H122">
        <v>10000000</v>
      </c>
      <c r="I122">
        <v>20000000</v>
      </c>
      <c r="J122">
        <v>1</v>
      </c>
      <c r="K122">
        <f t="shared" si="7"/>
        <v>48000000</v>
      </c>
      <c r="L122">
        <f t="shared" si="10"/>
        <v>26393.137080463614</v>
      </c>
      <c r="M122">
        <f t="shared" si="11"/>
        <v>26393.137080463614</v>
      </c>
      <c r="O122">
        <v>20000000000</v>
      </c>
      <c r="P122" s="2">
        <f t="shared" si="12"/>
        <v>0.37888637373850004</v>
      </c>
      <c r="Q122" s="2">
        <f t="shared" si="13"/>
        <v>5.0000000000000001E-4</v>
      </c>
      <c r="R122" s="2">
        <f t="shared" si="8"/>
        <v>1.3196568540231807E-3</v>
      </c>
    </row>
    <row r="123" spans="6:18" x14ac:dyDescent="0.15">
      <c r="F123" s="1">
        <v>43410</v>
      </c>
      <c r="G123">
        <f t="shared" si="9"/>
        <v>7625727474.7700005</v>
      </c>
      <c r="H123">
        <v>10000000</v>
      </c>
      <c r="I123">
        <v>20000000</v>
      </c>
      <c r="J123">
        <v>1</v>
      </c>
      <c r="K123">
        <f t="shared" si="7"/>
        <v>48000000</v>
      </c>
      <c r="L123">
        <f t="shared" si="10"/>
        <v>26227.005969162594</v>
      </c>
      <c r="M123">
        <f t="shared" si="11"/>
        <v>26227.005969162594</v>
      </c>
      <c r="O123">
        <v>20000000000</v>
      </c>
      <c r="P123" s="2">
        <f t="shared" si="12"/>
        <v>0.38128637373850005</v>
      </c>
      <c r="Q123" s="2">
        <f t="shared" si="13"/>
        <v>5.0000000000000001E-4</v>
      </c>
      <c r="R123" s="2">
        <f t="shared" si="8"/>
        <v>1.3113502984581297E-3</v>
      </c>
    </row>
    <row r="124" spans="6:18" x14ac:dyDescent="0.15">
      <c r="F124" s="1">
        <v>43411</v>
      </c>
      <c r="G124">
        <f t="shared" si="9"/>
        <v>7673727474.7700005</v>
      </c>
      <c r="H124">
        <v>10000000</v>
      </c>
      <c r="I124">
        <v>20000000</v>
      </c>
      <c r="J124">
        <v>1</v>
      </c>
      <c r="K124">
        <f t="shared" si="7"/>
        <v>48000000</v>
      </c>
      <c r="L124">
        <f t="shared" si="10"/>
        <v>26062.953194202986</v>
      </c>
      <c r="M124">
        <f t="shared" si="11"/>
        <v>26062.953194202986</v>
      </c>
      <c r="O124">
        <v>20000000000</v>
      </c>
      <c r="P124" s="2">
        <f t="shared" si="12"/>
        <v>0.38368637373850001</v>
      </c>
      <c r="Q124" s="2">
        <f t="shared" si="13"/>
        <v>5.0000000000000001E-4</v>
      </c>
      <c r="R124" s="2">
        <f t="shared" si="8"/>
        <v>1.3031476597101493E-3</v>
      </c>
    </row>
    <row r="125" spans="6:18" x14ac:dyDescent="0.15">
      <c r="F125" s="1">
        <v>43412</v>
      </c>
      <c r="G125">
        <f t="shared" si="9"/>
        <v>7721727474.7700005</v>
      </c>
      <c r="H125">
        <v>10000000</v>
      </c>
      <c r="I125">
        <v>20000000</v>
      </c>
      <c r="J125">
        <v>1</v>
      </c>
      <c r="K125">
        <f t="shared" si="7"/>
        <v>48000000</v>
      </c>
      <c r="L125">
        <f t="shared" si="10"/>
        <v>25900.939997362082</v>
      </c>
      <c r="M125">
        <f t="shared" si="11"/>
        <v>25900.939997362082</v>
      </c>
      <c r="O125">
        <v>20000000000</v>
      </c>
      <c r="P125" s="2">
        <f t="shared" si="12"/>
        <v>0.38608637373850002</v>
      </c>
      <c r="Q125" s="2">
        <f t="shared" si="13"/>
        <v>5.0000000000000001E-4</v>
      </c>
      <c r="R125" s="2">
        <f t="shared" si="8"/>
        <v>1.2950469998681041E-3</v>
      </c>
    </row>
    <row r="126" spans="6:18" x14ac:dyDescent="0.15">
      <c r="F126" s="1">
        <v>43413</v>
      </c>
      <c r="G126">
        <f t="shared" si="9"/>
        <v>7769727474.7700005</v>
      </c>
      <c r="H126">
        <v>10000000</v>
      </c>
      <c r="I126">
        <v>20000000</v>
      </c>
      <c r="J126">
        <v>1</v>
      </c>
      <c r="K126">
        <f t="shared" si="7"/>
        <v>48000000</v>
      </c>
      <c r="L126">
        <f t="shared" si="10"/>
        <v>25740.928578182906</v>
      </c>
      <c r="M126">
        <f t="shared" si="11"/>
        <v>25740.928578182906</v>
      </c>
      <c r="O126">
        <v>20000000000</v>
      </c>
      <c r="P126" s="2">
        <f t="shared" si="12"/>
        <v>0.38848637373850003</v>
      </c>
      <c r="Q126" s="2">
        <f t="shared" si="13"/>
        <v>5.0000000000000001E-4</v>
      </c>
      <c r="R126" s="2">
        <f t="shared" si="8"/>
        <v>1.2870464289091452E-3</v>
      </c>
    </row>
    <row r="127" spans="6:18" x14ac:dyDescent="0.15">
      <c r="F127" s="1">
        <v>43414</v>
      </c>
      <c r="G127">
        <f t="shared" si="9"/>
        <v>7817727474.7700005</v>
      </c>
      <c r="H127">
        <v>10000000</v>
      </c>
      <c r="I127">
        <v>20000000</v>
      </c>
      <c r="J127">
        <v>1</v>
      </c>
      <c r="K127">
        <f t="shared" si="7"/>
        <v>48000000</v>
      </c>
      <c r="L127">
        <f t="shared" si="10"/>
        <v>25582.882064571335</v>
      </c>
      <c r="M127">
        <f t="shared" si="11"/>
        <v>25582.882064571335</v>
      </c>
      <c r="O127">
        <v>20000000000</v>
      </c>
      <c r="P127" s="2">
        <f t="shared" si="12"/>
        <v>0.39088637373850005</v>
      </c>
      <c r="Q127" s="2">
        <f t="shared" si="13"/>
        <v>5.0000000000000001E-4</v>
      </c>
      <c r="R127" s="2">
        <f t="shared" si="8"/>
        <v>1.2791441032285668E-3</v>
      </c>
    </row>
    <row r="128" spans="6:18" x14ac:dyDescent="0.15">
      <c r="F128" s="1">
        <v>43415</v>
      </c>
      <c r="G128">
        <f t="shared" si="9"/>
        <v>7865727474.7700005</v>
      </c>
      <c r="H128">
        <v>10000000</v>
      </c>
      <c r="I128">
        <v>20000000</v>
      </c>
      <c r="J128">
        <v>1</v>
      </c>
      <c r="K128">
        <f t="shared" si="7"/>
        <v>48000000</v>
      </c>
      <c r="L128">
        <f t="shared" si="10"/>
        <v>25426.764484469779</v>
      </c>
      <c r="M128">
        <f t="shared" si="11"/>
        <v>25426.764484469779</v>
      </c>
      <c r="O128">
        <v>20000000000</v>
      </c>
      <c r="P128" s="2">
        <f t="shared" si="12"/>
        <v>0.39328637373850001</v>
      </c>
      <c r="Q128" s="2">
        <f t="shared" si="13"/>
        <v>5.0000000000000001E-4</v>
      </c>
      <c r="R128" s="2">
        <f t="shared" si="8"/>
        <v>1.2713382242234888E-3</v>
      </c>
    </row>
    <row r="129" spans="6:18" x14ac:dyDescent="0.15">
      <c r="F129" s="1">
        <v>43416</v>
      </c>
      <c r="G129">
        <f t="shared" si="9"/>
        <v>7913727474.7700005</v>
      </c>
      <c r="H129">
        <v>10000000</v>
      </c>
      <c r="I129">
        <v>20000000</v>
      </c>
      <c r="J129">
        <v>1</v>
      </c>
      <c r="K129">
        <f t="shared" si="7"/>
        <v>48000000</v>
      </c>
      <c r="L129">
        <f t="shared" si="10"/>
        <v>25272.540738561718</v>
      </c>
      <c r="M129">
        <f t="shared" si="11"/>
        <v>25272.540738561718</v>
      </c>
      <c r="O129">
        <v>20000000000</v>
      </c>
      <c r="P129" s="2">
        <f t="shared" si="12"/>
        <v>0.39568637373850002</v>
      </c>
      <c r="Q129" s="2">
        <f t="shared" si="13"/>
        <v>5.0000000000000001E-4</v>
      </c>
      <c r="R129" s="2">
        <f t="shared" si="8"/>
        <v>1.263627036928086E-3</v>
      </c>
    </row>
    <row r="130" spans="6:18" x14ac:dyDescent="0.15">
      <c r="F130" s="1">
        <v>43417</v>
      </c>
      <c r="G130">
        <f t="shared" si="9"/>
        <v>7961727474.7700005</v>
      </c>
      <c r="H130">
        <v>10000000</v>
      </c>
      <c r="I130">
        <v>20000000</v>
      </c>
      <c r="J130">
        <v>1</v>
      </c>
      <c r="K130">
        <f t="shared" si="7"/>
        <v>48000000</v>
      </c>
      <c r="L130">
        <f t="shared" si="10"/>
        <v>25120.176573963632</v>
      </c>
      <c r="M130">
        <f t="shared" si="11"/>
        <v>25120.176573963632</v>
      </c>
      <c r="O130">
        <v>20000000000</v>
      </c>
      <c r="P130" s="2">
        <f t="shared" si="12"/>
        <v>0.39808637373850003</v>
      </c>
      <c r="Q130" s="2">
        <f t="shared" si="13"/>
        <v>5.0000000000000001E-4</v>
      </c>
      <c r="R130" s="2">
        <f t="shared" si="8"/>
        <v>1.2560088286981818E-3</v>
      </c>
    </row>
    <row r="131" spans="6:18" x14ac:dyDescent="0.15">
      <c r="F131" s="1">
        <v>43418</v>
      </c>
      <c r="G131">
        <f t="shared" si="9"/>
        <v>8009727474.7700005</v>
      </c>
      <c r="H131">
        <v>10000000</v>
      </c>
      <c r="I131">
        <v>20000000</v>
      </c>
      <c r="J131">
        <v>1</v>
      </c>
      <c r="K131">
        <f t="shared" si="7"/>
        <v>48000000</v>
      </c>
      <c r="L131">
        <f t="shared" si="10"/>
        <v>24969.638558862829</v>
      </c>
      <c r="M131">
        <f t="shared" si="11"/>
        <v>24969.638558862829</v>
      </c>
      <c r="O131">
        <v>20000000000</v>
      </c>
      <c r="P131" s="2">
        <f t="shared" si="12"/>
        <v>0.40048637373850005</v>
      </c>
      <c r="Q131" s="2">
        <f t="shared" si="13"/>
        <v>5.0000000000000001E-4</v>
      </c>
      <c r="R131" s="2">
        <f t="shared" si="8"/>
        <v>1.2484819279431415E-3</v>
      </c>
    </row>
    <row r="132" spans="6:18" x14ac:dyDescent="0.15">
      <c r="F132" s="1">
        <v>43419</v>
      </c>
      <c r="G132">
        <f t="shared" si="9"/>
        <v>8057727474.7700005</v>
      </c>
      <c r="H132">
        <v>10000000</v>
      </c>
      <c r="I132">
        <v>20000000</v>
      </c>
      <c r="J132">
        <v>1</v>
      </c>
      <c r="K132">
        <f t="shared" si="7"/>
        <v>48000000</v>
      </c>
      <c r="L132">
        <f t="shared" si="10"/>
        <v>24820.894058061796</v>
      </c>
      <c r="M132">
        <f t="shared" si="11"/>
        <v>24820.894058061796</v>
      </c>
      <c r="O132">
        <v>20000000000</v>
      </c>
      <c r="P132" s="2">
        <f t="shared" si="12"/>
        <v>0.4028863737385</v>
      </c>
      <c r="Q132" s="2">
        <f t="shared" si="13"/>
        <v>5.0000000000000001E-4</v>
      </c>
      <c r="R132" s="2">
        <f t="shared" si="8"/>
        <v>1.2410447029030899E-3</v>
      </c>
    </row>
    <row r="133" spans="6:18" x14ac:dyDescent="0.15">
      <c r="F133" s="1">
        <v>43420</v>
      </c>
      <c r="G133">
        <f t="shared" si="9"/>
        <v>8105727474.7700005</v>
      </c>
      <c r="H133">
        <v>10000000</v>
      </c>
      <c r="I133">
        <v>20000000</v>
      </c>
      <c r="J133">
        <v>1</v>
      </c>
      <c r="K133">
        <f t="shared" si="7"/>
        <v>48000000</v>
      </c>
      <c r="L133">
        <f t="shared" si="10"/>
        <v>24673.911209391477</v>
      </c>
      <c r="M133">
        <f t="shared" si="11"/>
        <v>24673.911209391477</v>
      </c>
      <c r="O133">
        <v>20000000000</v>
      </c>
      <c r="P133" s="2">
        <f t="shared" si="12"/>
        <v>0.40528637373850002</v>
      </c>
      <c r="Q133" s="2">
        <f t="shared" si="13"/>
        <v>5.0000000000000001E-4</v>
      </c>
      <c r="R133" s="2">
        <f t="shared" si="8"/>
        <v>1.2336955604695739E-3</v>
      </c>
    </row>
    <row r="134" spans="6:18" x14ac:dyDescent="0.15">
      <c r="F134" s="1">
        <v>43421</v>
      </c>
      <c r="G134">
        <f t="shared" si="9"/>
        <v>8153727474.7700005</v>
      </c>
      <c r="H134">
        <v>10000000</v>
      </c>
      <c r="I134">
        <v>20000000</v>
      </c>
      <c r="J134">
        <v>1</v>
      </c>
      <c r="K134">
        <f t="shared" si="7"/>
        <v>48000000</v>
      </c>
      <c r="L134">
        <f t="shared" si="10"/>
        <v>24528.658900957635</v>
      </c>
      <c r="M134">
        <f t="shared" si="11"/>
        <v>24528.658900957635</v>
      </c>
      <c r="O134">
        <v>20000000000</v>
      </c>
      <c r="P134" s="2">
        <f t="shared" si="12"/>
        <v>0.40768637373850003</v>
      </c>
      <c r="Q134" s="2">
        <f t="shared" si="13"/>
        <v>5.0000000000000001E-4</v>
      </c>
      <c r="R134" s="2">
        <f t="shared" si="8"/>
        <v>1.2264329450478817E-3</v>
      </c>
    </row>
    <row r="135" spans="6:18" x14ac:dyDescent="0.15">
      <c r="F135" s="1">
        <v>43422</v>
      </c>
      <c r="G135">
        <f t="shared" si="9"/>
        <v>8201727474.7700005</v>
      </c>
      <c r="H135">
        <v>10000000</v>
      </c>
      <c r="I135">
        <v>20000000</v>
      </c>
      <c r="J135">
        <v>1</v>
      </c>
      <c r="K135">
        <f t="shared" ref="K135:K198" si="14">I135*2.4/J135</f>
        <v>48000000</v>
      </c>
      <c r="L135">
        <f t="shared" si="10"/>
        <v>24385.10674918622</v>
      </c>
      <c r="M135">
        <f t="shared" si="11"/>
        <v>24385.10674918622</v>
      </c>
      <c r="O135">
        <v>20000000000</v>
      </c>
      <c r="P135" s="2">
        <f t="shared" si="12"/>
        <v>0.41008637373850004</v>
      </c>
      <c r="Q135" s="2">
        <f t="shared" si="13"/>
        <v>5.0000000000000001E-4</v>
      </c>
      <c r="R135" s="2">
        <f t="shared" ref="R135:R198" si="15">H135/G135</f>
        <v>1.219255337459311E-3</v>
      </c>
    </row>
    <row r="136" spans="6:18" x14ac:dyDescent="0.15">
      <c r="F136" s="1">
        <v>43423</v>
      </c>
      <c r="G136">
        <f t="shared" ref="G136:G199" si="16">G135+K135</f>
        <v>8249727474.7700005</v>
      </c>
      <c r="H136">
        <v>10000000</v>
      </c>
      <c r="I136">
        <v>20000000</v>
      </c>
      <c r="J136">
        <v>1</v>
      </c>
      <c r="K136">
        <f t="shared" si="14"/>
        <v>48000000</v>
      </c>
      <c r="L136">
        <f t="shared" ref="L136:L199" si="17">I136*H136/G136</f>
        <v>24243.225077635176</v>
      </c>
      <c r="M136">
        <f t="shared" ref="M136:M199" si="18">L136/J136</f>
        <v>24243.225077635176</v>
      </c>
      <c r="O136">
        <v>20000000000</v>
      </c>
      <c r="P136" s="2">
        <f t="shared" ref="P136:P199" si="19">G136/O136</f>
        <v>0.4124863737385</v>
      </c>
      <c r="Q136" s="2">
        <f t="shared" ref="Q136:Q199" si="20">H136/O136</f>
        <v>5.0000000000000001E-4</v>
      </c>
      <c r="R136" s="2">
        <f t="shared" si="15"/>
        <v>1.2121612538817589E-3</v>
      </c>
    </row>
    <row r="137" spans="6:18" x14ac:dyDescent="0.15">
      <c r="F137" s="1">
        <v>43424</v>
      </c>
      <c r="G137">
        <f t="shared" si="16"/>
        <v>8297727474.7700005</v>
      </c>
      <c r="H137">
        <v>10000000</v>
      </c>
      <c r="I137">
        <v>20000000</v>
      </c>
      <c r="J137">
        <v>1</v>
      </c>
      <c r="K137">
        <f t="shared" si="14"/>
        <v>48000000</v>
      </c>
      <c r="L137">
        <f t="shared" si="17"/>
        <v>24102.98489654165</v>
      </c>
      <c r="M137">
        <f t="shared" si="18"/>
        <v>24102.98489654165</v>
      </c>
      <c r="O137">
        <v>20000000000</v>
      </c>
      <c r="P137" s="2">
        <f t="shared" si="19"/>
        <v>0.41488637373850001</v>
      </c>
      <c r="Q137" s="2">
        <f t="shared" si="20"/>
        <v>5.0000000000000001E-4</v>
      </c>
      <c r="R137" s="2">
        <f t="shared" si="15"/>
        <v>1.2051492448270824E-3</v>
      </c>
    </row>
    <row r="138" spans="6:18" x14ac:dyDescent="0.15">
      <c r="F138" s="1">
        <v>43425</v>
      </c>
      <c r="G138">
        <f t="shared" si="16"/>
        <v>8345727474.7700005</v>
      </c>
      <c r="H138">
        <v>10000000</v>
      </c>
      <c r="I138">
        <v>20000000</v>
      </c>
      <c r="J138">
        <v>1</v>
      </c>
      <c r="K138">
        <f t="shared" si="14"/>
        <v>48000000</v>
      </c>
      <c r="L138">
        <f t="shared" si="17"/>
        <v>23964.35788307499</v>
      </c>
      <c r="M138">
        <f t="shared" si="18"/>
        <v>23964.35788307499</v>
      </c>
      <c r="O138">
        <v>20000000000</v>
      </c>
      <c r="P138" s="2">
        <f t="shared" si="19"/>
        <v>0.41728637373850003</v>
      </c>
      <c r="Q138" s="2">
        <f t="shared" si="20"/>
        <v>5.0000000000000001E-4</v>
      </c>
      <c r="R138" s="2">
        <f t="shared" si="15"/>
        <v>1.1982178941537496E-3</v>
      </c>
    </row>
    <row r="139" spans="6:18" x14ac:dyDescent="0.15">
      <c r="F139" s="1">
        <v>43426</v>
      </c>
      <c r="G139">
        <f t="shared" si="16"/>
        <v>8393727474.7700005</v>
      </c>
      <c r="H139">
        <v>10000000</v>
      </c>
      <c r="I139">
        <v>20000000</v>
      </c>
      <c r="J139">
        <v>1</v>
      </c>
      <c r="K139">
        <f t="shared" si="14"/>
        <v>48000000</v>
      </c>
      <c r="L139">
        <f t="shared" si="17"/>
        <v>23827.31636226732</v>
      </c>
      <c r="M139">
        <f t="shared" si="18"/>
        <v>23827.31636226732</v>
      </c>
      <c r="O139">
        <v>20000000000</v>
      </c>
      <c r="P139" s="2">
        <f t="shared" si="19"/>
        <v>0.41968637373850004</v>
      </c>
      <c r="Q139" s="2">
        <f t="shared" si="20"/>
        <v>5.0000000000000001E-4</v>
      </c>
      <c r="R139" s="2">
        <f t="shared" si="15"/>
        <v>1.1913658181133661E-3</v>
      </c>
    </row>
    <row r="140" spans="6:18" x14ac:dyDescent="0.15">
      <c r="F140" s="1">
        <v>43427</v>
      </c>
      <c r="G140">
        <f t="shared" si="16"/>
        <v>8441727474.7700005</v>
      </c>
      <c r="H140">
        <v>10000000</v>
      </c>
      <c r="I140">
        <v>20000000</v>
      </c>
      <c r="J140">
        <v>1</v>
      </c>
      <c r="K140">
        <f t="shared" si="14"/>
        <v>48000000</v>
      </c>
      <c r="L140">
        <f t="shared" si="17"/>
        <v>23691.833288594655</v>
      </c>
      <c r="M140">
        <f t="shared" si="18"/>
        <v>23691.833288594655</v>
      </c>
      <c r="O140">
        <v>20000000000</v>
      </c>
      <c r="P140" s="2">
        <f t="shared" si="19"/>
        <v>0.4220863737385</v>
      </c>
      <c r="Q140" s="2">
        <f t="shared" si="20"/>
        <v>5.0000000000000001E-4</v>
      </c>
      <c r="R140" s="2">
        <f t="shared" si="15"/>
        <v>1.1845916644297328E-3</v>
      </c>
    </row>
    <row r="141" spans="6:18" x14ac:dyDescent="0.15">
      <c r="F141" s="1">
        <v>43428</v>
      </c>
      <c r="G141">
        <f t="shared" si="16"/>
        <v>8489727474.7700005</v>
      </c>
      <c r="H141">
        <v>10000000</v>
      </c>
      <c r="I141">
        <v>20000000</v>
      </c>
      <c r="J141">
        <v>1</v>
      </c>
      <c r="K141">
        <f t="shared" si="14"/>
        <v>48000000</v>
      </c>
      <c r="L141">
        <f t="shared" si="17"/>
        <v>23557.882228182865</v>
      </c>
      <c r="M141">
        <f t="shared" si="18"/>
        <v>23557.882228182865</v>
      </c>
      <c r="O141">
        <v>20000000000</v>
      </c>
      <c r="P141" s="2">
        <f t="shared" si="19"/>
        <v>0.42448637373850001</v>
      </c>
      <c r="Q141" s="2">
        <f t="shared" si="20"/>
        <v>5.0000000000000001E-4</v>
      </c>
      <c r="R141" s="2">
        <f t="shared" si="15"/>
        <v>1.1778941114091433E-3</v>
      </c>
    </row>
    <row r="142" spans="6:18" x14ac:dyDescent="0.15">
      <c r="F142" s="1">
        <v>43429</v>
      </c>
      <c r="G142">
        <f t="shared" si="16"/>
        <v>8537727474.7700005</v>
      </c>
      <c r="H142">
        <v>10000000</v>
      </c>
      <c r="I142">
        <v>20000000</v>
      </c>
      <c r="J142">
        <v>1</v>
      </c>
      <c r="K142">
        <f t="shared" si="14"/>
        <v>48000000</v>
      </c>
      <c r="L142">
        <f t="shared" si="17"/>
        <v>23425.437341613888</v>
      </c>
      <c r="M142">
        <f t="shared" si="18"/>
        <v>23425.437341613888</v>
      </c>
      <c r="O142">
        <v>20000000000</v>
      </c>
      <c r="P142" s="2">
        <f t="shared" si="19"/>
        <v>0.42688637373850002</v>
      </c>
      <c r="Q142" s="2">
        <f t="shared" si="20"/>
        <v>5.0000000000000001E-4</v>
      </c>
      <c r="R142" s="2">
        <f t="shared" si="15"/>
        <v>1.1712718670806943E-3</v>
      </c>
    </row>
    <row r="143" spans="6:18" x14ac:dyDescent="0.15">
      <c r="F143" s="1">
        <v>43430</v>
      </c>
      <c r="G143">
        <f t="shared" si="16"/>
        <v>8585727474.7700005</v>
      </c>
      <c r="H143">
        <v>10000000</v>
      </c>
      <c r="I143">
        <v>20000000</v>
      </c>
      <c r="J143">
        <v>1</v>
      </c>
      <c r="K143">
        <f t="shared" si="14"/>
        <v>48000000</v>
      </c>
      <c r="L143">
        <f t="shared" si="17"/>
        <v>23294.473367308659</v>
      </c>
      <c r="M143">
        <f t="shared" si="18"/>
        <v>23294.473367308659</v>
      </c>
      <c r="O143">
        <v>20000000000</v>
      </c>
      <c r="P143" s="2">
        <f t="shared" si="19"/>
        <v>0.42928637373850004</v>
      </c>
      <c r="Q143" s="2">
        <f t="shared" si="20"/>
        <v>5.0000000000000001E-4</v>
      </c>
      <c r="R143" s="2">
        <f t="shared" si="15"/>
        <v>1.164723668365433E-3</v>
      </c>
    </row>
    <row r="144" spans="6:18" x14ac:dyDescent="0.15">
      <c r="F144" s="1">
        <v>43431</v>
      </c>
      <c r="G144">
        <f t="shared" si="16"/>
        <v>8633727474.7700005</v>
      </c>
      <c r="H144">
        <v>10000000</v>
      </c>
      <c r="I144">
        <v>20000000</v>
      </c>
      <c r="J144">
        <v>1</v>
      </c>
      <c r="K144">
        <f t="shared" si="14"/>
        <v>48000000</v>
      </c>
      <c r="L144">
        <f t="shared" si="17"/>
        <v>23164.965605464393</v>
      </c>
      <c r="M144">
        <f t="shared" si="18"/>
        <v>23164.965605464393</v>
      </c>
      <c r="O144">
        <v>20000000000</v>
      </c>
      <c r="P144" s="2">
        <f t="shared" si="19"/>
        <v>0.4316863737385</v>
      </c>
      <c r="Q144" s="2">
        <f t="shared" si="20"/>
        <v>5.0000000000000001E-4</v>
      </c>
      <c r="R144" s="2">
        <f t="shared" si="15"/>
        <v>1.1582482802732195E-3</v>
      </c>
    </row>
    <row r="145" spans="6:18" x14ac:dyDescent="0.15">
      <c r="F145" s="1">
        <v>43432</v>
      </c>
      <c r="G145">
        <f t="shared" si="16"/>
        <v>8681727474.7700005</v>
      </c>
      <c r="H145">
        <v>10000000</v>
      </c>
      <c r="I145">
        <v>20000000</v>
      </c>
      <c r="J145">
        <v>1</v>
      </c>
      <c r="K145">
        <f t="shared" si="14"/>
        <v>48000000</v>
      </c>
      <c r="L145">
        <f t="shared" si="17"/>
        <v>23036.889902524668</v>
      </c>
      <c r="M145">
        <f t="shared" si="18"/>
        <v>23036.889902524668</v>
      </c>
      <c r="O145">
        <v>20000000000</v>
      </c>
      <c r="P145" s="2">
        <f t="shared" si="19"/>
        <v>0.43408637373850001</v>
      </c>
      <c r="Q145" s="2">
        <f t="shared" si="20"/>
        <v>5.0000000000000001E-4</v>
      </c>
      <c r="R145" s="2">
        <f t="shared" si="15"/>
        <v>1.1518444951262334E-3</v>
      </c>
    </row>
    <row r="146" spans="6:18" x14ac:dyDescent="0.15">
      <c r="F146" s="1">
        <v>43433</v>
      </c>
      <c r="G146">
        <f t="shared" si="16"/>
        <v>8729727474.7700005</v>
      </c>
      <c r="H146">
        <v>10000000</v>
      </c>
      <c r="I146">
        <v>20000000</v>
      </c>
      <c r="J146">
        <v>1</v>
      </c>
      <c r="K146">
        <f t="shared" si="14"/>
        <v>48000000</v>
      </c>
      <c r="L146">
        <f t="shared" si="17"/>
        <v>22910.222636161885</v>
      </c>
      <c r="M146">
        <f t="shared" si="18"/>
        <v>22910.222636161885</v>
      </c>
      <c r="O146">
        <v>20000000000</v>
      </c>
      <c r="P146" s="2">
        <f t="shared" si="19"/>
        <v>0.43648637373850002</v>
      </c>
      <c r="Q146" s="2">
        <f t="shared" si="20"/>
        <v>5.0000000000000001E-4</v>
      </c>
      <c r="R146" s="2">
        <f t="shared" si="15"/>
        <v>1.1455111318080943E-3</v>
      </c>
    </row>
    <row r="147" spans="6:18" x14ac:dyDescent="0.15">
      <c r="F147" s="1">
        <v>43434</v>
      </c>
      <c r="G147">
        <f t="shared" si="16"/>
        <v>8777727474.7700005</v>
      </c>
      <c r="H147">
        <v>10000000</v>
      </c>
      <c r="I147">
        <v>20000000</v>
      </c>
      <c r="J147">
        <v>1</v>
      </c>
      <c r="K147">
        <f t="shared" si="14"/>
        <v>48000000</v>
      </c>
      <c r="L147">
        <f t="shared" si="17"/>
        <v>22784.94070075245</v>
      </c>
      <c r="M147">
        <f t="shared" si="18"/>
        <v>22784.94070075245</v>
      </c>
      <c r="O147">
        <v>20000000000</v>
      </c>
      <c r="P147" s="2">
        <f t="shared" si="19"/>
        <v>0.43888637373850004</v>
      </c>
      <c r="Q147" s="2">
        <f t="shared" si="20"/>
        <v>5.0000000000000001E-4</v>
      </c>
      <c r="R147" s="2">
        <f t="shared" si="15"/>
        <v>1.1392470350376225E-3</v>
      </c>
    </row>
    <row r="148" spans="6:18" x14ac:dyDescent="0.15">
      <c r="F148" s="1">
        <v>43435</v>
      </c>
      <c r="G148">
        <f t="shared" si="16"/>
        <v>8825727474.7700005</v>
      </c>
      <c r="H148">
        <v>10000000</v>
      </c>
      <c r="I148">
        <v>20000000</v>
      </c>
      <c r="J148">
        <v>1</v>
      </c>
      <c r="K148">
        <f t="shared" si="14"/>
        <v>48000000</v>
      </c>
      <c r="L148">
        <f t="shared" si="17"/>
        <v>22661.021493325912</v>
      </c>
      <c r="M148">
        <f t="shared" si="18"/>
        <v>22661.021493325912</v>
      </c>
      <c r="O148">
        <v>20000000000</v>
      </c>
      <c r="P148" s="2">
        <f t="shared" si="19"/>
        <v>0.44128637373850005</v>
      </c>
      <c r="Q148" s="2">
        <f t="shared" si="20"/>
        <v>5.0000000000000001E-4</v>
      </c>
      <c r="R148" s="2">
        <f t="shared" si="15"/>
        <v>1.1330510746662957E-3</v>
      </c>
    </row>
    <row r="149" spans="6:18" x14ac:dyDescent="0.15">
      <c r="F149" s="1">
        <v>43436</v>
      </c>
      <c r="G149">
        <f t="shared" si="16"/>
        <v>8873727474.7700005</v>
      </c>
      <c r="H149">
        <v>10000000</v>
      </c>
      <c r="I149">
        <v>20000000</v>
      </c>
      <c r="J149">
        <v>1</v>
      </c>
      <c r="K149">
        <f t="shared" si="14"/>
        <v>48000000</v>
      </c>
      <c r="L149">
        <f t="shared" si="17"/>
        <v>22538.442899970152</v>
      </c>
      <c r="M149">
        <f t="shared" si="18"/>
        <v>22538.442899970152</v>
      </c>
      <c r="O149">
        <v>20000000000</v>
      </c>
      <c r="P149" s="2">
        <f t="shared" si="19"/>
        <v>0.44368637373850001</v>
      </c>
      <c r="Q149" s="2">
        <f t="shared" si="20"/>
        <v>5.0000000000000001E-4</v>
      </c>
      <c r="R149" s="2">
        <f t="shared" si="15"/>
        <v>1.1269221449985076E-3</v>
      </c>
    </row>
    <row r="150" spans="6:18" x14ac:dyDescent="0.15">
      <c r="F150" s="1">
        <v>43437</v>
      </c>
      <c r="G150">
        <f t="shared" si="16"/>
        <v>8921727474.7700005</v>
      </c>
      <c r="H150">
        <v>10000000</v>
      </c>
      <c r="I150">
        <v>20000000</v>
      </c>
      <c r="J150">
        <v>1</v>
      </c>
      <c r="K150">
        <f t="shared" si="14"/>
        <v>48000000</v>
      </c>
      <c r="L150">
        <f t="shared" si="17"/>
        <v>22417.183282675414</v>
      </c>
      <c r="M150">
        <f t="shared" si="18"/>
        <v>22417.183282675414</v>
      </c>
      <c r="O150">
        <v>20000000000</v>
      </c>
      <c r="P150" s="2">
        <f t="shared" si="19"/>
        <v>0.44608637373850002</v>
      </c>
      <c r="Q150" s="2">
        <f t="shared" si="20"/>
        <v>5.0000000000000001E-4</v>
      </c>
      <c r="R150" s="2">
        <f t="shared" si="15"/>
        <v>1.1208591641337707E-3</v>
      </c>
    </row>
    <row r="151" spans="6:18" x14ac:dyDescent="0.15">
      <c r="F151" s="1">
        <v>43438</v>
      </c>
      <c r="G151">
        <f t="shared" si="16"/>
        <v>8969727474.7700005</v>
      </c>
      <c r="H151">
        <v>10000000</v>
      </c>
      <c r="I151">
        <v>20000000</v>
      </c>
      <c r="J151">
        <v>1</v>
      </c>
      <c r="K151">
        <f t="shared" si="14"/>
        <v>48000000</v>
      </c>
      <c r="L151">
        <f t="shared" si="17"/>
        <v>22297.221466600728</v>
      </c>
      <c r="M151">
        <f t="shared" si="18"/>
        <v>22297.221466600728</v>
      </c>
      <c r="O151">
        <v>20000000000</v>
      </c>
      <c r="P151" s="2">
        <f t="shared" si="19"/>
        <v>0.44848637373850003</v>
      </c>
      <c r="Q151" s="2">
        <f t="shared" si="20"/>
        <v>5.0000000000000001E-4</v>
      </c>
      <c r="R151" s="2">
        <f t="shared" si="15"/>
        <v>1.1148610733300365E-3</v>
      </c>
    </row>
    <row r="152" spans="6:18" x14ac:dyDescent="0.15">
      <c r="F152" s="1">
        <v>43439</v>
      </c>
      <c r="G152">
        <f t="shared" si="16"/>
        <v>9017727474.7700005</v>
      </c>
      <c r="H152">
        <v>10000000</v>
      </c>
      <c r="I152">
        <v>20000000</v>
      </c>
      <c r="J152">
        <v>1</v>
      </c>
      <c r="K152">
        <f t="shared" si="14"/>
        <v>48000000</v>
      </c>
      <c r="L152">
        <f t="shared" si="17"/>
        <v>22178.536727747036</v>
      </c>
      <c r="M152">
        <f t="shared" si="18"/>
        <v>22178.536727747036</v>
      </c>
      <c r="O152">
        <v>20000000000</v>
      </c>
      <c r="P152" s="2">
        <f t="shared" si="19"/>
        <v>0.45088637373850005</v>
      </c>
      <c r="Q152" s="2">
        <f t="shared" si="20"/>
        <v>5.0000000000000001E-4</v>
      </c>
      <c r="R152" s="2">
        <f t="shared" si="15"/>
        <v>1.1089268363873518E-3</v>
      </c>
    </row>
    <row r="153" spans="6:18" x14ac:dyDescent="0.15">
      <c r="F153" s="1">
        <v>43440</v>
      </c>
      <c r="G153">
        <f t="shared" si="16"/>
        <v>9065727474.7700005</v>
      </c>
      <c r="H153">
        <v>10000000</v>
      </c>
      <c r="I153">
        <v>20000000</v>
      </c>
      <c r="J153">
        <v>1</v>
      </c>
      <c r="K153">
        <f t="shared" si="14"/>
        <v>48000000</v>
      </c>
      <c r="L153">
        <f t="shared" si="17"/>
        <v>22061.108781021907</v>
      </c>
      <c r="M153">
        <f t="shared" si="18"/>
        <v>22061.108781021907</v>
      </c>
      <c r="O153">
        <v>20000000000</v>
      </c>
      <c r="P153" s="2">
        <f t="shared" si="19"/>
        <v>0.4532863737385</v>
      </c>
      <c r="Q153" s="2">
        <f t="shared" si="20"/>
        <v>5.0000000000000001E-4</v>
      </c>
      <c r="R153" s="2">
        <f t="shared" si="15"/>
        <v>1.1030554390510953E-3</v>
      </c>
    </row>
    <row r="154" spans="6:18" x14ac:dyDescent="0.15">
      <c r="F154" s="1">
        <v>43441</v>
      </c>
      <c r="G154">
        <f t="shared" si="16"/>
        <v>9113727474.7700005</v>
      </c>
      <c r="H154">
        <v>10000000</v>
      </c>
      <c r="I154">
        <v>20000000</v>
      </c>
      <c r="J154">
        <v>1</v>
      </c>
      <c r="K154">
        <f t="shared" si="14"/>
        <v>48000000</v>
      </c>
      <c r="L154">
        <f t="shared" si="17"/>
        <v>21944.917768681396</v>
      </c>
      <c r="M154">
        <f t="shared" si="18"/>
        <v>21944.917768681396</v>
      </c>
      <c r="O154">
        <v>20000000000</v>
      </c>
      <c r="P154" s="2">
        <f t="shared" si="19"/>
        <v>0.45568637373850002</v>
      </c>
      <c r="Q154" s="2">
        <f t="shared" si="20"/>
        <v>5.0000000000000001E-4</v>
      </c>
      <c r="R154" s="2">
        <f t="shared" si="15"/>
        <v>1.0972458884340697E-3</v>
      </c>
    </row>
    <row r="155" spans="6:18" x14ac:dyDescent="0.15">
      <c r="F155" s="1">
        <v>43442</v>
      </c>
      <c r="G155">
        <f t="shared" si="16"/>
        <v>9161727474.7700005</v>
      </c>
      <c r="H155">
        <v>10000000</v>
      </c>
      <c r="I155">
        <v>20000000</v>
      </c>
      <c r="J155">
        <v>1</v>
      </c>
      <c r="K155">
        <f t="shared" si="14"/>
        <v>48000000</v>
      </c>
      <c r="L155">
        <f t="shared" si="17"/>
        <v>21829.944249135275</v>
      </c>
      <c r="M155">
        <f t="shared" si="18"/>
        <v>21829.944249135275</v>
      </c>
      <c r="O155">
        <v>20000000000</v>
      </c>
      <c r="P155" s="2">
        <f t="shared" si="19"/>
        <v>0.45808637373850003</v>
      </c>
      <c r="Q155" s="2">
        <f t="shared" si="20"/>
        <v>5.0000000000000001E-4</v>
      </c>
      <c r="R155" s="2">
        <f t="shared" si="15"/>
        <v>1.0914972124567636E-3</v>
      </c>
    </row>
    <row r="156" spans="6:18" x14ac:dyDescent="0.15">
      <c r="F156" s="1">
        <v>43443</v>
      </c>
      <c r="G156">
        <f t="shared" si="16"/>
        <v>9209727474.7700005</v>
      </c>
      <c r="H156">
        <v>10000000</v>
      </c>
      <c r="I156">
        <v>20000000</v>
      </c>
      <c r="J156">
        <v>1</v>
      </c>
      <c r="K156">
        <f t="shared" si="14"/>
        <v>48000000</v>
      </c>
      <c r="L156">
        <f t="shared" si="17"/>
        <v>21716.169186102295</v>
      </c>
      <c r="M156">
        <f t="shared" si="18"/>
        <v>21716.169186102295</v>
      </c>
      <c r="O156">
        <v>20000000000</v>
      </c>
      <c r="P156" s="2">
        <f t="shared" si="19"/>
        <v>0.46048637373850004</v>
      </c>
      <c r="Q156" s="2">
        <f t="shared" si="20"/>
        <v>5.0000000000000001E-4</v>
      </c>
      <c r="R156" s="2">
        <f t="shared" si="15"/>
        <v>1.0858084593051147E-3</v>
      </c>
    </row>
    <row r="157" spans="6:18" x14ac:dyDescent="0.15">
      <c r="F157" s="1">
        <v>43444</v>
      </c>
      <c r="G157">
        <f t="shared" si="16"/>
        <v>9257727474.7700005</v>
      </c>
      <c r="H157">
        <v>10000000</v>
      </c>
      <c r="I157">
        <v>20000000</v>
      </c>
      <c r="J157">
        <v>1</v>
      </c>
      <c r="K157">
        <f t="shared" si="14"/>
        <v>48000000</v>
      </c>
      <c r="L157">
        <f t="shared" si="17"/>
        <v>21603.573938102862</v>
      </c>
      <c r="M157">
        <f t="shared" si="18"/>
        <v>21603.573938102862</v>
      </c>
      <c r="O157">
        <v>20000000000</v>
      </c>
      <c r="P157" s="2">
        <f t="shared" si="19"/>
        <v>0.4628863737385</v>
      </c>
      <c r="Q157" s="2">
        <f t="shared" si="20"/>
        <v>5.0000000000000001E-4</v>
      </c>
      <c r="R157" s="2">
        <f t="shared" si="15"/>
        <v>1.0801786969051432E-3</v>
      </c>
    </row>
    <row r="158" spans="6:18" x14ac:dyDescent="0.15">
      <c r="F158" s="1">
        <v>43445</v>
      </c>
      <c r="G158">
        <f t="shared" si="16"/>
        <v>9305727474.7700005</v>
      </c>
      <c r="H158">
        <v>10000000</v>
      </c>
      <c r="I158">
        <v>20000000</v>
      </c>
      <c r="J158">
        <v>1</v>
      </c>
      <c r="K158">
        <f t="shared" si="14"/>
        <v>48000000</v>
      </c>
      <c r="L158">
        <f t="shared" si="17"/>
        <v>21492.140248276846</v>
      </c>
      <c r="M158">
        <f t="shared" si="18"/>
        <v>21492.140248276846</v>
      </c>
      <c r="O158">
        <v>20000000000</v>
      </c>
      <c r="P158" s="2">
        <f t="shared" si="19"/>
        <v>0.46528637373850001</v>
      </c>
      <c r="Q158" s="2">
        <f t="shared" si="20"/>
        <v>5.0000000000000001E-4</v>
      </c>
      <c r="R158" s="2">
        <f t="shared" si="15"/>
        <v>1.0746070124138423E-3</v>
      </c>
    </row>
    <row r="159" spans="6:18" x14ac:dyDescent="0.15">
      <c r="F159" s="1">
        <v>43446</v>
      </c>
      <c r="G159">
        <f t="shared" si="16"/>
        <v>9353727474.7700005</v>
      </c>
      <c r="H159">
        <v>10000000</v>
      </c>
      <c r="I159">
        <v>20000000</v>
      </c>
      <c r="J159">
        <v>1</v>
      </c>
      <c r="K159">
        <f t="shared" si="14"/>
        <v>48000000</v>
      </c>
      <c r="L159">
        <f t="shared" si="17"/>
        <v>21381.850234514965</v>
      </c>
      <c r="M159">
        <f t="shared" si="18"/>
        <v>21381.850234514965</v>
      </c>
      <c r="O159">
        <v>20000000000</v>
      </c>
      <c r="P159" s="2">
        <f t="shared" si="19"/>
        <v>0.46768637373850003</v>
      </c>
      <c r="Q159" s="2">
        <f t="shared" si="20"/>
        <v>5.0000000000000001E-4</v>
      </c>
      <c r="R159" s="2">
        <f t="shared" si="15"/>
        <v>1.0690925117257481E-3</v>
      </c>
    </row>
    <row r="160" spans="6:18" x14ac:dyDescent="0.15">
      <c r="F160" s="1">
        <v>43447</v>
      </c>
      <c r="G160">
        <f t="shared" si="16"/>
        <v>9401727474.7700005</v>
      </c>
      <c r="H160">
        <v>10000000</v>
      </c>
      <c r="I160">
        <v>20000000</v>
      </c>
      <c r="J160">
        <v>1</v>
      </c>
      <c r="K160">
        <f t="shared" si="14"/>
        <v>48000000</v>
      </c>
      <c r="L160">
        <f t="shared" si="17"/>
        <v>21272.686379892406</v>
      </c>
      <c r="M160">
        <f t="shared" si="18"/>
        <v>21272.686379892406</v>
      </c>
      <c r="O160">
        <v>20000000000</v>
      </c>
      <c r="P160" s="2">
        <f t="shared" si="19"/>
        <v>0.47008637373850004</v>
      </c>
      <c r="Q160" s="2">
        <f t="shared" si="20"/>
        <v>5.0000000000000001E-4</v>
      </c>
      <c r="R160" s="2">
        <f t="shared" si="15"/>
        <v>1.0636343189946201E-3</v>
      </c>
    </row>
    <row r="161" spans="6:18" x14ac:dyDescent="0.15">
      <c r="F161" s="1">
        <v>43448</v>
      </c>
      <c r="G161">
        <f t="shared" si="16"/>
        <v>9449727474.7700005</v>
      </c>
      <c r="H161">
        <v>10000000</v>
      </c>
      <c r="I161">
        <v>20000000</v>
      </c>
      <c r="J161">
        <v>1</v>
      </c>
      <c r="K161">
        <f t="shared" si="14"/>
        <v>48000000</v>
      </c>
      <c r="L161">
        <f t="shared" si="17"/>
        <v>21164.631523394051</v>
      </c>
      <c r="M161">
        <f t="shared" si="18"/>
        <v>21164.631523394051</v>
      </c>
      <c r="O161">
        <v>20000000000</v>
      </c>
      <c r="P161" s="2">
        <f t="shared" si="19"/>
        <v>0.4724863737385</v>
      </c>
      <c r="Q161" s="2">
        <f t="shared" si="20"/>
        <v>5.0000000000000001E-4</v>
      </c>
      <c r="R161" s="2">
        <f t="shared" si="15"/>
        <v>1.0582315761697024E-3</v>
      </c>
    </row>
    <row r="162" spans="6:18" x14ac:dyDescent="0.15">
      <c r="F162" s="1">
        <v>43449</v>
      </c>
      <c r="G162">
        <f t="shared" si="16"/>
        <v>9497727474.7700005</v>
      </c>
      <c r="H162">
        <v>10000000</v>
      </c>
      <c r="I162">
        <v>20000000</v>
      </c>
      <c r="J162">
        <v>1</v>
      </c>
      <c r="K162">
        <f t="shared" si="14"/>
        <v>48000000</v>
      </c>
      <c r="L162">
        <f t="shared" si="17"/>
        <v>21057.668850920916</v>
      </c>
      <c r="M162">
        <f t="shared" si="18"/>
        <v>21057.668850920916</v>
      </c>
      <c r="O162">
        <v>20000000000</v>
      </c>
      <c r="P162" s="2">
        <f t="shared" si="19"/>
        <v>0.47488637373850001</v>
      </c>
      <c r="Q162" s="2">
        <f t="shared" si="20"/>
        <v>5.0000000000000001E-4</v>
      </c>
      <c r="R162" s="2">
        <f t="shared" si="15"/>
        <v>1.0528834425460457E-3</v>
      </c>
    </row>
    <row r="163" spans="6:18" x14ac:dyDescent="0.15">
      <c r="F163" s="1">
        <v>43450</v>
      </c>
      <c r="G163">
        <f t="shared" si="16"/>
        <v>9545727474.7700005</v>
      </c>
      <c r="H163">
        <v>10000000</v>
      </c>
      <c r="I163">
        <v>20000000</v>
      </c>
      <c r="J163">
        <v>1</v>
      </c>
      <c r="K163">
        <f t="shared" si="14"/>
        <v>48000000</v>
      </c>
      <c r="L163">
        <f t="shared" si="17"/>
        <v>20951.781886567936</v>
      </c>
      <c r="M163">
        <f t="shared" si="18"/>
        <v>20951.781886567936</v>
      </c>
      <c r="O163">
        <v>20000000000</v>
      </c>
      <c r="P163" s="2">
        <f t="shared" si="19"/>
        <v>0.47728637373850002</v>
      </c>
      <c r="Q163" s="2">
        <f t="shared" si="20"/>
        <v>5.0000000000000001E-4</v>
      </c>
      <c r="R163" s="2">
        <f t="shared" si="15"/>
        <v>1.0475890943283969E-3</v>
      </c>
    </row>
    <row r="164" spans="6:18" x14ac:dyDescent="0.15">
      <c r="F164" s="1">
        <v>43451</v>
      </c>
      <c r="G164">
        <f t="shared" si="16"/>
        <v>9593727474.7700005</v>
      </c>
      <c r="H164">
        <v>10000000</v>
      </c>
      <c r="I164">
        <v>20000000</v>
      </c>
      <c r="J164">
        <v>1</v>
      </c>
      <c r="K164">
        <f t="shared" si="14"/>
        <v>48000000</v>
      </c>
      <c r="L164">
        <f t="shared" si="17"/>
        <v>20846.954484163602</v>
      </c>
      <c r="M164">
        <f t="shared" si="18"/>
        <v>20846.954484163602</v>
      </c>
      <c r="O164">
        <v>20000000000</v>
      </c>
      <c r="P164" s="2">
        <f t="shared" si="19"/>
        <v>0.47968637373850004</v>
      </c>
      <c r="Q164" s="2">
        <f t="shared" si="20"/>
        <v>5.0000000000000001E-4</v>
      </c>
      <c r="R164" s="2">
        <f t="shared" si="15"/>
        <v>1.0423477242081801E-3</v>
      </c>
    </row>
    <row r="165" spans="6:18" x14ac:dyDescent="0.15">
      <c r="F165" s="1">
        <v>43452</v>
      </c>
      <c r="G165">
        <f t="shared" si="16"/>
        <v>9641727474.7700005</v>
      </c>
      <c r="H165">
        <v>10000000</v>
      </c>
      <c r="I165">
        <v>20000000</v>
      </c>
      <c r="J165">
        <v>1</v>
      </c>
      <c r="K165">
        <f t="shared" si="14"/>
        <v>48000000</v>
      </c>
      <c r="L165">
        <f t="shared" si="17"/>
        <v>20743.170819062267</v>
      </c>
      <c r="M165">
        <f t="shared" si="18"/>
        <v>20743.170819062267</v>
      </c>
      <c r="O165">
        <v>20000000000</v>
      </c>
      <c r="P165" s="2">
        <f t="shared" si="19"/>
        <v>0.4820863737385</v>
      </c>
      <c r="Q165" s="2">
        <f t="shared" si="20"/>
        <v>5.0000000000000001E-4</v>
      </c>
      <c r="R165" s="2">
        <f t="shared" si="15"/>
        <v>1.0371585409531133E-3</v>
      </c>
    </row>
    <row r="166" spans="6:18" x14ac:dyDescent="0.15">
      <c r="F166" s="1">
        <v>43453</v>
      </c>
      <c r="G166">
        <f t="shared" si="16"/>
        <v>9689727474.7700005</v>
      </c>
      <c r="H166">
        <v>10000000</v>
      </c>
      <c r="I166">
        <v>20000000</v>
      </c>
      <c r="J166">
        <v>1</v>
      </c>
      <c r="K166">
        <f t="shared" si="14"/>
        <v>48000000</v>
      </c>
      <c r="L166">
        <f t="shared" si="17"/>
        <v>20640.415380180471</v>
      </c>
      <c r="M166">
        <f t="shared" si="18"/>
        <v>20640.415380180471</v>
      </c>
      <c r="O166">
        <v>20000000000</v>
      </c>
      <c r="P166" s="2">
        <f t="shared" si="19"/>
        <v>0.48448637373850001</v>
      </c>
      <c r="Q166" s="2">
        <f t="shared" si="20"/>
        <v>5.0000000000000001E-4</v>
      </c>
      <c r="R166" s="2">
        <f t="shared" si="15"/>
        <v>1.0320207690090236E-3</v>
      </c>
    </row>
    <row r="167" spans="6:18" x14ac:dyDescent="0.15">
      <c r="F167" s="1">
        <v>43454</v>
      </c>
      <c r="G167">
        <f t="shared" si="16"/>
        <v>9737727474.7700005</v>
      </c>
      <c r="H167">
        <v>10000000</v>
      </c>
      <c r="I167">
        <v>20000000</v>
      </c>
      <c r="J167">
        <v>1</v>
      </c>
      <c r="K167">
        <f t="shared" si="14"/>
        <v>48000000</v>
      </c>
      <c r="L167">
        <f t="shared" si="17"/>
        <v>20538.672962268734</v>
      </c>
      <c r="M167">
        <f t="shared" si="18"/>
        <v>20538.672962268734</v>
      </c>
      <c r="O167">
        <v>20000000000</v>
      </c>
      <c r="P167" s="2">
        <f t="shared" si="19"/>
        <v>0.48688637373850002</v>
      </c>
      <c r="Q167" s="2">
        <f t="shared" si="20"/>
        <v>5.0000000000000001E-4</v>
      </c>
      <c r="R167" s="2">
        <f t="shared" si="15"/>
        <v>1.0269336481134367E-3</v>
      </c>
    </row>
    <row r="168" spans="6:18" x14ac:dyDescent="0.15">
      <c r="F168" s="1">
        <v>43455</v>
      </c>
      <c r="G168">
        <f t="shared" si="16"/>
        <v>9785727474.7700005</v>
      </c>
      <c r="H168">
        <v>10000000</v>
      </c>
      <c r="I168">
        <v>20000000</v>
      </c>
      <c r="J168">
        <v>1</v>
      </c>
      <c r="K168">
        <f t="shared" si="14"/>
        <v>48000000</v>
      </c>
      <c r="L168">
        <f t="shared" si="17"/>
        <v>20437.928658410827</v>
      </c>
      <c r="M168">
        <f t="shared" si="18"/>
        <v>20437.928658410827</v>
      </c>
      <c r="O168">
        <v>20000000000</v>
      </c>
      <c r="P168" s="2">
        <f t="shared" si="19"/>
        <v>0.48928637373850004</v>
      </c>
      <c r="Q168" s="2">
        <f t="shared" si="20"/>
        <v>5.0000000000000001E-4</v>
      </c>
      <c r="R168" s="2">
        <f t="shared" si="15"/>
        <v>1.0218964329205412E-3</v>
      </c>
    </row>
    <row r="169" spans="6:18" x14ac:dyDescent="0.15">
      <c r="F169" s="1">
        <v>43456</v>
      </c>
      <c r="G169">
        <f t="shared" si="16"/>
        <v>9833727474.7700005</v>
      </c>
      <c r="H169">
        <v>10000000</v>
      </c>
      <c r="I169">
        <v>20000000</v>
      </c>
      <c r="J169">
        <v>1</v>
      </c>
      <c r="K169">
        <f t="shared" si="14"/>
        <v>48000000</v>
      </c>
      <c r="L169">
        <f t="shared" si="17"/>
        <v>20338.167852742714</v>
      </c>
      <c r="M169">
        <f t="shared" si="18"/>
        <v>20338.167852742714</v>
      </c>
      <c r="O169">
        <v>20000000000</v>
      </c>
      <c r="P169" s="2">
        <f t="shared" si="19"/>
        <v>0.49168637373850005</v>
      </c>
      <c r="Q169" s="2">
        <f t="shared" si="20"/>
        <v>5.0000000000000001E-4</v>
      </c>
      <c r="R169" s="2">
        <f t="shared" si="15"/>
        <v>1.0169083926371357E-3</v>
      </c>
    </row>
    <row r="170" spans="6:18" x14ac:dyDescent="0.15">
      <c r="F170" s="1">
        <v>43457</v>
      </c>
      <c r="G170">
        <f t="shared" si="16"/>
        <v>9881727474.7700005</v>
      </c>
      <c r="H170">
        <v>10000000</v>
      </c>
      <c r="I170">
        <v>20000000</v>
      </c>
      <c r="J170">
        <v>1</v>
      </c>
      <c r="K170">
        <f t="shared" si="14"/>
        <v>48000000</v>
      </c>
      <c r="L170">
        <f t="shared" si="17"/>
        <v>20239.376213383686</v>
      </c>
      <c r="M170">
        <f t="shared" si="18"/>
        <v>20239.376213383686</v>
      </c>
      <c r="O170">
        <v>20000000000</v>
      </c>
      <c r="P170" s="2">
        <f t="shared" si="19"/>
        <v>0.49408637373850001</v>
      </c>
      <c r="Q170" s="2">
        <f t="shared" si="20"/>
        <v>5.0000000000000001E-4</v>
      </c>
      <c r="R170" s="2">
        <f t="shared" si="15"/>
        <v>1.0119688106691844E-3</v>
      </c>
    </row>
    <row r="171" spans="6:18" x14ac:dyDescent="0.15">
      <c r="F171" s="1">
        <v>43458</v>
      </c>
      <c r="G171">
        <f t="shared" si="16"/>
        <v>9929727474.7700005</v>
      </c>
      <c r="H171">
        <v>10000000</v>
      </c>
      <c r="I171">
        <v>20000000</v>
      </c>
      <c r="J171">
        <v>1</v>
      </c>
      <c r="K171">
        <f t="shared" si="14"/>
        <v>48000000</v>
      </c>
      <c r="L171">
        <f t="shared" si="17"/>
        <v>20141.539685572545</v>
      </c>
      <c r="M171">
        <f t="shared" si="18"/>
        <v>20141.539685572545</v>
      </c>
      <c r="O171">
        <v>20000000000</v>
      </c>
      <c r="P171" s="2">
        <f t="shared" si="19"/>
        <v>0.49648637373850002</v>
      </c>
      <c r="Q171" s="2">
        <f t="shared" si="20"/>
        <v>5.0000000000000001E-4</v>
      </c>
      <c r="R171" s="2">
        <f t="shared" si="15"/>
        <v>1.0070769842786271E-3</v>
      </c>
    </row>
    <row r="172" spans="6:18" x14ac:dyDescent="0.15">
      <c r="F172" s="1">
        <v>43459</v>
      </c>
      <c r="G172">
        <f t="shared" si="16"/>
        <v>9977727474.7700005</v>
      </c>
      <c r="H172">
        <v>10000000</v>
      </c>
      <c r="I172">
        <v>20000000</v>
      </c>
      <c r="J172">
        <v>1</v>
      </c>
      <c r="K172">
        <f t="shared" si="14"/>
        <v>48000000</v>
      </c>
      <c r="L172">
        <f t="shared" si="17"/>
        <v>20044.644485001856</v>
      </c>
      <c r="M172">
        <f t="shared" si="18"/>
        <v>20044.644485001856</v>
      </c>
      <c r="O172">
        <v>20000000000</v>
      </c>
      <c r="P172" s="2">
        <f t="shared" si="19"/>
        <v>0.49888637373850003</v>
      </c>
      <c r="Q172" s="2">
        <f t="shared" si="20"/>
        <v>5.0000000000000001E-4</v>
      </c>
      <c r="R172" s="2">
        <f t="shared" si="15"/>
        <v>1.0022322242500929E-3</v>
      </c>
    </row>
    <row r="173" spans="6:18" x14ac:dyDescent="0.15">
      <c r="F173" s="1">
        <v>43460</v>
      </c>
      <c r="G173">
        <f t="shared" si="16"/>
        <v>10025727474.77</v>
      </c>
      <c r="H173">
        <v>10000000</v>
      </c>
      <c r="I173">
        <v>20000000</v>
      </c>
      <c r="J173">
        <v>1</v>
      </c>
      <c r="K173">
        <f t="shared" si="14"/>
        <v>48000000</v>
      </c>
      <c r="L173">
        <f t="shared" si="17"/>
        <v>19948.677091343758</v>
      </c>
      <c r="M173">
        <f t="shared" si="18"/>
        <v>19948.677091343758</v>
      </c>
      <c r="O173">
        <v>20000000000</v>
      </c>
      <c r="P173" s="2">
        <f t="shared" si="19"/>
        <v>0.50128637373850005</v>
      </c>
      <c r="Q173" s="2">
        <f t="shared" si="20"/>
        <v>5.0000000000000001E-4</v>
      </c>
      <c r="R173" s="2">
        <f t="shared" si="15"/>
        <v>9.9743385456718789E-4</v>
      </c>
    </row>
    <row r="174" spans="6:18" x14ac:dyDescent="0.15">
      <c r="F174" s="1">
        <v>43461</v>
      </c>
      <c r="G174">
        <f t="shared" si="16"/>
        <v>10073727474.77</v>
      </c>
      <c r="H174">
        <v>10000000</v>
      </c>
      <c r="I174">
        <v>20000000</v>
      </c>
      <c r="J174">
        <v>1</v>
      </c>
      <c r="K174">
        <f t="shared" si="14"/>
        <v>48000000</v>
      </c>
      <c r="L174">
        <f t="shared" si="17"/>
        <v>19853.624241960777</v>
      </c>
      <c r="M174">
        <f t="shared" si="18"/>
        <v>19853.624241960777</v>
      </c>
      <c r="O174">
        <v>20000000000</v>
      </c>
      <c r="P174" s="2">
        <f t="shared" si="19"/>
        <v>0.5036863737385</v>
      </c>
      <c r="Q174" s="2">
        <f t="shared" si="20"/>
        <v>5.0000000000000001E-4</v>
      </c>
      <c r="R174" s="2">
        <f t="shared" si="15"/>
        <v>9.9268121209803882E-4</v>
      </c>
    </row>
    <row r="175" spans="6:18" x14ac:dyDescent="0.15">
      <c r="F175" s="1">
        <v>43462</v>
      </c>
      <c r="G175">
        <f t="shared" si="16"/>
        <v>10121727474.77</v>
      </c>
      <c r="H175">
        <v>10000000</v>
      </c>
      <c r="I175">
        <v>20000000</v>
      </c>
      <c r="J175">
        <v>1</v>
      </c>
      <c r="K175">
        <f t="shared" si="14"/>
        <v>48000000</v>
      </c>
      <c r="L175">
        <f t="shared" si="17"/>
        <v>19759.472925795671</v>
      </c>
      <c r="M175">
        <f t="shared" si="18"/>
        <v>19759.472925795671</v>
      </c>
      <c r="O175">
        <v>20000000000</v>
      </c>
      <c r="P175" s="2">
        <f t="shared" si="19"/>
        <v>0.50608637373850007</v>
      </c>
      <c r="Q175" s="2">
        <f t="shared" si="20"/>
        <v>5.0000000000000001E-4</v>
      </c>
      <c r="R175" s="2">
        <f t="shared" si="15"/>
        <v>9.8797364628978347E-4</v>
      </c>
    </row>
    <row r="176" spans="6:18" x14ac:dyDescent="0.15">
      <c r="F176" s="1">
        <v>43463</v>
      </c>
      <c r="G176">
        <f t="shared" si="16"/>
        <v>10169727474.77</v>
      </c>
      <c r="H176">
        <v>10000000</v>
      </c>
      <c r="I176">
        <v>20000000</v>
      </c>
      <c r="J176">
        <v>1</v>
      </c>
      <c r="K176">
        <f t="shared" si="14"/>
        <v>48000000</v>
      </c>
      <c r="L176">
        <f t="shared" si="17"/>
        <v>19666.21037743425</v>
      </c>
      <c r="M176">
        <f t="shared" si="18"/>
        <v>19666.21037743425</v>
      </c>
      <c r="O176">
        <v>20000000000</v>
      </c>
      <c r="P176" s="2">
        <f t="shared" si="19"/>
        <v>0.50848637373850003</v>
      </c>
      <c r="Q176" s="2">
        <f t="shared" si="20"/>
        <v>5.0000000000000001E-4</v>
      </c>
      <c r="R176" s="2">
        <f t="shared" si="15"/>
        <v>9.8331051887171257E-4</v>
      </c>
    </row>
    <row r="177" spans="6:18" x14ac:dyDescent="0.15">
      <c r="F177" s="1">
        <v>43464</v>
      </c>
      <c r="G177">
        <f t="shared" si="16"/>
        <v>10217727474.77</v>
      </c>
      <c r="H177">
        <v>10000000</v>
      </c>
      <c r="I177">
        <v>20000000</v>
      </c>
      <c r="J177">
        <v>1</v>
      </c>
      <c r="K177">
        <f t="shared" si="14"/>
        <v>48000000</v>
      </c>
      <c r="L177">
        <f t="shared" si="17"/>
        <v>19573.824071335584</v>
      </c>
      <c r="M177">
        <f t="shared" si="18"/>
        <v>19573.824071335584</v>
      </c>
      <c r="O177">
        <v>20000000000</v>
      </c>
      <c r="P177" s="2">
        <f t="shared" si="19"/>
        <v>0.51088637373849999</v>
      </c>
      <c r="Q177" s="2">
        <f t="shared" si="20"/>
        <v>5.0000000000000001E-4</v>
      </c>
      <c r="R177" s="2">
        <f t="shared" si="15"/>
        <v>9.7869120356677917E-4</v>
      </c>
    </row>
    <row r="178" spans="6:18" x14ac:dyDescent="0.15">
      <c r="F178" s="1">
        <v>43465</v>
      </c>
      <c r="G178">
        <f t="shared" si="16"/>
        <v>10265727474.77</v>
      </c>
      <c r="H178">
        <v>10000000</v>
      </c>
      <c r="I178">
        <v>20000000</v>
      </c>
      <c r="J178">
        <v>1</v>
      </c>
      <c r="K178">
        <f t="shared" si="14"/>
        <v>48000000</v>
      </c>
      <c r="L178">
        <f t="shared" si="17"/>
        <v>19482.301716224054</v>
      </c>
      <c r="M178">
        <f t="shared" si="18"/>
        <v>19482.301716224054</v>
      </c>
      <c r="O178">
        <v>20000000000</v>
      </c>
      <c r="P178" s="2">
        <f t="shared" si="19"/>
        <v>0.51328637373850006</v>
      </c>
      <c r="Q178" s="2">
        <f t="shared" si="20"/>
        <v>5.0000000000000001E-4</v>
      </c>
      <c r="R178" s="2">
        <f t="shared" si="15"/>
        <v>9.7411508581120266E-4</v>
      </c>
    </row>
    <row r="179" spans="6:18" x14ac:dyDescent="0.15">
      <c r="F179" s="1">
        <v>43466</v>
      </c>
      <c r="G179">
        <f t="shared" si="16"/>
        <v>10313727474.77</v>
      </c>
      <c r="H179">
        <v>10000000</v>
      </c>
      <c r="I179">
        <v>20000000</v>
      </c>
      <c r="J179">
        <v>1</v>
      </c>
      <c r="K179">
        <f t="shared" si="14"/>
        <v>48000000</v>
      </c>
      <c r="L179">
        <f t="shared" si="17"/>
        <v>19391.631249638005</v>
      </c>
      <c r="M179">
        <f t="shared" si="18"/>
        <v>19391.631249638005</v>
      </c>
      <c r="O179">
        <v>20000000000</v>
      </c>
      <c r="P179" s="2">
        <f t="shared" si="19"/>
        <v>0.51568637373850001</v>
      </c>
      <c r="Q179" s="2">
        <f t="shared" si="20"/>
        <v>5.0000000000000001E-4</v>
      </c>
      <c r="R179" s="2">
        <f t="shared" si="15"/>
        <v>9.6958156248190021E-4</v>
      </c>
    </row>
    <row r="180" spans="6:18" x14ac:dyDescent="0.15">
      <c r="F180" s="1">
        <v>43467</v>
      </c>
      <c r="G180">
        <f t="shared" si="16"/>
        <v>10361727474.77</v>
      </c>
      <c r="H180">
        <v>10000000</v>
      </c>
      <c r="I180">
        <v>20000000</v>
      </c>
      <c r="J180">
        <v>1</v>
      </c>
      <c r="K180">
        <f t="shared" si="14"/>
        <v>48000000</v>
      </c>
      <c r="L180">
        <f t="shared" si="17"/>
        <v>19301.800832629928</v>
      </c>
      <c r="M180">
        <f t="shared" si="18"/>
        <v>19301.800832629928</v>
      </c>
      <c r="O180">
        <v>20000000000</v>
      </c>
      <c r="P180" s="2">
        <f t="shared" si="19"/>
        <v>0.51808637373849997</v>
      </c>
      <c r="Q180" s="2">
        <f t="shared" si="20"/>
        <v>5.0000000000000001E-4</v>
      </c>
      <c r="R180" s="2">
        <f t="shared" si="15"/>
        <v>9.6509004163149647E-4</v>
      </c>
    </row>
    <row r="181" spans="6:18" x14ac:dyDescent="0.15">
      <c r="F181" s="1">
        <v>43468</v>
      </c>
      <c r="G181">
        <f t="shared" si="16"/>
        <v>10409727474.77</v>
      </c>
      <c r="H181">
        <v>10000000</v>
      </c>
      <c r="I181">
        <v>20000000</v>
      </c>
      <c r="J181">
        <v>1</v>
      </c>
      <c r="K181">
        <f t="shared" si="14"/>
        <v>48000000</v>
      </c>
      <c r="L181">
        <f t="shared" si="17"/>
        <v>19212.798844613262</v>
      </c>
      <c r="M181">
        <f t="shared" si="18"/>
        <v>19212.798844613262</v>
      </c>
      <c r="O181">
        <v>20000000000</v>
      </c>
      <c r="P181" s="2">
        <f t="shared" si="19"/>
        <v>0.52048637373850004</v>
      </c>
      <c r="Q181" s="2">
        <f t="shared" si="20"/>
        <v>5.0000000000000001E-4</v>
      </c>
      <c r="R181" s="2">
        <f t="shared" si="15"/>
        <v>9.6063994223066318E-4</v>
      </c>
    </row>
    <row r="182" spans="6:18" x14ac:dyDescent="0.15">
      <c r="F182" s="1">
        <v>43469</v>
      </c>
      <c r="G182">
        <f t="shared" si="16"/>
        <v>10457727474.77</v>
      </c>
      <c r="H182">
        <v>10000000</v>
      </c>
      <c r="I182">
        <v>20000000</v>
      </c>
      <c r="J182">
        <v>1</v>
      </c>
      <c r="K182">
        <f t="shared" si="14"/>
        <v>48000000</v>
      </c>
      <c r="L182">
        <f t="shared" si="17"/>
        <v>19124.613878351105</v>
      </c>
      <c r="M182">
        <f t="shared" si="18"/>
        <v>19124.613878351105</v>
      </c>
      <c r="O182">
        <v>20000000000</v>
      </c>
      <c r="P182" s="2">
        <f t="shared" si="19"/>
        <v>0.5228863737385</v>
      </c>
      <c r="Q182" s="2">
        <f t="shared" si="20"/>
        <v>5.0000000000000001E-4</v>
      </c>
      <c r="R182" s="2">
        <f t="shared" si="15"/>
        <v>9.5623069391755522E-4</v>
      </c>
    </row>
    <row r="183" spans="6:18" x14ac:dyDescent="0.15">
      <c r="F183" s="1">
        <v>43470</v>
      </c>
      <c r="G183">
        <f t="shared" si="16"/>
        <v>10505727474.77</v>
      </c>
      <c r="H183">
        <v>10000000</v>
      </c>
      <c r="I183">
        <v>20000000</v>
      </c>
      <c r="J183">
        <v>1</v>
      </c>
      <c r="K183">
        <f t="shared" si="14"/>
        <v>48000000</v>
      </c>
      <c r="L183">
        <f t="shared" si="17"/>
        <v>19037.234735082307</v>
      </c>
      <c r="M183">
        <f t="shared" si="18"/>
        <v>19037.234735082307</v>
      </c>
      <c r="O183">
        <v>20000000000</v>
      </c>
      <c r="P183" s="2">
        <f t="shared" si="19"/>
        <v>0.52528637373850007</v>
      </c>
      <c r="Q183" s="2">
        <f t="shared" si="20"/>
        <v>5.0000000000000001E-4</v>
      </c>
      <c r="R183" s="2">
        <f t="shared" si="15"/>
        <v>9.5186173675411542E-4</v>
      </c>
    </row>
    <row r="184" spans="6:18" x14ac:dyDescent="0.15">
      <c r="F184" s="1">
        <v>43471</v>
      </c>
      <c r="G184">
        <f t="shared" si="16"/>
        <v>10553727474.77</v>
      </c>
      <c r="H184">
        <v>10000000</v>
      </c>
      <c r="I184">
        <v>20000000</v>
      </c>
      <c r="J184">
        <v>1</v>
      </c>
      <c r="K184">
        <f t="shared" si="14"/>
        <v>48000000</v>
      </c>
      <c r="L184">
        <f t="shared" si="17"/>
        <v>18950.650419780584</v>
      </c>
      <c r="M184">
        <f t="shared" si="18"/>
        <v>18950.650419780584</v>
      </c>
      <c r="O184">
        <v>20000000000</v>
      </c>
      <c r="P184" s="2">
        <f t="shared" si="19"/>
        <v>0.52768637373850003</v>
      </c>
      <c r="Q184" s="2">
        <f t="shared" si="20"/>
        <v>5.0000000000000001E-4</v>
      </c>
      <c r="R184" s="2">
        <f t="shared" si="15"/>
        <v>9.4753252098902921E-4</v>
      </c>
    </row>
    <row r="185" spans="6:18" x14ac:dyDescent="0.15">
      <c r="F185" s="1">
        <v>43472</v>
      </c>
      <c r="G185">
        <f t="shared" si="16"/>
        <v>10601727474.77</v>
      </c>
      <c r="H185">
        <v>10000000</v>
      </c>
      <c r="I185">
        <v>20000000</v>
      </c>
      <c r="J185">
        <v>1</v>
      </c>
      <c r="K185">
        <f t="shared" si="14"/>
        <v>48000000</v>
      </c>
      <c r="L185">
        <f t="shared" si="17"/>
        <v>18864.850136542384</v>
      </c>
      <c r="M185">
        <f t="shared" si="18"/>
        <v>18864.850136542384</v>
      </c>
      <c r="O185">
        <v>20000000000</v>
      </c>
      <c r="P185" s="2">
        <f t="shared" si="19"/>
        <v>0.53008637373849998</v>
      </c>
      <c r="Q185" s="2">
        <f t="shared" si="20"/>
        <v>5.0000000000000001E-4</v>
      </c>
      <c r="R185" s="2">
        <f t="shared" si="15"/>
        <v>9.4324250682711929E-4</v>
      </c>
    </row>
    <row r="186" spans="6:18" x14ac:dyDescent="0.15">
      <c r="F186" s="1">
        <v>43473</v>
      </c>
      <c r="G186">
        <f t="shared" si="16"/>
        <v>10649727474.77</v>
      </c>
      <c r="H186">
        <v>10000000</v>
      </c>
      <c r="I186">
        <v>20000000</v>
      </c>
      <c r="J186">
        <v>1</v>
      </c>
      <c r="K186">
        <f t="shared" si="14"/>
        <v>48000000</v>
      </c>
      <c r="L186">
        <f t="shared" si="17"/>
        <v>18779.823284099515</v>
      </c>
      <c r="M186">
        <f t="shared" si="18"/>
        <v>18779.823284099515</v>
      </c>
      <c r="O186">
        <v>20000000000</v>
      </c>
      <c r="P186" s="2">
        <f t="shared" si="19"/>
        <v>0.53248637373850005</v>
      </c>
      <c r="Q186" s="2">
        <f t="shared" si="20"/>
        <v>5.0000000000000001E-4</v>
      </c>
      <c r="R186" s="2">
        <f t="shared" si="15"/>
        <v>9.3899116420497581E-4</v>
      </c>
    </row>
    <row r="187" spans="6:18" x14ac:dyDescent="0.15">
      <c r="F187" s="1">
        <v>43474</v>
      </c>
      <c r="G187">
        <f t="shared" si="16"/>
        <v>10697727474.77</v>
      </c>
      <c r="H187">
        <v>10000000</v>
      </c>
      <c r="I187">
        <v>20000000</v>
      </c>
      <c r="J187">
        <v>1</v>
      </c>
      <c r="K187">
        <f t="shared" si="14"/>
        <v>48000000</v>
      </c>
      <c r="L187">
        <f t="shared" si="17"/>
        <v>18695.559451452558</v>
      </c>
      <c r="M187">
        <f t="shared" si="18"/>
        <v>18695.559451452558</v>
      </c>
      <c r="O187">
        <v>20000000000</v>
      </c>
      <c r="P187" s="2">
        <f t="shared" si="19"/>
        <v>0.53488637373850001</v>
      </c>
      <c r="Q187" s="2">
        <f t="shared" si="20"/>
        <v>5.0000000000000001E-4</v>
      </c>
      <c r="R187" s="2">
        <f t="shared" si="15"/>
        <v>9.3477797257262793E-4</v>
      </c>
    </row>
    <row r="188" spans="6:18" x14ac:dyDescent="0.15">
      <c r="F188" s="1">
        <v>43475</v>
      </c>
      <c r="G188">
        <f t="shared" si="16"/>
        <v>10745727474.77</v>
      </c>
      <c r="H188">
        <v>10000000</v>
      </c>
      <c r="I188">
        <v>20000000</v>
      </c>
      <c r="J188">
        <v>1</v>
      </c>
      <c r="K188">
        <f t="shared" si="14"/>
        <v>48000000</v>
      </c>
      <c r="L188">
        <f t="shared" si="17"/>
        <v>18612.04841362132</v>
      </c>
      <c r="M188">
        <f t="shared" si="18"/>
        <v>18612.04841362132</v>
      </c>
      <c r="O188">
        <v>20000000000</v>
      </c>
      <c r="P188" s="2">
        <f t="shared" si="19"/>
        <v>0.53728637373850008</v>
      </c>
      <c r="Q188" s="2">
        <f t="shared" si="20"/>
        <v>5.0000000000000001E-4</v>
      </c>
      <c r="R188" s="2">
        <f t="shared" si="15"/>
        <v>9.3060242068106593E-4</v>
      </c>
    </row>
    <row r="189" spans="6:18" x14ac:dyDescent="0.15">
      <c r="F189" s="1">
        <v>43476</v>
      </c>
      <c r="G189">
        <f t="shared" si="16"/>
        <v>10793727474.77</v>
      </c>
      <c r="H189">
        <v>10000000</v>
      </c>
      <c r="I189">
        <v>20000000</v>
      </c>
      <c r="J189">
        <v>1</v>
      </c>
      <c r="K189">
        <f t="shared" si="14"/>
        <v>48000000</v>
      </c>
      <c r="L189">
        <f t="shared" si="17"/>
        <v>18529.28012750866</v>
      </c>
      <c r="M189">
        <f t="shared" si="18"/>
        <v>18529.28012750866</v>
      </c>
      <c r="O189">
        <v>20000000000</v>
      </c>
      <c r="P189" s="2">
        <f t="shared" si="19"/>
        <v>0.53968637373850004</v>
      </c>
      <c r="Q189" s="2">
        <f t="shared" si="20"/>
        <v>5.0000000000000001E-4</v>
      </c>
      <c r="R189" s="2">
        <f t="shared" si="15"/>
        <v>9.2646400637543295E-4</v>
      </c>
    </row>
    <row r="190" spans="6:18" x14ac:dyDescent="0.15">
      <c r="F190" s="1">
        <v>43477</v>
      </c>
      <c r="G190">
        <f t="shared" si="16"/>
        <v>10841727474.77</v>
      </c>
      <c r="H190">
        <v>10000000</v>
      </c>
      <c r="I190">
        <v>20000000</v>
      </c>
      <c r="J190">
        <v>1</v>
      </c>
      <c r="K190">
        <f t="shared" si="14"/>
        <v>48000000</v>
      </c>
      <c r="L190">
        <f t="shared" si="17"/>
        <v>18447.244727874222</v>
      </c>
      <c r="M190">
        <f t="shared" si="18"/>
        <v>18447.244727874222</v>
      </c>
      <c r="O190">
        <v>20000000000</v>
      </c>
      <c r="P190" s="2">
        <f t="shared" si="19"/>
        <v>0.54208637373849999</v>
      </c>
      <c r="Q190" s="2">
        <f t="shared" si="20"/>
        <v>5.0000000000000001E-4</v>
      </c>
      <c r="R190" s="2">
        <f t="shared" si="15"/>
        <v>9.2236223639371117E-4</v>
      </c>
    </row>
    <row r="191" spans="6:18" x14ac:dyDescent="0.15">
      <c r="F191" s="1">
        <v>43478</v>
      </c>
      <c r="G191">
        <f t="shared" si="16"/>
        <v>10889727474.77</v>
      </c>
      <c r="H191">
        <v>10000000</v>
      </c>
      <c r="I191">
        <v>20000000</v>
      </c>
      <c r="J191">
        <v>1</v>
      </c>
      <c r="K191">
        <f t="shared" si="14"/>
        <v>48000000</v>
      </c>
      <c r="L191">
        <f t="shared" si="17"/>
        <v>18365.932523414609</v>
      </c>
      <c r="M191">
        <f t="shared" si="18"/>
        <v>18365.932523414609</v>
      </c>
      <c r="O191">
        <v>20000000000</v>
      </c>
      <c r="P191" s="2">
        <f t="shared" si="19"/>
        <v>0.54448637373850006</v>
      </c>
      <c r="Q191" s="2">
        <f t="shared" si="20"/>
        <v>5.0000000000000001E-4</v>
      </c>
      <c r="R191" s="2">
        <f t="shared" si="15"/>
        <v>9.1829662617073048E-4</v>
      </c>
    </row>
    <row r="192" spans="6:18" x14ac:dyDescent="0.15">
      <c r="F192" s="1">
        <v>43479</v>
      </c>
      <c r="G192">
        <f t="shared" si="16"/>
        <v>10937727474.77</v>
      </c>
      <c r="H192">
        <v>10000000</v>
      </c>
      <c r="I192">
        <v>20000000</v>
      </c>
      <c r="J192">
        <v>1</v>
      </c>
      <c r="K192">
        <f t="shared" si="14"/>
        <v>48000000</v>
      </c>
      <c r="L192">
        <f t="shared" si="17"/>
        <v>18285.333992946795</v>
      </c>
      <c r="M192">
        <f t="shared" si="18"/>
        <v>18285.333992946795</v>
      </c>
      <c r="O192">
        <v>20000000000</v>
      </c>
      <c r="P192" s="2">
        <f t="shared" si="19"/>
        <v>0.54688637373850002</v>
      </c>
      <c r="Q192" s="2">
        <f t="shared" si="20"/>
        <v>5.0000000000000001E-4</v>
      </c>
      <c r="R192" s="2">
        <f t="shared" si="15"/>
        <v>9.142666996473398E-4</v>
      </c>
    </row>
    <row r="193" spans="6:18" x14ac:dyDescent="0.15">
      <c r="F193" s="1">
        <v>43480</v>
      </c>
      <c r="G193">
        <f t="shared" si="16"/>
        <v>10985727474.77</v>
      </c>
      <c r="H193">
        <v>10000000</v>
      </c>
      <c r="I193">
        <v>20000000</v>
      </c>
      <c r="J193">
        <v>1</v>
      </c>
      <c r="K193">
        <f t="shared" si="14"/>
        <v>48000000</v>
      </c>
      <c r="L193">
        <f t="shared" si="17"/>
        <v>18205.439781691584</v>
      </c>
      <c r="M193">
        <f t="shared" si="18"/>
        <v>18205.439781691584</v>
      </c>
      <c r="O193">
        <v>20000000000</v>
      </c>
      <c r="P193" s="2">
        <f t="shared" si="19"/>
        <v>0.54928637373849998</v>
      </c>
      <c r="Q193" s="2">
        <f t="shared" si="20"/>
        <v>5.0000000000000001E-4</v>
      </c>
      <c r="R193" s="2">
        <f t="shared" si="15"/>
        <v>9.1027198908457925E-4</v>
      </c>
    </row>
    <row r="194" spans="6:18" x14ac:dyDescent="0.15">
      <c r="F194" s="1">
        <v>43481</v>
      </c>
      <c r="G194">
        <f t="shared" si="16"/>
        <v>11033727474.77</v>
      </c>
      <c r="H194">
        <v>10000000</v>
      </c>
      <c r="I194">
        <v>20000000</v>
      </c>
      <c r="J194">
        <v>1</v>
      </c>
      <c r="K194">
        <f t="shared" si="14"/>
        <v>48000000</v>
      </c>
      <c r="L194">
        <f t="shared" si="17"/>
        <v>18126.240697654084</v>
      </c>
      <c r="M194">
        <f t="shared" si="18"/>
        <v>18126.240697654084</v>
      </c>
      <c r="O194">
        <v>20000000000</v>
      </c>
      <c r="P194" s="2">
        <f t="shared" si="19"/>
        <v>0.55168637373850005</v>
      </c>
      <c r="Q194" s="2">
        <f t="shared" si="20"/>
        <v>5.0000000000000001E-4</v>
      </c>
      <c r="R194" s="2">
        <f t="shared" si="15"/>
        <v>9.0631203488270419E-4</v>
      </c>
    </row>
    <row r="195" spans="6:18" x14ac:dyDescent="0.15">
      <c r="F195" s="1">
        <v>43482</v>
      </c>
      <c r="G195">
        <f t="shared" si="16"/>
        <v>11081727474.77</v>
      </c>
      <c r="H195">
        <v>10000000</v>
      </c>
      <c r="I195">
        <v>20000000</v>
      </c>
      <c r="J195">
        <v>1</v>
      </c>
      <c r="K195">
        <f t="shared" si="14"/>
        <v>48000000</v>
      </c>
      <c r="L195">
        <f t="shared" si="17"/>
        <v>18047.727708098231</v>
      </c>
      <c r="M195">
        <f t="shared" si="18"/>
        <v>18047.727708098231</v>
      </c>
      <c r="O195">
        <v>20000000000</v>
      </c>
      <c r="P195" s="2">
        <f t="shared" si="19"/>
        <v>0.5540863737385</v>
      </c>
      <c r="Q195" s="2">
        <f t="shared" si="20"/>
        <v>5.0000000000000001E-4</v>
      </c>
      <c r="R195" s="2">
        <f t="shared" si="15"/>
        <v>9.0238638540491168E-4</v>
      </c>
    </row>
    <row r="196" spans="6:18" x14ac:dyDescent="0.15">
      <c r="F196" s="1">
        <v>43483</v>
      </c>
      <c r="G196">
        <f t="shared" si="16"/>
        <v>11129727474.77</v>
      </c>
      <c r="H196">
        <v>10000000</v>
      </c>
      <c r="I196">
        <v>20000000</v>
      </c>
      <c r="J196">
        <v>1</v>
      </c>
      <c r="K196">
        <f t="shared" si="14"/>
        <v>48000000</v>
      </c>
      <c r="L196">
        <f t="shared" si="17"/>
        <v>17969.891936112574</v>
      </c>
      <c r="M196">
        <f t="shared" si="18"/>
        <v>17969.891936112574</v>
      </c>
      <c r="O196">
        <v>20000000000</v>
      </c>
      <c r="P196" s="2">
        <f t="shared" si="19"/>
        <v>0.55648637373850007</v>
      </c>
      <c r="Q196" s="2">
        <f t="shared" si="20"/>
        <v>5.0000000000000001E-4</v>
      </c>
      <c r="R196" s="2">
        <f t="shared" si="15"/>
        <v>8.9849459680562869E-4</v>
      </c>
    </row>
    <row r="197" spans="6:18" x14ac:dyDescent="0.15">
      <c r="F197" s="1">
        <v>43484</v>
      </c>
      <c r="G197">
        <f t="shared" si="16"/>
        <v>11177727474.77</v>
      </c>
      <c r="H197">
        <v>10000000</v>
      </c>
      <c r="I197">
        <v>20000000</v>
      </c>
      <c r="J197">
        <v>1</v>
      </c>
      <c r="K197">
        <f t="shared" si="14"/>
        <v>48000000</v>
      </c>
      <c r="L197">
        <f t="shared" si="17"/>
        <v>17892.724657264498</v>
      </c>
      <c r="M197">
        <f t="shared" si="18"/>
        <v>17892.724657264498</v>
      </c>
      <c r="O197">
        <v>20000000000</v>
      </c>
      <c r="P197" s="2">
        <f t="shared" si="19"/>
        <v>0.55888637373850003</v>
      </c>
      <c r="Q197" s="2">
        <f t="shared" si="20"/>
        <v>5.0000000000000001E-4</v>
      </c>
      <c r="R197" s="2">
        <f t="shared" si="15"/>
        <v>8.9463623286322477E-4</v>
      </c>
    </row>
    <row r="198" spans="6:18" x14ac:dyDescent="0.15">
      <c r="F198" s="1">
        <v>43485</v>
      </c>
      <c r="G198">
        <f t="shared" si="16"/>
        <v>11225727474.77</v>
      </c>
      <c r="H198">
        <v>10000000</v>
      </c>
      <c r="I198">
        <v>20000000</v>
      </c>
      <c r="J198">
        <v>1</v>
      </c>
      <c r="K198">
        <f t="shared" si="14"/>
        <v>48000000</v>
      </c>
      <c r="L198">
        <f t="shared" si="17"/>
        <v>17816.217296340317</v>
      </c>
      <c r="M198">
        <f t="shared" si="18"/>
        <v>17816.217296340317</v>
      </c>
      <c r="O198">
        <v>20000000000</v>
      </c>
      <c r="P198" s="2">
        <f t="shared" si="19"/>
        <v>0.56128637373849999</v>
      </c>
      <c r="Q198" s="2">
        <f t="shared" si="20"/>
        <v>5.0000000000000001E-4</v>
      </c>
      <c r="R198" s="2">
        <f t="shared" si="15"/>
        <v>8.9081086481701587E-4</v>
      </c>
    </row>
    <row r="199" spans="6:18" x14ac:dyDescent="0.15">
      <c r="F199" s="1">
        <v>43486</v>
      </c>
      <c r="G199">
        <f t="shared" si="16"/>
        <v>11273727474.77</v>
      </c>
      <c r="H199">
        <v>10000000</v>
      </c>
      <c r="I199">
        <v>20000000</v>
      </c>
      <c r="J199">
        <v>1</v>
      </c>
      <c r="K199">
        <f t="shared" ref="K199:K262" si="21">I199*2.4/J199</f>
        <v>48000000</v>
      </c>
      <c r="L199">
        <f t="shared" si="17"/>
        <v>17740.361424168652</v>
      </c>
      <c r="M199">
        <f t="shared" si="18"/>
        <v>17740.361424168652</v>
      </c>
      <c r="O199">
        <v>20000000000</v>
      </c>
      <c r="P199" s="2">
        <f t="shared" si="19"/>
        <v>0.56368637373850006</v>
      </c>
      <c r="Q199" s="2">
        <f t="shared" si="20"/>
        <v>5.0000000000000001E-4</v>
      </c>
      <c r="R199" s="2">
        <f t="shared" ref="R199:R262" si="22">H199/G199</f>
        <v>8.8701807120843265E-4</v>
      </c>
    </row>
    <row r="200" spans="6:18" x14ac:dyDescent="0.15">
      <c r="F200" s="1">
        <v>43487</v>
      </c>
      <c r="G200">
        <f t="shared" ref="G200:G263" si="23">G199+K199</f>
        <v>11321727474.77</v>
      </c>
      <c r="H200">
        <v>10000000</v>
      </c>
      <c r="I200">
        <v>20000000</v>
      </c>
      <c r="J200">
        <v>1</v>
      </c>
      <c r="K200">
        <f t="shared" si="21"/>
        <v>48000000</v>
      </c>
      <c r="L200">
        <f t="shared" ref="L200:L263" si="24">I200*H200/G200</f>
        <v>17665.14875452458</v>
      </c>
      <c r="M200">
        <f t="shared" ref="M200:M263" si="25">L200/J200</f>
        <v>17665.14875452458</v>
      </c>
      <c r="O200">
        <v>20000000000</v>
      </c>
      <c r="P200" s="2">
        <f t="shared" ref="P200:P263" si="26">G200/O200</f>
        <v>0.56608637373850001</v>
      </c>
      <c r="Q200" s="2">
        <f t="shared" ref="Q200:Q263" si="27">H200/O200</f>
        <v>5.0000000000000001E-4</v>
      </c>
      <c r="R200" s="2">
        <f t="shared" si="22"/>
        <v>8.8325743772622899E-4</v>
      </c>
    </row>
    <row r="201" spans="6:18" x14ac:dyDescent="0.15">
      <c r="F201" s="1">
        <v>43488</v>
      </c>
      <c r="G201">
        <f t="shared" si="23"/>
        <v>11369727474.77</v>
      </c>
      <c r="H201">
        <v>10000000</v>
      </c>
      <c r="I201">
        <v>20000000</v>
      </c>
      <c r="J201">
        <v>1</v>
      </c>
      <c r="K201">
        <f t="shared" si="21"/>
        <v>48000000</v>
      </c>
      <c r="L201">
        <f t="shared" si="24"/>
        <v>17590.571141112228</v>
      </c>
      <c r="M201">
        <f t="shared" si="25"/>
        <v>17590.571141112228</v>
      </c>
      <c r="O201">
        <v>20000000000</v>
      </c>
      <c r="P201" s="2">
        <f t="shared" si="26"/>
        <v>0.56848637373849997</v>
      </c>
      <c r="Q201" s="2">
        <f t="shared" si="27"/>
        <v>5.0000000000000001E-4</v>
      </c>
      <c r="R201" s="2">
        <f t="shared" si="22"/>
        <v>8.7952855705561146E-4</v>
      </c>
    </row>
    <row r="202" spans="6:18" x14ac:dyDescent="0.15">
      <c r="F202" s="1">
        <v>43489</v>
      </c>
      <c r="G202">
        <f t="shared" si="23"/>
        <v>11417727474.77</v>
      </c>
      <c r="H202">
        <v>10000000</v>
      </c>
      <c r="I202">
        <v>20000000</v>
      </c>
      <c r="J202">
        <v>1</v>
      </c>
      <c r="K202">
        <f t="shared" si="21"/>
        <v>48000000</v>
      </c>
      <c r="L202">
        <f t="shared" si="24"/>
        <v>17516.620574623481</v>
      </c>
      <c r="M202">
        <f t="shared" si="25"/>
        <v>17516.620574623481</v>
      </c>
      <c r="O202">
        <v>20000000000</v>
      </c>
      <c r="P202" s="2">
        <f t="shared" si="26"/>
        <v>0.57088637373850004</v>
      </c>
      <c r="Q202" s="2">
        <f t="shared" si="27"/>
        <v>5.0000000000000001E-4</v>
      </c>
      <c r="R202" s="2">
        <f t="shared" si="22"/>
        <v>8.7583102873117411E-4</v>
      </c>
    </row>
    <row r="203" spans="6:18" x14ac:dyDescent="0.15">
      <c r="F203" s="1">
        <v>43490</v>
      </c>
      <c r="G203">
        <f t="shared" si="23"/>
        <v>11465727474.77</v>
      </c>
      <c r="H203">
        <v>10000000</v>
      </c>
      <c r="I203">
        <v>20000000</v>
      </c>
      <c r="J203">
        <v>1</v>
      </c>
      <c r="K203">
        <f t="shared" si="21"/>
        <v>48000000</v>
      </c>
      <c r="L203">
        <f t="shared" si="24"/>
        <v>17443.289179870546</v>
      </c>
      <c r="M203">
        <f t="shared" si="25"/>
        <v>17443.289179870546</v>
      </c>
      <c r="O203">
        <v>20000000000</v>
      </c>
      <c r="P203" s="2">
        <f t="shared" si="26"/>
        <v>0.5732863737385</v>
      </c>
      <c r="Q203" s="2">
        <f t="shared" si="27"/>
        <v>5.0000000000000001E-4</v>
      </c>
      <c r="R203" s="2">
        <f t="shared" si="22"/>
        <v>8.7216445899352736E-4</v>
      </c>
    </row>
    <row r="204" spans="6:18" x14ac:dyDescent="0.15">
      <c r="F204" s="1">
        <v>43491</v>
      </c>
      <c r="G204">
        <f t="shared" si="23"/>
        <v>11513727474.77</v>
      </c>
      <c r="H204">
        <v>10000000</v>
      </c>
      <c r="I204">
        <v>20000000</v>
      </c>
      <c r="J204">
        <v>1</v>
      </c>
      <c r="K204">
        <f t="shared" si="21"/>
        <v>48000000</v>
      </c>
      <c r="L204">
        <f t="shared" si="24"/>
        <v>17370.569212990271</v>
      </c>
      <c r="M204">
        <f t="shared" si="25"/>
        <v>17370.569212990271</v>
      </c>
      <c r="O204">
        <v>20000000000</v>
      </c>
      <c r="P204" s="2">
        <f t="shared" si="26"/>
        <v>0.57568637373850007</v>
      </c>
      <c r="Q204" s="2">
        <f t="shared" si="27"/>
        <v>5.0000000000000001E-4</v>
      </c>
      <c r="R204" s="2">
        <f t="shared" si="22"/>
        <v>8.6852846064951357E-4</v>
      </c>
    </row>
    <row r="205" spans="6:18" x14ac:dyDescent="0.15">
      <c r="F205" s="1">
        <v>43492</v>
      </c>
      <c r="G205">
        <f t="shared" si="23"/>
        <v>11561727474.77</v>
      </c>
      <c r="H205">
        <v>10000000</v>
      </c>
      <c r="I205">
        <v>20000000</v>
      </c>
      <c r="J205">
        <v>1</v>
      </c>
      <c r="K205">
        <f t="shared" si="21"/>
        <v>48000000</v>
      </c>
      <c r="L205">
        <f t="shared" si="24"/>
        <v>17298.453058718082</v>
      </c>
      <c r="M205">
        <f t="shared" si="25"/>
        <v>17298.453058718082</v>
      </c>
      <c r="O205">
        <v>20000000000</v>
      </c>
      <c r="P205" s="2">
        <f t="shared" si="26"/>
        <v>0.57808637373850003</v>
      </c>
      <c r="Q205" s="2">
        <f t="shared" si="27"/>
        <v>5.0000000000000001E-4</v>
      </c>
      <c r="R205" s="2">
        <f t="shared" si="22"/>
        <v>8.6492265293590409E-4</v>
      </c>
    </row>
    <row r="206" spans="6:18" x14ac:dyDescent="0.15">
      <c r="F206" s="1">
        <v>43493</v>
      </c>
      <c r="G206">
        <f t="shared" si="23"/>
        <v>11609727474.77</v>
      </c>
      <c r="H206">
        <v>10000000</v>
      </c>
      <c r="I206">
        <v>20000000</v>
      </c>
      <c r="J206">
        <v>1</v>
      </c>
      <c r="K206">
        <f t="shared" si="21"/>
        <v>48000000</v>
      </c>
      <c r="L206">
        <f t="shared" si="24"/>
        <v>17226.933227729551</v>
      </c>
      <c r="M206">
        <f t="shared" si="25"/>
        <v>17226.933227729551</v>
      </c>
      <c r="O206">
        <v>20000000000</v>
      </c>
      <c r="P206" s="2">
        <f t="shared" si="26"/>
        <v>0.58048637373849998</v>
      </c>
      <c r="Q206" s="2">
        <f t="shared" si="27"/>
        <v>5.0000000000000001E-4</v>
      </c>
      <c r="R206" s="2">
        <f t="shared" si="22"/>
        <v>8.6134666138647752E-4</v>
      </c>
    </row>
    <row r="207" spans="6:18" x14ac:dyDescent="0.15">
      <c r="F207" s="1">
        <v>43494</v>
      </c>
      <c r="G207">
        <f t="shared" si="23"/>
        <v>11657727474.77</v>
      </c>
      <c r="H207">
        <v>10000000</v>
      </c>
      <c r="I207">
        <v>20000000</v>
      </c>
      <c r="J207">
        <v>1</v>
      </c>
      <c r="K207">
        <f t="shared" si="21"/>
        <v>48000000</v>
      </c>
      <c r="L207">
        <f t="shared" si="24"/>
        <v>17156.002354047643</v>
      </c>
      <c r="M207">
        <f t="shared" si="25"/>
        <v>17156.002354047643</v>
      </c>
      <c r="O207">
        <v>20000000000</v>
      </c>
      <c r="P207" s="2">
        <f t="shared" si="26"/>
        <v>0.58288637373850005</v>
      </c>
      <c r="Q207" s="2">
        <f t="shared" si="27"/>
        <v>5.0000000000000001E-4</v>
      </c>
      <c r="R207" s="2">
        <f t="shared" si="22"/>
        <v>8.5780011770238205E-4</v>
      </c>
    </row>
    <row r="208" spans="6:18" x14ac:dyDescent="0.15">
      <c r="F208" s="1">
        <v>43495</v>
      </c>
      <c r="G208">
        <f t="shared" si="23"/>
        <v>11705727474.77</v>
      </c>
      <c r="H208">
        <v>10000000</v>
      </c>
      <c r="I208">
        <v>20000000</v>
      </c>
      <c r="J208">
        <v>1</v>
      </c>
      <c r="K208">
        <f t="shared" si="21"/>
        <v>48000000</v>
      </c>
      <c r="L208">
        <f t="shared" si="24"/>
        <v>17085.653192513753</v>
      </c>
      <c r="M208">
        <f t="shared" si="25"/>
        <v>17085.653192513753</v>
      </c>
      <c r="O208">
        <v>20000000000</v>
      </c>
      <c r="P208" s="2">
        <f t="shared" si="26"/>
        <v>0.58528637373850001</v>
      </c>
      <c r="Q208" s="2">
        <f t="shared" si="27"/>
        <v>5.0000000000000001E-4</v>
      </c>
      <c r="R208" s="2">
        <f t="shared" si="22"/>
        <v>8.5428265962568756E-4</v>
      </c>
    </row>
    <row r="209" spans="6:18" x14ac:dyDescent="0.15">
      <c r="F209" s="1">
        <v>43496</v>
      </c>
      <c r="G209">
        <f t="shared" si="23"/>
        <v>11753727474.77</v>
      </c>
      <c r="H209">
        <v>10000000</v>
      </c>
      <c r="I209">
        <v>20000000</v>
      </c>
      <c r="J209">
        <v>1</v>
      </c>
      <c r="K209">
        <f t="shared" si="21"/>
        <v>48000000</v>
      </c>
      <c r="L209">
        <f t="shared" si="24"/>
        <v>17015.878616320704</v>
      </c>
      <c r="M209">
        <f t="shared" si="25"/>
        <v>17015.878616320704</v>
      </c>
      <c r="O209">
        <v>20000000000</v>
      </c>
      <c r="P209" s="2">
        <f t="shared" si="26"/>
        <v>0.58768637373849997</v>
      </c>
      <c r="Q209" s="2">
        <f t="shared" si="27"/>
        <v>5.0000000000000001E-4</v>
      </c>
      <c r="R209" s="2">
        <f t="shared" si="22"/>
        <v>8.5079393081603522E-4</v>
      </c>
    </row>
    <row r="210" spans="6:18" x14ac:dyDescent="0.15">
      <c r="F210" s="1">
        <v>43497</v>
      </c>
      <c r="G210">
        <f t="shared" si="23"/>
        <v>11801727474.77</v>
      </c>
      <c r="H210">
        <v>10000000</v>
      </c>
      <c r="I210">
        <v>20000000</v>
      </c>
      <c r="J210">
        <v>1</v>
      </c>
      <c r="K210">
        <f t="shared" si="21"/>
        <v>48000000</v>
      </c>
      <c r="L210">
        <f t="shared" si="24"/>
        <v>16946.671614605955</v>
      </c>
      <c r="M210">
        <f t="shared" si="25"/>
        <v>16946.671614605955</v>
      </c>
      <c r="O210">
        <v>20000000000</v>
      </c>
      <c r="P210" s="2">
        <f t="shared" si="26"/>
        <v>0.59008637373850004</v>
      </c>
      <c r="Q210" s="2">
        <f t="shared" si="27"/>
        <v>5.0000000000000001E-4</v>
      </c>
      <c r="R210" s="2">
        <f t="shared" si="22"/>
        <v>8.4733358073029786E-4</v>
      </c>
    </row>
    <row r="211" spans="6:18" x14ac:dyDescent="0.15">
      <c r="F211" s="1">
        <v>43498</v>
      </c>
      <c r="G211">
        <f t="shared" si="23"/>
        <v>11849727474.77</v>
      </c>
      <c r="H211">
        <v>10000000</v>
      </c>
      <c r="I211">
        <v>20000000</v>
      </c>
      <c r="J211">
        <v>1</v>
      </c>
      <c r="K211">
        <f t="shared" si="21"/>
        <v>48000000</v>
      </c>
      <c r="L211">
        <f t="shared" si="24"/>
        <v>16878.025290103302</v>
      </c>
      <c r="M211">
        <f t="shared" si="25"/>
        <v>16878.025290103302</v>
      </c>
      <c r="O211">
        <v>20000000000</v>
      </c>
      <c r="P211" s="2">
        <f t="shared" si="26"/>
        <v>0.59248637373849999</v>
      </c>
      <c r="Q211" s="2">
        <f t="shared" si="27"/>
        <v>5.0000000000000001E-4</v>
      </c>
      <c r="R211" s="2">
        <f t="shared" si="22"/>
        <v>8.4390126450516504E-4</v>
      </c>
    </row>
    <row r="212" spans="6:18" x14ac:dyDescent="0.15">
      <c r="F212" s="1">
        <v>43499</v>
      </c>
      <c r="G212">
        <f t="shared" si="23"/>
        <v>11897727474.77</v>
      </c>
      <c r="H212">
        <v>10000000</v>
      </c>
      <c r="I212">
        <v>20000000</v>
      </c>
      <c r="J212">
        <v>1</v>
      </c>
      <c r="K212">
        <f t="shared" si="21"/>
        <v>48000000</v>
      </c>
      <c r="L212">
        <f t="shared" si="24"/>
        <v>16809.93285685141</v>
      </c>
      <c r="M212">
        <f t="shared" si="25"/>
        <v>16809.93285685141</v>
      </c>
      <c r="O212">
        <v>20000000000</v>
      </c>
      <c r="P212" s="2">
        <f t="shared" si="26"/>
        <v>0.59488637373850006</v>
      </c>
      <c r="Q212" s="2">
        <f t="shared" si="27"/>
        <v>5.0000000000000001E-4</v>
      </c>
      <c r="R212" s="2">
        <f t="shared" si="22"/>
        <v>8.4049664284257055E-4</v>
      </c>
    </row>
    <row r="213" spans="6:18" x14ac:dyDescent="0.15">
      <c r="F213" s="1">
        <v>43500</v>
      </c>
      <c r="G213">
        <f t="shared" si="23"/>
        <v>11945727474.77</v>
      </c>
      <c r="H213">
        <v>10000000</v>
      </c>
      <c r="I213">
        <v>20000000</v>
      </c>
      <c r="J213">
        <v>1</v>
      </c>
      <c r="K213">
        <f t="shared" si="21"/>
        <v>48000000</v>
      </c>
      <c r="L213">
        <f t="shared" si="24"/>
        <v>16742.387637957625</v>
      </c>
      <c r="M213">
        <f t="shared" si="25"/>
        <v>16742.387637957625</v>
      </c>
      <c r="O213">
        <v>20000000000</v>
      </c>
      <c r="P213" s="2">
        <f t="shared" si="26"/>
        <v>0.59728637373850002</v>
      </c>
      <c r="Q213" s="2">
        <f t="shared" si="27"/>
        <v>5.0000000000000001E-4</v>
      </c>
      <c r="R213" s="2">
        <f t="shared" si="22"/>
        <v>8.3711938189788115E-4</v>
      </c>
    </row>
    <row r="214" spans="6:18" x14ac:dyDescent="0.15">
      <c r="F214" s="1">
        <v>43501</v>
      </c>
      <c r="G214">
        <f t="shared" si="23"/>
        <v>11993727474.77</v>
      </c>
      <c r="H214">
        <v>10000000</v>
      </c>
      <c r="I214">
        <v>20000000</v>
      </c>
      <c r="J214">
        <v>1</v>
      </c>
      <c r="K214">
        <f t="shared" si="21"/>
        <v>48000000</v>
      </c>
      <c r="L214">
        <f t="shared" si="24"/>
        <v>16675.383063415433</v>
      </c>
      <c r="M214">
        <f t="shared" si="25"/>
        <v>16675.383063415433</v>
      </c>
      <c r="O214">
        <v>20000000000</v>
      </c>
      <c r="P214" s="2">
        <f t="shared" si="26"/>
        <v>0.59968637373849998</v>
      </c>
      <c r="Q214" s="2">
        <f t="shared" si="27"/>
        <v>5.0000000000000001E-4</v>
      </c>
      <c r="R214" s="2">
        <f t="shared" si="22"/>
        <v>8.3376915317077158E-4</v>
      </c>
    </row>
    <row r="215" spans="6:18" x14ac:dyDescent="0.15">
      <c r="F215" s="1">
        <v>43502</v>
      </c>
      <c r="G215">
        <f t="shared" si="23"/>
        <v>12041727474.77</v>
      </c>
      <c r="H215">
        <v>10000000</v>
      </c>
      <c r="I215">
        <v>20000000</v>
      </c>
      <c r="J215">
        <v>1</v>
      </c>
      <c r="K215">
        <f t="shared" si="21"/>
        <v>48000000</v>
      </c>
      <c r="L215">
        <f t="shared" si="24"/>
        <v>16608.912667974164</v>
      </c>
      <c r="M215">
        <f t="shared" si="25"/>
        <v>16608.912667974164</v>
      </c>
      <c r="O215">
        <v>20000000000</v>
      </c>
      <c r="P215" s="2">
        <f t="shared" si="26"/>
        <v>0.60208637373850005</v>
      </c>
      <c r="Q215" s="2">
        <f t="shared" si="27"/>
        <v>5.0000000000000001E-4</v>
      </c>
      <c r="R215" s="2">
        <f t="shared" si="22"/>
        <v>8.3044563339870823E-4</v>
      </c>
    </row>
    <row r="216" spans="6:18" x14ac:dyDescent="0.15">
      <c r="F216" s="1">
        <v>43503</v>
      </c>
      <c r="G216">
        <f t="shared" si="23"/>
        <v>12089727474.77</v>
      </c>
      <c r="H216">
        <v>10000000</v>
      </c>
      <c r="I216">
        <v>20000000</v>
      </c>
      <c r="J216">
        <v>1</v>
      </c>
      <c r="K216">
        <f t="shared" si="21"/>
        <v>48000000</v>
      </c>
      <c r="L216">
        <f t="shared" si="24"/>
        <v>16542.970089059421</v>
      </c>
      <c r="M216">
        <f t="shared" si="25"/>
        <v>16542.970089059421</v>
      </c>
      <c r="O216">
        <v>20000000000</v>
      </c>
      <c r="P216" s="2">
        <f t="shared" si="26"/>
        <v>0.6044863737385</v>
      </c>
      <c r="Q216" s="2">
        <f t="shared" si="27"/>
        <v>5.0000000000000001E-4</v>
      </c>
      <c r="R216" s="2">
        <f t="shared" si="22"/>
        <v>8.2714850445297103E-4</v>
      </c>
    </row>
    <row r="217" spans="6:18" x14ac:dyDescent="0.15">
      <c r="F217" s="1">
        <v>43504</v>
      </c>
      <c r="G217">
        <f t="shared" si="23"/>
        <v>12137727474.77</v>
      </c>
      <c r="H217">
        <v>10000000</v>
      </c>
      <c r="I217">
        <v>20000000</v>
      </c>
      <c r="J217">
        <v>1</v>
      </c>
      <c r="K217">
        <f t="shared" si="21"/>
        <v>48000000</v>
      </c>
      <c r="L217">
        <f t="shared" si="24"/>
        <v>16477.549064742849</v>
      </c>
      <c r="M217">
        <f t="shared" si="25"/>
        <v>16477.549064742849</v>
      </c>
      <c r="O217">
        <v>20000000000</v>
      </c>
      <c r="P217" s="2">
        <f t="shared" si="26"/>
        <v>0.60688637373850007</v>
      </c>
      <c r="Q217" s="2">
        <f t="shared" si="27"/>
        <v>5.0000000000000001E-4</v>
      </c>
      <c r="R217" s="2">
        <f t="shared" si="22"/>
        <v>8.2387745323714246E-4</v>
      </c>
    </row>
    <row r="218" spans="6:18" x14ac:dyDescent="0.15">
      <c r="F218" s="1">
        <v>43505</v>
      </c>
      <c r="G218">
        <f t="shared" si="23"/>
        <v>12185727474.77</v>
      </c>
      <c r="H218">
        <v>10000000</v>
      </c>
      <c r="I218">
        <v>20000000</v>
      </c>
      <c r="J218">
        <v>1</v>
      </c>
      <c r="K218">
        <f t="shared" si="21"/>
        <v>48000000</v>
      </c>
      <c r="L218">
        <f t="shared" si="24"/>
        <v>16412.643431759901</v>
      </c>
      <c r="M218">
        <f t="shared" si="25"/>
        <v>16412.643431759901</v>
      </c>
      <c r="O218">
        <v>20000000000</v>
      </c>
      <c r="P218" s="2">
        <f t="shared" si="26"/>
        <v>0.60928637373850003</v>
      </c>
      <c r="Q218" s="2">
        <f t="shared" si="27"/>
        <v>5.0000000000000001E-4</v>
      </c>
      <c r="R218" s="2">
        <f t="shared" si="22"/>
        <v>8.2063217158799496E-4</v>
      </c>
    </row>
    <row r="219" spans="6:18" x14ac:dyDescent="0.15">
      <c r="F219" s="1">
        <v>43506</v>
      </c>
      <c r="G219">
        <f t="shared" si="23"/>
        <v>12233727474.77</v>
      </c>
      <c r="H219">
        <v>10000000</v>
      </c>
      <c r="I219">
        <v>20000000</v>
      </c>
      <c r="J219">
        <v>1</v>
      </c>
      <c r="K219">
        <f t="shared" si="21"/>
        <v>48000000</v>
      </c>
      <c r="L219">
        <f t="shared" si="24"/>
        <v>16348.247123574256</v>
      </c>
      <c r="M219">
        <f t="shared" si="25"/>
        <v>16348.247123574256</v>
      </c>
      <c r="O219">
        <v>20000000000</v>
      </c>
      <c r="P219" s="2">
        <f t="shared" si="26"/>
        <v>0.61168637373849999</v>
      </c>
      <c r="Q219" s="2">
        <f t="shared" si="27"/>
        <v>5.0000000000000001E-4</v>
      </c>
      <c r="R219" s="2">
        <f t="shared" si="22"/>
        <v>8.1741235617871283E-4</v>
      </c>
    </row>
    <row r="220" spans="6:18" x14ac:dyDescent="0.15">
      <c r="F220" s="1">
        <v>43507</v>
      </c>
      <c r="G220">
        <f t="shared" si="23"/>
        <v>12281727474.77</v>
      </c>
      <c r="H220">
        <v>10000000</v>
      </c>
      <c r="I220">
        <v>20000000</v>
      </c>
      <c r="J220">
        <v>1</v>
      </c>
      <c r="K220">
        <f t="shared" si="21"/>
        <v>48000000</v>
      </c>
      <c r="L220">
        <f t="shared" si="24"/>
        <v>16284.354168487638</v>
      </c>
      <c r="M220">
        <f t="shared" si="25"/>
        <v>16284.354168487638</v>
      </c>
      <c r="O220">
        <v>20000000000</v>
      </c>
      <c r="P220" s="2">
        <f t="shared" si="26"/>
        <v>0.61408637373850006</v>
      </c>
      <c r="Q220" s="2">
        <f t="shared" si="27"/>
        <v>5.0000000000000001E-4</v>
      </c>
      <c r="R220" s="2">
        <f t="shared" si="22"/>
        <v>8.1421770842438187E-4</v>
      </c>
    </row>
    <row r="221" spans="6:18" x14ac:dyDescent="0.15">
      <c r="F221" s="1">
        <v>43508</v>
      </c>
      <c r="G221">
        <f t="shared" si="23"/>
        <v>12329727474.77</v>
      </c>
      <c r="H221">
        <v>10000000</v>
      </c>
      <c r="I221">
        <v>20000000</v>
      </c>
      <c r="J221">
        <v>1</v>
      </c>
      <c r="K221">
        <f t="shared" si="21"/>
        <v>48000000</v>
      </c>
      <c r="L221">
        <f t="shared" si="24"/>
        <v>16220.958687793771</v>
      </c>
      <c r="M221">
        <f t="shared" si="25"/>
        <v>16220.958687793771</v>
      </c>
      <c r="O221">
        <v>20000000000</v>
      </c>
      <c r="P221" s="2">
        <f t="shared" si="26"/>
        <v>0.61648637373850002</v>
      </c>
      <c r="Q221" s="2">
        <f t="shared" si="27"/>
        <v>5.0000000000000001E-4</v>
      </c>
      <c r="R221" s="2">
        <f t="shared" si="22"/>
        <v>8.1104793438968863E-4</v>
      </c>
    </row>
    <row r="222" spans="6:18" x14ac:dyDescent="0.15">
      <c r="F222" s="1">
        <v>43509</v>
      </c>
      <c r="G222">
        <f t="shared" si="23"/>
        <v>12377727474.77</v>
      </c>
      <c r="H222">
        <v>10000000</v>
      </c>
      <c r="I222">
        <v>20000000</v>
      </c>
      <c r="J222">
        <v>1</v>
      </c>
      <c r="K222">
        <f t="shared" si="21"/>
        <v>48000000</v>
      </c>
      <c r="L222">
        <f t="shared" si="24"/>
        <v>16158.054893975304</v>
      </c>
      <c r="M222">
        <f t="shared" si="25"/>
        <v>16158.054893975304</v>
      </c>
      <c r="O222">
        <v>20000000000</v>
      </c>
      <c r="P222" s="2">
        <f t="shared" si="26"/>
        <v>0.61888637373849997</v>
      </c>
      <c r="Q222" s="2">
        <f t="shared" si="27"/>
        <v>5.0000000000000001E-4</v>
      </c>
      <c r="R222" s="2">
        <f t="shared" si="22"/>
        <v>8.0790274469876521E-4</v>
      </c>
    </row>
    <row r="223" spans="6:18" x14ac:dyDescent="0.15">
      <c r="F223" s="1">
        <v>43510</v>
      </c>
      <c r="G223">
        <f t="shared" si="23"/>
        <v>12425727474.77</v>
      </c>
      <c r="H223">
        <v>10000000</v>
      </c>
      <c r="I223">
        <v>20000000</v>
      </c>
      <c r="J223">
        <v>1</v>
      </c>
      <c r="K223">
        <f t="shared" si="21"/>
        <v>48000000</v>
      </c>
      <c r="L223">
        <f t="shared" si="24"/>
        <v>16095.637088942512</v>
      </c>
      <c r="M223">
        <f t="shared" si="25"/>
        <v>16095.637088942512</v>
      </c>
      <c r="O223">
        <v>20000000000</v>
      </c>
      <c r="P223" s="2">
        <f t="shared" si="26"/>
        <v>0.62128637373850004</v>
      </c>
      <c r="Q223" s="2">
        <f t="shared" si="27"/>
        <v>5.0000000000000001E-4</v>
      </c>
      <c r="R223" s="2">
        <f t="shared" si="22"/>
        <v>8.0478185444712565E-4</v>
      </c>
    </row>
    <row r="224" spans="6:18" x14ac:dyDescent="0.15">
      <c r="F224" s="1">
        <v>43511</v>
      </c>
      <c r="G224">
        <f t="shared" si="23"/>
        <v>12473727474.77</v>
      </c>
      <c r="H224">
        <v>10000000</v>
      </c>
      <c r="I224">
        <v>20000000</v>
      </c>
      <c r="J224">
        <v>1</v>
      </c>
      <c r="K224">
        <f t="shared" si="21"/>
        <v>48000000</v>
      </c>
      <c r="L224">
        <f t="shared" si="24"/>
        <v>16033.699662312667</v>
      </c>
      <c r="M224">
        <f t="shared" si="25"/>
        <v>16033.699662312667</v>
      </c>
      <c r="O224">
        <v>20000000000</v>
      </c>
      <c r="P224" s="2">
        <f t="shared" si="26"/>
        <v>0.6236863737385</v>
      </c>
      <c r="Q224" s="2">
        <f t="shared" si="27"/>
        <v>5.0000000000000001E-4</v>
      </c>
      <c r="R224" s="2">
        <f t="shared" si="22"/>
        <v>8.0168498311563338E-4</v>
      </c>
    </row>
    <row r="225" spans="6:18" x14ac:dyDescent="0.15">
      <c r="F225" s="1">
        <v>43512</v>
      </c>
      <c r="G225">
        <f t="shared" si="23"/>
        <v>12521727474.77</v>
      </c>
      <c r="H225">
        <v>10000000</v>
      </c>
      <c r="I225">
        <v>20000000</v>
      </c>
      <c r="J225">
        <v>1</v>
      </c>
      <c r="K225">
        <f t="shared" si="21"/>
        <v>48000000</v>
      </c>
      <c r="L225">
        <f t="shared" si="24"/>
        <v>15972.237089728997</v>
      </c>
      <c r="M225">
        <f t="shared" si="25"/>
        <v>15972.237089728997</v>
      </c>
      <c r="O225">
        <v>20000000000</v>
      </c>
      <c r="P225" s="2">
        <f t="shared" si="26"/>
        <v>0.62608637373850007</v>
      </c>
      <c r="Q225" s="2">
        <f t="shared" si="27"/>
        <v>5.0000000000000001E-4</v>
      </c>
      <c r="R225" s="2">
        <f t="shared" si="22"/>
        <v>7.9861185448644977E-4</v>
      </c>
    </row>
    <row r="226" spans="6:18" x14ac:dyDescent="0.15">
      <c r="F226" s="1">
        <v>43513</v>
      </c>
      <c r="G226">
        <f t="shared" si="23"/>
        <v>12569727474.77</v>
      </c>
      <c r="H226">
        <v>10000000</v>
      </c>
      <c r="I226">
        <v>20000000</v>
      </c>
      <c r="J226">
        <v>1</v>
      </c>
      <c r="K226">
        <f t="shared" si="21"/>
        <v>48000000</v>
      </c>
      <c r="L226">
        <f t="shared" si="24"/>
        <v>15911.243931218132</v>
      </c>
      <c r="M226">
        <f t="shared" si="25"/>
        <v>15911.243931218132</v>
      </c>
      <c r="O226">
        <v>20000000000</v>
      </c>
      <c r="P226" s="2">
        <f t="shared" si="26"/>
        <v>0.62848637373850003</v>
      </c>
      <c r="Q226" s="2">
        <f t="shared" si="27"/>
        <v>5.0000000000000001E-4</v>
      </c>
      <c r="R226" s="2">
        <f t="shared" si="22"/>
        <v>7.9556219656090664E-4</v>
      </c>
    </row>
    <row r="227" spans="6:18" x14ac:dyDescent="0.15">
      <c r="F227" s="1">
        <v>43514</v>
      </c>
      <c r="G227">
        <f t="shared" si="23"/>
        <v>12617727474.77</v>
      </c>
      <c r="H227">
        <v>10000000</v>
      </c>
      <c r="I227">
        <v>20000000</v>
      </c>
      <c r="J227">
        <v>1</v>
      </c>
      <c r="K227">
        <f t="shared" si="21"/>
        <v>48000000</v>
      </c>
      <c r="L227">
        <f t="shared" si="24"/>
        <v>15850.714829585084</v>
      </c>
      <c r="M227">
        <f t="shared" si="25"/>
        <v>15850.714829585084</v>
      </c>
      <c r="O227">
        <v>20000000000</v>
      </c>
      <c r="P227" s="2">
        <f t="shared" si="26"/>
        <v>0.63088637373849998</v>
      </c>
      <c r="Q227" s="2">
        <f t="shared" si="27"/>
        <v>5.0000000000000001E-4</v>
      </c>
      <c r="R227" s="2">
        <f t="shared" si="22"/>
        <v>7.9253574147925422E-4</v>
      </c>
    </row>
    <row r="228" spans="6:18" x14ac:dyDescent="0.15">
      <c r="F228" s="1">
        <v>43515</v>
      </c>
      <c r="G228">
        <f t="shared" si="23"/>
        <v>12665727474.77</v>
      </c>
      <c r="H228">
        <v>10000000</v>
      </c>
      <c r="I228">
        <v>20000000</v>
      </c>
      <c r="J228">
        <v>1</v>
      </c>
      <c r="K228">
        <f t="shared" si="21"/>
        <v>48000000</v>
      </c>
      <c r="L228">
        <f t="shared" si="24"/>
        <v>15790.644508844673</v>
      </c>
      <c r="M228">
        <f t="shared" si="25"/>
        <v>15790.644508844673</v>
      </c>
      <c r="O228">
        <v>20000000000</v>
      </c>
      <c r="P228" s="2">
        <f t="shared" si="26"/>
        <v>0.63328637373850005</v>
      </c>
      <c r="Q228" s="2">
        <f t="shared" si="27"/>
        <v>5.0000000000000001E-4</v>
      </c>
      <c r="R228" s="2">
        <f t="shared" si="22"/>
        <v>7.8953222544223358E-4</v>
      </c>
    </row>
    <row r="229" spans="6:18" x14ac:dyDescent="0.15">
      <c r="F229" s="1">
        <v>43516</v>
      </c>
      <c r="G229">
        <f t="shared" si="23"/>
        <v>12713727474.77</v>
      </c>
      <c r="H229">
        <v>10000000</v>
      </c>
      <c r="I229">
        <v>20000000</v>
      </c>
      <c r="J229">
        <v>1</v>
      </c>
      <c r="K229">
        <f t="shared" si="21"/>
        <v>48000000</v>
      </c>
      <c r="L229">
        <f t="shared" si="24"/>
        <v>15731.027772688523</v>
      </c>
      <c r="M229">
        <f t="shared" si="25"/>
        <v>15731.027772688523</v>
      </c>
      <c r="O229">
        <v>20000000000</v>
      </c>
      <c r="P229" s="2">
        <f t="shared" si="26"/>
        <v>0.63568637373850001</v>
      </c>
      <c r="Q229" s="2">
        <f t="shared" si="27"/>
        <v>5.0000000000000001E-4</v>
      </c>
      <c r="R229" s="2">
        <f t="shared" si="22"/>
        <v>7.865513886344261E-4</v>
      </c>
    </row>
    <row r="230" spans="6:18" x14ac:dyDescent="0.15">
      <c r="F230" s="1">
        <v>43517</v>
      </c>
      <c r="G230">
        <f t="shared" si="23"/>
        <v>12761727474.77</v>
      </c>
      <c r="H230">
        <v>10000000</v>
      </c>
      <c r="I230">
        <v>20000000</v>
      </c>
      <c r="J230">
        <v>1</v>
      </c>
      <c r="K230">
        <f t="shared" si="21"/>
        <v>48000000</v>
      </c>
      <c r="L230">
        <f t="shared" si="24"/>
        <v>15671.859502986646</v>
      </c>
      <c r="M230">
        <f t="shared" si="25"/>
        <v>15671.859502986646</v>
      </c>
      <c r="O230">
        <v>20000000000</v>
      </c>
      <c r="P230" s="2">
        <f t="shared" si="26"/>
        <v>0.63808637373849997</v>
      </c>
      <c r="Q230" s="2">
        <f t="shared" si="27"/>
        <v>5.0000000000000001E-4</v>
      </c>
      <c r="R230" s="2">
        <f t="shared" si="22"/>
        <v>7.8359297514933232E-4</v>
      </c>
    </row>
    <row r="231" spans="6:18" x14ac:dyDescent="0.15">
      <c r="F231" s="1">
        <v>43518</v>
      </c>
      <c r="G231">
        <f t="shared" si="23"/>
        <v>12809727474.77</v>
      </c>
      <c r="H231">
        <v>10000000</v>
      </c>
      <c r="I231">
        <v>20000000</v>
      </c>
      <c r="J231">
        <v>1</v>
      </c>
      <c r="K231">
        <f t="shared" si="21"/>
        <v>48000000</v>
      </c>
      <c r="L231">
        <f t="shared" si="24"/>
        <v>15613.134658322699</v>
      </c>
      <c r="M231">
        <f t="shared" si="25"/>
        <v>15613.134658322699</v>
      </c>
      <c r="O231">
        <v>20000000000</v>
      </c>
      <c r="P231" s="2">
        <f t="shared" si="26"/>
        <v>0.64048637373850004</v>
      </c>
      <c r="Q231" s="2">
        <f t="shared" si="27"/>
        <v>5.0000000000000001E-4</v>
      </c>
      <c r="R231" s="2">
        <f t="shared" si="22"/>
        <v>7.8065673291613492E-4</v>
      </c>
    </row>
    <row r="232" spans="6:18" x14ac:dyDescent="0.15">
      <c r="F232" s="1">
        <v>43519</v>
      </c>
      <c r="G232">
        <f t="shared" si="23"/>
        <v>12857727474.77</v>
      </c>
      <c r="H232">
        <v>10000000</v>
      </c>
      <c r="I232">
        <v>20000000</v>
      </c>
      <c r="J232">
        <v>1</v>
      </c>
      <c r="K232">
        <f t="shared" si="21"/>
        <v>48000000</v>
      </c>
      <c r="L232">
        <f t="shared" si="24"/>
        <v>15554.848272562069</v>
      </c>
      <c r="M232">
        <f t="shared" si="25"/>
        <v>15554.848272562069</v>
      </c>
      <c r="O232">
        <v>20000000000</v>
      </c>
      <c r="P232" s="2">
        <f t="shared" si="26"/>
        <v>0.64288637373849999</v>
      </c>
      <c r="Q232" s="2">
        <f t="shared" si="27"/>
        <v>5.0000000000000001E-4</v>
      </c>
      <c r="R232" s="2">
        <f t="shared" si="22"/>
        <v>7.7774241362810344E-4</v>
      </c>
    </row>
    <row r="233" spans="6:18" x14ac:dyDescent="0.15">
      <c r="F233" s="1">
        <v>43520</v>
      </c>
      <c r="G233">
        <f t="shared" si="23"/>
        <v>12905727474.77</v>
      </c>
      <c r="H233">
        <v>10000000</v>
      </c>
      <c r="I233">
        <v>20000000</v>
      </c>
      <c r="J233">
        <v>1</v>
      </c>
      <c r="K233">
        <f t="shared" si="21"/>
        <v>48000000</v>
      </c>
      <c r="L233">
        <f t="shared" si="24"/>
        <v>15496.995453451902</v>
      </c>
      <c r="M233">
        <f t="shared" si="25"/>
        <v>15496.995453451902</v>
      </c>
      <c r="O233">
        <v>20000000000</v>
      </c>
      <c r="P233" s="2">
        <f t="shared" si="26"/>
        <v>0.64528637373850006</v>
      </c>
      <c r="Q233" s="2">
        <f t="shared" si="27"/>
        <v>5.0000000000000001E-4</v>
      </c>
      <c r="R233" s="2">
        <f t="shared" si="22"/>
        <v>7.7484977267259516E-4</v>
      </c>
    </row>
    <row r="234" spans="6:18" x14ac:dyDescent="0.15">
      <c r="F234" s="1">
        <v>43521</v>
      </c>
      <c r="G234">
        <f t="shared" si="23"/>
        <v>12953727474.77</v>
      </c>
      <c r="H234">
        <v>10000000</v>
      </c>
      <c r="I234">
        <v>20000000</v>
      </c>
      <c r="J234">
        <v>1</v>
      </c>
      <c r="K234">
        <f t="shared" si="21"/>
        <v>48000000</v>
      </c>
      <c r="L234">
        <f t="shared" si="24"/>
        <v>15439.571381252259</v>
      </c>
      <c r="M234">
        <f t="shared" si="25"/>
        <v>15439.571381252259</v>
      </c>
      <c r="O234">
        <v>20000000000</v>
      </c>
      <c r="P234" s="2">
        <f t="shared" si="26"/>
        <v>0.64768637373850002</v>
      </c>
      <c r="Q234" s="2">
        <f t="shared" si="27"/>
        <v>5.0000000000000001E-4</v>
      </c>
      <c r="R234" s="2">
        <f t="shared" si="22"/>
        <v>7.7197856906261299E-4</v>
      </c>
    </row>
    <row r="235" spans="6:18" x14ac:dyDescent="0.15">
      <c r="F235" s="1">
        <v>43522</v>
      </c>
      <c r="G235">
        <f t="shared" si="23"/>
        <v>13001727474.77</v>
      </c>
      <c r="H235">
        <v>10000000</v>
      </c>
      <c r="I235">
        <v>20000000</v>
      </c>
      <c r="J235">
        <v>1</v>
      </c>
      <c r="K235">
        <f t="shared" si="21"/>
        <v>48000000</v>
      </c>
      <c r="L235">
        <f t="shared" si="24"/>
        <v>15382.571307397595</v>
      </c>
      <c r="M235">
        <f t="shared" si="25"/>
        <v>15382.571307397595</v>
      </c>
      <c r="O235">
        <v>20000000000</v>
      </c>
      <c r="P235" s="2">
        <f t="shared" si="26"/>
        <v>0.65008637373849998</v>
      </c>
      <c r="Q235" s="2">
        <f t="shared" si="27"/>
        <v>5.0000000000000001E-4</v>
      </c>
      <c r="R235" s="2">
        <f t="shared" si="22"/>
        <v>7.6912856536987971E-4</v>
      </c>
    </row>
    <row r="236" spans="6:18" x14ac:dyDescent="0.15">
      <c r="F236" s="1">
        <v>43523</v>
      </c>
      <c r="G236">
        <f t="shared" si="23"/>
        <v>13049727474.77</v>
      </c>
      <c r="H236">
        <v>10000000</v>
      </c>
      <c r="I236">
        <v>20000000</v>
      </c>
      <c r="J236">
        <v>1</v>
      </c>
      <c r="K236">
        <f t="shared" si="21"/>
        <v>48000000</v>
      </c>
      <c r="L236">
        <f t="shared" si="24"/>
        <v>15325.990553187776</v>
      </c>
      <c r="M236">
        <f t="shared" si="25"/>
        <v>15325.990553187776</v>
      </c>
      <c r="O236">
        <v>20000000000</v>
      </c>
      <c r="P236" s="2">
        <f t="shared" si="26"/>
        <v>0.65248637373850005</v>
      </c>
      <c r="Q236" s="2">
        <f t="shared" si="27"/>
        <v>5.0000000000000001E-4</v>
      </c>
      <c r="R236" s="2">
        <f t="shared" si="22"/>
        <v>7.6629952765938886E-4</v>
      </c>
    </row>
    <row r="237" spans="6:18" x14ac:dyDescent="0.15">
      <c r="F237" s="1">
        <v>43524</v>
      </c>
      <c r="G237">
        <f t="shared" si="23"/>
        <v>13097727474.77</v>
      </c>
      <c r="H237">
        <v>10000000</v>
      </c>
      <c r="I237">
        <v>20000000</v>
      </c>
      <c r="J237">
        <v>1</v>
      </c>
      <c r="K237">
        <f t="shared" si="21"/>
        <v>48000000</v>
      </c>
      <c r="L237">
        <f t="shared" si="24"/>
        <v>15269.824508507882</v>
      </c>
      <c r="M237">
        <f t="shared" si="25"/>
        <v>15269.824508507882</v>
      </c>
      <c r="O237">
        <v>20000000000</v>
      </c>
      <c r="P237" s="2">
        <f t="shared" si="26"/>
        <v>0.65488637373850001</v>
      </c>
      <c r="Q237" s="2">
        <f t="shared" si="27"/>
        <v>5.0000000000000001E-4</v>
      </c>
      <c r="R237" s="2">
        <f t="shared" si="22"/>
        <v>7.634912254253941E-4</v>
      </c>
    </row>
    <row r="238" spans="6:18" x14ac:dyDescent="0.15">
      <c r="F238" s="1">
        <v>43525</v>
      </c>
      <c r="G238">
        <f t="shared" si="23"/>
        <v>13145727474.77</v>
      </c>
      <c r="H238">
        <v>10000000</v>
      </c>
      <c r="I238">
        <v>20000000</v>
      </c>
      <c r="J238">
        <v>1</v>
      </c>
      <c r="K238">
        <f t="shared" si="21"/>
        <v>48000000</v>
      </c>
      <c r="L238">
        <f t="shared" si="24"/>
        <v>15214.068630576052</v>
      </c>
      <c r="M238">
        <f t="shared" si="25"/>
        <v>15214.068630576052</v>
      </c>
      <c r="O238">
        <v>20000000000</v>
      </c>
      <c r="P238" s="2">
        <f t="shared" si="26"/>
        <v>0.65728637373850007</v>
      </c>
      <c r="Q238" s="2">
        <f t="shared" si="27"/>
        <v>5.0000000000000001E-4</v>
      </c>
      <c r="R238" s="2">
        <f t="shared" si="22"/>
        <v>7.6070343152880254E-4</v>
      </c>
    </row>
    <row r="239" spans="6:18" x14ac:dyDescent="0.15">
      <c r="F239" s="1">
        <v>43526</v>
      </c>
      <c r="G239">
        <f t="shared" si="23"/>
        <v>13193727474.77</v>
      </c>
      <c r="H239">
        <v>10000000</v>
      </c>
      <c r="I239">
        <v>20000000</v>
      </c>
      <c r="J239">
        <v>1</v>
      </c>
      <c r="K239">
        <f t="shared" si="21"/>
        <v>48000000</v>
      </c>
      <c r="L239">
        <f t="shared" si="24"/>
        <v>15158.718442718668</v>
      </c>
      <c r="M239">
        <f t="shared" si="25"/>
        <v>15158.718442718668</v>
      </c>
      <c r="O239">
        <v>20000000000</v>
      </c>
      <c r="P239" s="2">
        <f t="shared" si="26"/>
        <v>0.65968637373850003</v>
      </c>
      <c r="Q239" s="2">
        <f t="shared" si="27"/>
        <v>5.0000000000000001E-4</v>
      </c>
      <c r="R239" s="2">
        <f t="shared" si="22"/>
        <v>7.5793592213593342E-4</v>
      </c>
    </row>
    <row r="240" spans="6:18" x14ac:dyDescent="0.15">
      <c r="F240" s="1">
        <v>43527</v>
      </c>
      <c r="G240">
        <f t="shared" si="23"/>
        <v>13241727474.77</v>
      </c>
      <c r="H240">
        <v>10000000</v>
      </c>
      <c r="I240">
        <v>20000000</v>
      </c>
      <c r="J240">
        <v>1</v>
      </c>
      <c r="K240">
        <f t="shared" si="21"/>
        <v>48000000</v>
      </c>
      <c r="L240">
        <f t="shared" si="24"/>
        <v>15103.769533172172</v>
      </c>
      <c r="M240">
        <f t="shared" si="25"/>
        <v>15103.769533172172</v>
      </c>
      <c r="O240">
        <v>20000000000</v>
      </c>
      <c r="P240" s="2">
        <f t="shared" si="26"/>
        <v>0.66208637373849999</v>
      </c>
      <c r="Q240" s="2">
        <f t="shared" si="27"/>
        <v>5.0000000000000001E-4</v>
      </c>
      <c r="R240" s="2">
        <f t="shared" si="22"/>
        <v>7.5518847665860859E-4</v>
      </c>
    </row>
    <row r="241" spans="6:18" x14ac:dyDescent="0.15">
      <c r="F241" s="1">
        <v>43528</v>
      </c>
      <c r="G241">
        <f t="shared" si="23"/>
        <v>13289727474.77</v>
      </c>
      <c r="H241">
        <v>10000000</v>
      </c>
      <c r="I241">
        <v>20000000</v>
      </c>
      <c r="J241">
        <v>1</v>
      </c>
      <c r="K241">
        <f t="shared" si="21"/>
        <v>48000000</v>
      </c>
      <c r="L241">
        <f t="shared" si="24"/>
        <v>15049.21755391085</v>
      </c>
      <c r="M241">
        <f t="shared" si="25"/>
        <v>15049.21755391085</v>
      </c>
      <c r="O241">
        <v>20000000000</v>
      </c>
      <c r="P241" s="2">
        <f t="shared" si="26"/>
        <v>0.66448637373850006</v>
      </c>
      <c r="Q241" s="2">
        <f t="shared" si="27"/>
        <v>5.0000000000000001E-4</v>
      </c>
      <c r="R241" s="2">
        <f t="shared" si="22"/>
        <v>7.5246087769554248E-4</v>
      </c>
    </row>
    <row r="242" spans="6:18" x14ac:dyDescent="0.15">
      <c r="F242" s="1">
        <v>43529</v>
      </c>
      <c r="G242">
        <f t="shared" si="23"/>
        <v>13337727474.77</v>
      </c>
      <c r="H242">
        <v>10000000</v>
      </c>
      <c r="I242">
        <v>20000000</v>
      </c>
      <c r="J242">
        <v>1</v>
      </c>
      <c r="K242">
        <f t="shared" si="21"/>
        <v>48000000</v>
      </c>
      <c r="L242">
        <f t="shared" si="24"/>
        <v>14995.058219499935</v>
      </c>
      <c r="M242">
        <f t="shared" si="25"/>
        <v>14995.058219499935</v>
      </c>
      <c r="O242">
        <v>20000000000</v>
      </c>
      <c r="P242" s="2">
        <f t="shared" si="26"/>
        <v>0.66688637373850002</v>
      </c>
      <c r="Q242" s="2">
        <f t="shared" si="27"/>
        <v>5.0000000000000001E-4</v>
      </c>
      <c r="R242" s="2">
        <f t="shared" si="22"/>
        <v>7.4975291097499673E-4</v>
      </c>
    </row>
    <row r="243" spans="6:18" x14ac:dyDescent="0.15">
      <c r="F243" s="1">
        <v>43530</v>
      </c>
      <c r="G243">
        <f t="shared" si="23"/>
        <v>13385727474.77</v>
      </c>
      <c r="H243">
        <v>10000000</v>
      </c>
      <c r="I243">
        <v>20000000</v>
      </c>
      <c r="J243">
        <v>1</v>
      </c>
      <c r="K243">
        <f t="shared" si="21"/>
        <v>48000000</v>
      </c>
      <c r="L243">
        <f t="shared" si="24"/>
        <v>14941.287305973372</v>
      </c>
      <c r="M243">
        <f t="shared" si="25"/>
        <v>14941.287305973372</v>
      </c>
      <c r="O243">
        <v>20000000000</v>
      </c>
      <c r="P243" s="2">
        <f t="shared" si="26"/>
        <v>0.66928637373849997</v>
      </c>
      <c r="Q243" s="2">
        <f t="shared" si="27"/>
        <v>5.0000000000000001E-4</v>
      </c>
      <c r="R243" s="2">
        <f t="shared" si="22"/>
        <v>7.4706436529866857E-4</v>
      </c>
    </row>
    <row r="244" spans="6:18" x14ac:dyDescent="0.15">
      <c r="F244" s="1">
        <v>43531</v>
      </c>
      <c r="G244">
        <f t="shared" si="23"/>
        <v>13433727474.77</v>
      </c>
      <c r="H244">
        <v>10000000</v>
      </c>
      <c r="I244">
        <v>20000000</v>
      </c>
      <c r="J244">
        <v>1</v>
      </c>
      <c r="K244">
        <f t="shared" si="21"/>
        <v>48000000</v>
      </c>
      <c r="L244">
        <f t="shared" si="24"/>
        <v>14887.900649735655</v>
      </c>
      <c r="M244">
        <f t="shared" si="25"/>
        <v>14887.900649735655</v>
      </c>
      <c r="O244">
        <v>20000000000</v>
      </c>
      <c r="P244" s="2">
        <f t="shared" si="26"/>
        <v>0.67168637373850004</v>
      </c>
      <c r="Q244" s="2">
        <f t="shared" si="27"/>
        <v>5.0000000000000001E-4</v>
      </c>
      <c r="R244" s="2">
        <f t="shared" si="22"/>
        <v>7.443950324867827E-4</v>
      </c>
    </row>
    <row r="245" spans="6:18" x14ac:dyDescent="0.15">
      <c r="F245" s="1">
        <v>43532</v>
      </c>
      <c r="G245">
        <f t="shared" si="23"/>
        <v>13481727474.77</v>
      </c>
      <c r="H245">
        <v>10000000</v>
      </c>
      <c r="I245">
        <v>20000000</v>
      </c>
      <c r="J245">
        <v>1</v>
      </c>
      <c r="K245">
        <f t="shared" si="21"/>
        <v>48000000</v>
      </c>
      <c r="L245">
        <f t="shared" si="24"/>
        <v>14834.894146487115</v>
      </c>
      <c r="M245">
        <f t="shared" si="25"/>
        <v>14834.894146487115</v>
      </c>
      <c r="O245">
        <v>20000000000</v>
      </c>
      <c r="P245" s="2">
        <f t="shared" si="26"/>
        <v>0.6740863737385</v>
      </c>
      <c r="Q245" s="2">
        <f t="shared" si="27"/>
        <v>5.0000000000000001E-4</v>
      </c>
      <c r="R245" s="2">
        <f t="shared" si="22"/>
        <v>7.4174470732435579E-4</v>
      </c>
    </row>
    <row r="246" spans="6:18" x14ac:dyDescent="0.15">
      <c r="F246" s="1">
        <v>43533</v>
      </c>
      <c r="G246">
        <f t="shared" si="23"/>
        <v>13529727474.77</v>
      </c>
      <c r="H246">
        <v>10000000</v>
      </c>
      <c r="I246">
        <v>20000000</v>
      </c>
      <c r="J246">
        <v>1</v>
      </c>
      <c r="K246">
        <f t="shared" si="21"/>
        <v>48000000</v>
      </c>
      <c r="L246">
        <f t="shared" si="24"/>
        <v>14782.263750172095</v>
      </c>
      <c r="M246">
        <f t="shared" si="25"/>
        <v>14782.263750172095</v>
      </c>
      <c r="O246">
        <v>20000000000</v>
      </c>
      <c r="P246" s="2">
        <f t="shared" si="26"/>
        <v>0.67648637373850007</v>
      </c>
      <c r="Q246" s="2">
        <f t="shared" si="27"/>
        <v>5.0000000000000001E-4</v>
      </c>
      <c r="R246" s="2">
        <f t="shared" si="22"/>
        <v>7.3911318750860468E-4</v>
      </c>
    </row>
    <row r="247" spans="6:18" x14ac:dyDescent="0.15">
      <c r="F247" s="1">
        <v>43534</v>
      </c>
      <c r="G247">
        <f t="shared" si="23"/>
        <v>13577727474.77</v>
      </c>
      <c r="H247">
        <v>10000000</v>
      </c>
      <c r="I247">
        <v>20000000</v>
      </c>
      <c r="J247">
        <v>1</v>
      </c>
      <c r="K247">
        <f t="shared" si="21"/>
        <v>48000000</v>
      </c>
      <c r="L247">
        <f t="shared" si="24"/>
        <v>14730.005471949413</v>
      </c>
      <c r="M247">
        <f t="shared" si="25"/>
        <v>14730.005471949413</v>
      </c>
      <c r="O247">
        <v>20000000000</v>
      </c>
      <c r="P247" s="2">
        <f t="shared" si="26"/>
        <v>0.67888637373850003</v>
      </c>
      <c r="Q247" s="2">
        <f t="shared" si="27"/>
        <v>5.0000000000000001E-4</v>
      </c>
      <c r="R247" s="2">
        <f t="shared" si="22"/>
        <v>7.365002735974707E-4</v>
      </c>
    </row>
    <row r="248" spans="6:18" x14ac:dyDescent="0.15">
      <c r="F248" s="1">
        <v>43535</v>
      </c>
      <c r="G248">
        <f t="shared" si="23"/>
        <v>13625727474.77</v>
      </c>
      <c r="H248">
        <v>10000000</v>
      </c>
      <c r="I248">
        <v>20000000</v>
      </c>
      <c r="J248">
        <v>1</v>
      </c>
      <c r="K248">
        <f t="shared" si="21"/>
        <v>48000000</v>
      </c>
      <c r="L248">
        <f t="shared" si="24"/>
        <v>14678.115379184623</v>
      </c>
      <c r="M248">
        <f t="shared" si="25"/>
        <v>14678.115379184623</v>
      </c>
      <c r="O248">
        <v>20000000000</v>
      </c>
      <c r="P248" s="2">
        <f t="shared" si="26"/>
        <v>0.68128637373849998</v>
      </c>
      <c r="Q248" s="2">
        <f t="shared" si="27"/>
        <v>5.0000000000000001E-4</v>
      </c>
      <c r="R248" s="2">
        <f t="shared" si="22"/>
        <v>7.3390576895923112E-4</v>
      </c>
    </row>
    <row r="249" spans="6:18" x14ac:dyDescent="0.15">
      <c r="F249" s="1">
        <v>43536</v>
      </c>
      <c r="G249">
        <f t="shared" si="23"/>
        <v>13673727474.77</v>
      </c>
      <c r="H249">
        <v>10000000</v>
      </c>
      <c r="I249">
        <v>20000000</v>
      </c>
      <c r="J249">
        <v>1</v>
      </c>
      <c r="K249">
        <f t="shared" si="21"/>
        <v>48000000</v>
      </c>
      <c r="L249">
        <f t="shared" si="24"/>
        <v>14626.589594463459</v>
      </c>
      <c r="M249">
        <f t="shared" si="25"/>
        <v>14626.589594463459</v>
      </c>
      <c r="O249">
        <v>20000000000</v>
      </c>
      <c r="P249" s="2">
        <f t="shared" si="26"/>
        <v>0.68368637373850005</v>
      </c>
      <c r="Q249" s="2">
        <f t="shared" si="27"/>
        <v>5.0000000000000001E-4</v>
      </c>
      <c r="R249" s="2">
        <f t="shared" si="22"/>
        <v>7.3132947972317293E-4</v>
      </c>
    </row>
    <row r="250" spans="6:18" x14ac:dyDescent="0.15">
      <c r="F250" s="1">
        <v>43537</v>
      </c>
      <c r="G250">
        <f t="shared" si="23"/>
        <v>13721727474.77</v>
      </c>
      <c r="H250">
        <v>10000000</v>
      </c>
      <c r="I250">
        <v>20000000</v>
      </c>
      <c r="J250">
        <v>1</v>
      </c>
      <c r="K250">
        <f t="shared" si="21"/>
        <v>48000000</v>
      </c>
      <c r="L250">
        <f t="shared" si="24"/>
        <v>14575.424294626018</v>
      </c>
      <c r="M250">
        <f t="shared" si="25"/>
        <v>14575.424294626018</v>
      </c>
      <c r="O250">
        <v>20000000000</v>
      </c>
      <c r="P250" s="2">
        <f t="shared" si="26"/>
        <v>0.68608637373850001</v>
      </c>
      <c r="Q250" s="2">
        <f t="shared" si="27"/>
        <v>5.0000000000000001E-4</v>
      </c>
      <c r="R250" s="2">
        <f t="shared" si="22"/>
        <v>7.287712147313009E-4</v>
      </c>
    </row>
    <row r="251" spans="6:18" x14ac:dyDescent="0.15">
      <c r="F251" s="1">
        <v>43538</v>
      </c>
      <c r="G251">
        <f t="shared" si="23"/>
        <v>13769727474.77</v>
      </c>
      <c r="H251">
        <v>10000000</v>
      </c>
      <c r="I251">
        <v>20000000</v>
      </c>
      <c r="J251">
        <v>1</v>
      </c>
      <c r="K251">
        <f t="shared" si="21"/>
        <v>48000000</v>
      </c>
      <c r="L251">
        <f t="shared" si="24"/>
        <v>14524.615709821132</v>
      </c>
      <c r="M251">
        <f t="shared" si="25"/>
        <v>14524.615709821132</v>
      </c>
      <c r="O251">
        <v>20000000000</v>
      </c>
      <c r="P251" s="2">
        <f t="shared" si="26"/>
        <v>0.68848637373849997</v>
      </c>
      <c r="Q251" s="2">
        <f t="shared" si="27"/>
        <v>5.0000000000000001E-4</v>
      </c>
      <c r="R251" s="2">
        <f t="shared" si="22"/>
        <v>7.2623078549105655E-4</v>
      </c>
    </row>
    <row r="252" spans="6:18" x14ac:dyDescent="0.15">
      <c r="F252" s="1">
        <v>43539</v>
      </c>
      <c r="G252">
        <f t="shared" si="23"/>
        <v>13817727474.77</v>
      </c>
      <c r="H252">
        <v>10000000</v>
      </c>
      <c r="I252">
        <v>20000000</v>
      </c>
      <c r="J252">
        <v>1</v>
      </c>
      <c r="K252">
        <f t="shared" si="21"/>
        <v>48000000</v>
      </c>
      <c r="L252">
        <f t="shared" si="24"/>
        <v>14474.160122580435</v>
      </c>
      <c r="M252">
        <f t="shared" si="25"/>
        <v>14474.160122580435</v>
      </c>
      <c r="O252">
        <v>20000000000</v>
      </c>
      <c r="P252" s="2">
        <f t="shared" si="26"/>
        <v>0.69088637373850004</v>
      </c>
      <c r="Q252" s="2">
        <f t="shared" si="27"/>
        <v>5.0000000000000001E-4</v>
      </c>
      <c r="R252" s="2">
        <f t="shared" si="22"/>
        <v>7.2370800612902176E-4</v>
      </c>
    </row>
    <row r="253" spans="6:18" x14ac:dyDescent="0.15">
      <c r="F253" s="1">
        <v>43540</v>
      </c>
      <c r="G253">
        <f t="shared" si="23"/>
        <v>13865727474.77</v>
      </c>
      <c r="H253">
        <v>10000000</v>
      </c>
      <c r="I253">
        <v>20000000</v>
      </c>
      <c r="J253">
        <v>1</v>
      </c>
      <c r="K253">
        <f t="shared" si="21"/>
        <v>48000000</v>
      </c>
      <c r="L253">
        <f t="shared" si="24"/>
        <v>14424.053866911698</v>
      </c>
      <c r="M253">
        <f t="shared" si="25"/>
        <v>14424.053866911698</v>
      </c>
      <c r="O253">
        <v>20000000000</v>
      </c>
      <c r="P253" s="2">
        <f t="shared" si="26"/>
        <v>0.69328637373849999</v>
      </c>
      <c r="Q253" s="2">
        <f t="shared" si="27"/>
        <v>5.0000000000000001E-4</v>
      </c>
      <c r="R253" s="2">
        <f t="shared" si="22"/>
        <v>7.2120269334558494E-4</v>
      </c>
    </row>
    <row r="254" spans="6:18" x14ac:dyDescent="0.15">
      <c r="F254" s="1">
        <v>43541</v>
      </c>
      <c r="G254">
        <f t="shared" si="23"/>
        <v>13913727474.77</v>
      </c>
      <c r="H254">
        <v>10000000</v>
      </c>
      <c r="I254">
        <v>20000000</v>
      </c>
      <c r="J254">
        <v>1</v>
      </c>
      <c r="K254">
        <f t="shared" si="21"/>
        <v>48000000</v>
      </c>
      <c r="L254">
        <f t="shared" si="24"/>
        <v>14374.293327410891</v>
      </c>
      <c r="M254">
        <f t="shared" si="25"/>
        <v>14374.293327410891</v>
      </c>
      <c r="O254">
        <v>20000000000</v>
      </c>
      <c r="P254" s="2">
        <f t="shared" si="26"/>
        <v>0.69568637373850006</v>
      </c>
      <c r="Q254" s="2">
        <f t="shared" si="27"/>
        <v>5.0000000000000001E-4</v>
      </c>
      <c r="R254" s="2">
        <f t="shared" si="22"/>
        <v>7.1871466637054454E-4</v>
      </c>
    </row>
    <row r="255" spans="6:18" x14ac:dyDescent="0.15">
      <c r="F255" s="1">
        <v>43542</v>
      </c>
      <c r="G255">
        <f t="shared" si="23"/>
        <v>13961727474.77</v>
      </c>
      <c r="H255">
        <v>10000000</v>
      </c>
      <c r="I255">
        <v>20000000</v>
      </c>
      <c r="J255">
        <v>1</v>
      </c>
      <c r="K255">
        <f t="shared" si="21"/>
        <v>48000000</v>
      </c>
      <c r="L255">
        <f t="shared" si="24"/>
        <v>14324.874938392588</v>
      </c>
      <c r="M255">
        <f t="shared" si="25"/>
        <v>14324.874938392588</v>
      </c>
      <c r="O255">
        <v>20000000000</v>
      </c>
      <c r="P255" s="2">
        <f t="shared" si="26"/>
        <v>0.69808637373850002</v>
      </c>
      <c r="Q255" s="2">
        <f t="shared" si="27"/>
        <v>5.0000000000000001E-4</v>
      </c>
      <c r="R255" s="2">
        <f t="shared" si="22"/>
        <v>7.1624374691962932E-4</v>
      </c>
    </row>
    <row r="256" spans="6:18" x14ac:dyDescent="0.15">
      <c r="F256" s="1">
        <v>43543</v>
      </c>
      <c r="G256">
        <f t="shared" si="23"/>
        <v>14009727474.77</v>
      </c>
      <c r="H256">
        <v>10000000</v>
      </c>
      <c r="I256">
        <v>20000000</v>
      </c>
      <c r="J256">
        <v>1</v>
      </c>
      <c r="K256">
        <f t="shared" si="21"/>
        <v>48000000</v>
      </c>
      <c r="L256">
        <f t="shared" si="24"/>
        <v>14275.795183038235</v>
      </c>
      <c r="M256">
        <f t="shared" si="25"/>
        <v>14275.795183038235</v>
      </c>
      <c r="O256">
        <v>20000000000</v>
      </c>
      <c r="P256" s="2">
        <f t="shared" si="26"/>
        <v>0.70048637373849998</v>
      </c>
      <c r="Q256" s="2">
        <f t="shared" si="27"/>
        <v>5.0000000000000001E-4</v>
      </c>
      <c r="R256" s="2">
        <f t="shared" si="22"/>
        <v>7.1378975915191184E-4</v>
      </c>
    </row>
    <row r="257" spans="6:18" x14ac:dyDescent="0.15">
      <c r="F257" s="1">
        <v>43544</v>
      </c>
      <c r="G257">
        <f t="shared" si="23"/>
        <v>14057727474.77</v>
      </c>
      <c r="H257">
        <v>10000000</v>
      </c>
      <c r="I257">
        <v>20000000</v>
      </c>
      <c r="J257">
        <v>1</v>
      </c>
      <c r="K257">
        <f t="shared" si="21"/>
        <v>48000000</v>
      </c>
      <c r="L257">
        <f t="shared" si="24"/>
        <v>14227.050592561884</v>
      </c>
      <c r="M257">
        <f t="shared" si="25"/>
        <v>14227.050592561884</v>
      </c>
      <c r="O257">
        <v>20000000000</v>
      </c>
      <c r="P257" s="2">
        <f t="shared" si="26"/>
        <v>0.70288637373850005</v>
      </c>
      <c r="Q257" s="2">
        <f t="shared" si="27"/>
        <v>5.0000000000000001E-4</v>
      </c>
      <c r="R257" s="2">
        <f t="shared" si="22"/>
        <v>7.1135252962809415E-4</v>
      </c>
    </row>
    <row r="258" spans="6:18" x14ac:dyDescent="0.15">
      <c r="F258" s="1">
        <v>43545</v>
      </c>
      <c r="G258">
        <f t="shared" si="23"/>
        <v>14105727474.77</v>
      </c>
      <c r="H258">
        <v>10000000</v>
      </c>
      <c r="I258">
        <v>20000000</v>
      </c>
      <c r="J258">
        <v>1</v>
      </c>
      <c r="K258">
        <f t="shared" si="21"/>
        <v>48000000</v>
      </c>
      <c r="L258">
        <f t="shared" si="24"/>
        <v>14178.637745392927</v>
      </c>
      <c r="M258">
        <f t="shared" si="25"/>
        <v>14178.637745392927</v>
      </c>
      <c r="O258">
        <v>20000000000</v>
      </c>
      <c r="P258" s="2">
        <f t="shared" si="26"/>
        <v>0.70528637373850001</v>
      </c>
      <c r="Q258" s="2">
        <f t="shared" si="27"/>
        <v>5.0000000000000001E-4</v>
      </c>
      <c r="R258" s="2">
        <f t="shared" si="22"/>
        <v>7.0893188726964642E-4</v>
      </c>
    </row>
    <row r="259" spans="6:18" x14ac:dyDescent="0.15">
      <c r="F259" s="1">
        <v>43546</v>
      </c>
      <c r="G259">
        <f t="shared" si="23"/>
        <v>14153727474.77</v>
      </c>
      <c r="H259">
        <v>10000000</v>
      </c>
      <c r="I259">
        <v>20000000</v>
      </c>
      <c r="J259">
        <v>1</v>
      </c>
      <c r="K259">
        <f t="shared" si="21"/>
        <v>48000000</v>
      </c>
      <c r="L259">
        <f t="shared" si="24"/>
        <v>14130.553266375508</v>
      </c>
      <c r="M259">
        <f t="shared" si="25"/>
        <v>14130.553266375508</v>
      </c>
      <c r="O259">
        <v>20000000000</v>
      </c>
      <c r="P259" s="2">
        <f t="shared" si="26"/>
        <v>0.70768637373850007</v>
      </c>
      <c r="Q259" s="2">
        <f t="shared" si="27"/>
        <v>5.0000000000000001E-4</v>
      </c>
      <c r="R259" s="2">
        <f t="shared" si="22"/>
        <v>7.0652766331877543E-4</v>
      </c>
    </row>
    <row r="260" spans="6:18" x14ac:dyDescent="0.15">
      <c r="F260" s="1">
        <v>43547</v>
      </c>
      <c r="G260">
        <f t="shared" si="23"/>
        <v>14201727474.77</v>
      </c>
      <c r="H260">
        <v>10000000</v>
      </c>
      <c r="I260">
        <v>20000000</v>
      </c>
      <c r="J260">
        <v>1</v>
      </c>
      <c r="K260">
        <f t="shared" si="21"/>
        <v>48000000</v>
      </c>
      <c r="L260">
        <f t="shared" si="24"/>
        <v>14082.793825984119</v>
      </c>
      <c r="M260">
        <f t="shared" si="25"/>
        <v>14082.793825984119</v>
      </c>
      <c r="O260">
        <v>20000000000</v>
      </c>
      <c r="P260" s="2">
        <f t="shared" si="26"/>
        <v>0.71008637373850003</v>
      </c>
      <c r="Q260" s="2">
        <f t="shared" si="27"/>
        <v>5.0000000000000001E-4</v>
      </c>
      <c r="R260" s="2">
        <f t="shared" si="22"/>
        <v>7.0413969129920592E-4</v>
      </c>
    </row>
    <row r="261" spans="6:18" x14ac:dyDescent="0.15">
      <c r="F261" s="1">
        <v>43548</v>
      </c>
      <c r="G261">
        <f t="shared" si="23"/>
        <v>14249727474.77</v>
      </c>
      <c r="H261">
        <v>10000000</v>
      </c>
      <c r="I261">
        <v>20000000</v>
      </c>
      <c r="J261">
        <v>1</v>
      </c>
      <c r="K261">
        <f t="shared" si="21"/>
        <v>48000000</v>
      </c>
      <c r="L261">
        <f t="shared" si="24"/>
        <v>14035.356139555091</v>
      </c>
      <c r="M261">
        <f t="shared" si="25"/>
        <v>14035.356139555091</v>
      </c>
      <c r="O261">
        <v>20000000000</v>
      </c>
      <c r="P261" s="2">
        <f t="shared" si="26"/>
        <v>0.71248637373849999</v>
      </c>
      <c r="Q261" s="2">
        <f t="shared" si="27"/>
        <v>5.0000000000000001E-4</v>
      </c>
      <c r="R261" s="2">
        <f t="shared" si="22"/>
        <v>7.0176780697775454E-4</v>
      </c>
    </row>
    <row r="262" spans="6:18" x14ac:dyDescent="0.15">
      <c r="F262" s="1">
        <v>43549</v>
      </c>
      <c r="G262">
        <f t="shared" si="23"/>
        <v>14297727474.77</v>
      </c>
      <c r="H262">
        <v>10000000</v>
      </c>
      <c r="I262">
        <v>20000000</v>
      </c>
      <c r="J262">
        <v>1</v>
      </c>
      <c r="K262">
        <f t="shared" si="21"/>
        <v>48000000</v>
      </c>
      <c r="L262">
        <f t="shared" si="24"/>
        <v>13988.236966533543</v>
      </c>
      <c r="M262">
        <f t="shared" si="25"/>
        <v>13988.236966533543</v>
      </c>
      <c r="O262">
        <v>20000000000</v>
      </c>
      <c r="P262" s="2">
        <f t="shared" si="26"/>
        <v>0.71488637373850006</v>
      </c>
      <c r="Q262" s="2">
        <f t="shared" si="27"/>
        <v>5.0000000000000001E-4</v>
      </c>
      <c r="R262" s="2">
        <f t="shared" si="22"/>
        <v>6.9941184832667718E-4</v>
      </c>
    </row>
    <row r="263" spans="6:18" x14ac:dyDescent="0.15">
      <c r="F263" s="1">
        <v>43550</v>
      </c>
      <c r="G263">
        <f t="shared" si="23"/>
        <v>14345727474.77</v>
      </c>
      <c r="H263">
        <v>10000000</v>
      </c>
      <c r="I263">
        <v>20000000</v>
      </c>
      <c r="J263">
        <v>1</v>
      </c>
      <c r="K263">
        <f t="shared" ref="K263:K326" si="28">I263*2.4/J263</f>
        <v>48000000</v>
      </c>
      <c r="L263">
        <f t="shared" si="24"/>
        <v>13941.43310973545</v>
      </c>
      <c r="M263">
        <f t="shared" si="25"/>
        <v>13941.43310973545</v>
      </c>
      <c r="O263">
        <v>20000000000</v>
      </c>
      <c r="P263" s="2">
        <f t="shared" si="26"/>
        <v>0.71728637373850002</v>
      </c>
      <c r="Q263" s="2">
        <f t="shared" si="27"/>
        <v>5.0000000000000001E-4</v>
      </c>
      <c r="R263" s="2">
        <f t="shared" ref="R263:R326" si="29">H263/G263</f>
        <v>6.9707165548677245E-4</v>
      </c>
    </row>
    <row r="264" spans="6:18" x14ac:dyDescent="0.15">
      <c r="F264" s="1">
        <v>43551</v>
      </c>
      <c r="G264">
        <f t="shared" ref="G264:G327" si="30">G263+K263</f>
        <v>14393727474.77</v>
      </c>
      <c r="H264">
        <v>10000000</v>
      </c>
      <c r="I264">
        <v>20000000</v>
      </c>
      <c r="J264">
        <v>1</v>
      </c>
      <c r="K264">
        <f t="shared" si="28"/>
        <v>48000000</v>
      </c>
      <c r="L264">
        <f t="shared" ref="L264:L327" si="31">I264*H264/G264</f>
        <v>13894.941414624485</v>
      </c>
      <c r="M264">
        <f t="shared" ref="M264:M327" si="32">L264/J264</f>
        <v>13894.941414624485</v>
      </c>
      <c r="O264">
        <v>20000000000</v>
      </c>
      <c r="P264" s="2">
        <f t="shared" ref="P264:P327" si="33">G264/O264</f>
        <v>0.71968637373849997</v>
      </c>
      <c r="Q264" s="2">
        <f t="shared" ref="Q264:Q327" si="34">H264/O264</f>
        <v>5.0000000000000001E-4</v>
      </c>
      <c r="R264" s="2">
        <f t="shared" si="29"/>
        <v>6.9474707073122427E-4</v>
      </c>
    </row>
    <row r="265" spans="6:18" x14ac:dyDescent="0.15">
      <c r="F265" s="1">
        <v>43552</v>
      </c>
      <c r="G265">
        <f t="shared" si="30"/>
        <v>14441727474.77</v>
      </c>
      <c r="H265">
        <v>10000000</v>
      </c>
      <c r="I265">
        <v>20000000</v>
      </c>
      <c r="J265">
        <v>1</v>
      </c>
      <c r="K265">
        <f t="shared" si="28"/>
        <v>48000000</v>
      </c>
      <c r="L265">
        <f t="shared" si="31"/>
        <v>13848.758768603284</v>
      </c>
      <c r="M265">
        <f t="shared" si="32"/>
        <v>13848.758768603284</v>
      </c>
      <c r="O265">
        <v>20000000000</v>
      </c>
      <c r="P265" s="2">
        <f t="shared" si="33"/>
        <v>0.72208637373850004</v>
      </c>
      <c r="Q265" s="2">
        <f t="shared" si="34"/>
        <v>5.0000000000000001E-4</v>
      </c>
      <c r="R265" s="2">
        <f t="shared" si="29"/>
        <v>6.9243793843016415E-4</v>
      </c>
    </row>
    <row r="266" spans="6:18" x14ac:dyDescent="0.15">
      <c r="F266" s="1">
        <v>43553</v>
      </c>
      <c r="G266">
        <f t="shared" si="30"/>
        <v>14489727474.77</v>
      </c>
      <c r="H266">
        <v>10000000</v>
      </c>
      <c r="I266">
        <v>20000000</v>
      </c>
      <c r="J266">
        <v>1</v>
      </c>
      <c r="K266">
        <f t="shared" si="28"/>
        <v>48000000</v>
      </c>
      <c r="L266">
        <f t="shared" si="31"/>
        <v>13802.882100318775</v>
      </c>
      <c r="M266">
        <f t="shared" si="32"/>
        <v>13802.882100318775</v>
      </c>
      <c r="O266">
        <v>20000000000</v>
      </c>
      <c r="P266" s="2">
        <f t="shared" si="33"/>
        <v>0.7244863737385</v>
      </c>
      <c r="Q266" s="2">
        <f t="shared" si="34"/>
        <v>5.0000000000000001E-4</v>
      </c>
      <c r="R266" s="2">
        <f t="shared" si="29"/>
        <v>6.9014410501593872E-4</v>
      </c>
    </row>
    <row r="267" spans="6:18" x14ac:dyDescent="0.15">
      <c r="F267" s="1">
        <v>43554</v>
      </c>
      <c r="G267">
        <f t="shared" si="30"/>
        <v>14537727474.77</v>
      </c>
      <c r="H267">
        <v>10000000</v>
      </c>
      <c r="I267">
        <v>20000000</v>
      </c>
      <c r="J267">
        <v>1</v>
      </c>
      <c r="K267">
        <f t="shared" si="28"/>
        <v>48000000</v>
      </c>
      <c r="L267">
        <f t="shared" si="31"/>
        <v>13757.308378981301</v>
      </c>
      <c r="M267">
        <f t="shared" si="32"/>
        <v>13757.308378981301</v>
      </c>
      <c r="O267">
        <v>20000000000</v>
      </c>
      <c r="P267" s="2">
        <f t="shared" si="33"/>
        <v>0.72688637373850007</v>
      </c>
      <c r="Q267" s="2">
        <f t="shared" si="34"/>
        <v>5.0000000000000001E-4</v>
      </c>
      <c r="R267" s="2">
        <f t="shared" si="29"/>
        <v>6.8786541894906507E-4</v>
      </c>
    </row>
    <row r="268" spans="6:18" x14ac:dyDescent="0.15">
      <c r="F268" s="1">
        <v>43555</v>
      </c>
      <c r="G268">
        <f t="shared" si="30"/>
        <v>14585727474.77</v>
      </c>
      <c r="H268">
        <v>10000000</v>
      </c>
      <c r="I268">
        <v>20000000</v>
      </c>
      <c r="J268">
        <v>1</v>
      </c>
      <c r="K268">
        <f t="shared" si="28"/>
        <v>48000000</v>
      </c>
      <c r="L268">
        <f t="shared" si="31"/>
        <v>13712.034613697166</v>
      </c>
      <c r="M268">
        <f t="shared" si="32"/>
        <v>13712.034613697166</v>
      </c>
      <c r="O268">
        <v>20000000000</v>
      </c>
      <c r="P268" s="2">
        <f t="shared" si="33"/>
        <v>0.72928637373850003</v>
      </c>
      <c r="Q268" s="2">
        <f t="shared" si="34"/>
        <v>5.0000000000000001E-4</v>
      </c>
      <c r="R268" s="2">
        <f t="shared" si="29"/>
        <v>6.8560173068485831E-4</v>
      </c>
    </row>
    <row r="269" spans="6:18" x14ac:dyDescent="0.15">
      <c r="F269" s="1">
        <v>43556</v>
      </c>
      <c r="G269">
        <f t="shared" si="30"/>
        <v>14633727474.77</v>
      </c>
      <c r="H269">
        <v>10000000</v>
      </c>
      <c r="I269">
        <v>20000000</v>
      </c>
      <c r="J269">
        <v>1</v>
      </c>
      <c r="K269">
        <f t="shared" si="28"/>
        <v>48000000</v>
      </c>
      <c r="L269">
        <f t="shared" si="31"/>
        <v>13667.05785281432</v>
      </c>
      <c r="M269">
        <f t="shared" si="32"/>
        <v>13667.05785281432</v>
      </c>
      <c r="O269">
        <v>20000000000</v>
      </c>
      <c r="P269" s="2">
        <f t="shared" si="33"/>
        <v>0.73168637373849998</v>
      </c>
      <c r="Q269" s="2">
        <f t="shared" si="34"/>
        <v>5.0000000000000001E-4</v>
      </c>
      <c r="R269" s="2">
        <f t="shared" si="29"/>
        <v>6.8335289264071604E-4</v>
      </c>
    </row>
    <row r="270" spans="6:18" x14ac:dyDescent="0.15">
      <c r="F270" s="1">
        <v>43557</v>
      </c>
      <c r="G270">
        <f t="shared" si="30"/>
        <v>14681727474.77</v>
      </c>
      <c r="H270">
        <v>10000000</v>
      </c>
      <c r="I270">
        <v>20000000</v>
      </c>
      <c r="J270">
        <v>1</v>
      </c>
      <c r="K270">
        <f t="shared" si="28"/>
        <v>48000000</v>
      </c>
      <c r="L270">
        <f t="shared" si="31"/>
        <v>13622.375183280885</v>
      </c>
      <c r="M270">
        <f t="shared" si="32"/>
        <v>13622.375183280885</v>
      </c>
      <c r="O270">
        <v>20000000000</v>
      </c>
      <c r="P270" s="2">
        <f t="shared" si="33"/>
        <v>0.73408637373850005</v>
      </c>
      <c r="Q270" s="2">
        <f t="shared" si="34"/>
        <v>5.0000000000000001E-4</v>
      </c>
      <c r="R270" s="2">
        <f t="shared" si="29"/>
        <v>6.8111875916404432E-4</v>
      </c>
    </row>
    <row r="271" spans="6:18" x14ac:dyDescent="0.15">
      <c r="F271" s="1">
        <v>43558</v>
      </c>
      <c r="G271">
        <f t="shared" si="30"/>
        <v>14729727474.77</v>
      </c>
      <c r="H271">
        <v>10000000</v>
      </c>
      <c r="I271">
        <v>20000000</v>
      </c>
      <c r="J271">
        <v>1</v>
      </c>
      <c r="K271">
        <f t="shared" si="28"/>
        <v>48000000</v>
      </c>
      <c r="L271">
        <f t="shared" si="31"/>
        <v>13577.983730016222</v>
      </c>
      <c r="M271">
        <f t="shared" si="32"/>
        <v>13577.983730016222</v>
      </c>
      <c r="O271">
        <v>20000000000</v>
      </c>
      <c r="P271" s="2">
        <f t="shared" si="33"/>
        <v>0.73648637373850001</v>
      </c>
      <c r="Q271" s="2">
        <f t="shared" si="34"/>
        <v>5.0000000000000001E-4</v>
      </c>
      <c r="R271" s="2">
        <f t="shared" si="29"/>
        <v>6.7889918650081106E-4</v>
      </c>
    </row>
    <row r="272" spans="6:18" x14ac:dyDescent="0.15">
      <c r="F272" s="1">
        <v>43559</v>
      </c>
      <c r="G272">
        <f t="shared" si="30"/>
        <v>14777727474.77</v>
      </c>
      <c r="H272">
        <v>10000000</v>
      </c>
      <c r="I272">
        <v>20000000</v>
      </c>
      <c r="J272">
        <v>1</v>
      </c>
      <c r="K272">
        <f t="shared" si="28"/>
        <v>48000000</v>
      </c>
      <c r="L272">
        <f t="shared" si="31"/>
        <v>13533.880655294246</v>
      </c>
      <c r="M272">
        <f t="shared" si="32"/>
        <v>13533.880655294246</v>
      </c>
      <c r="O272">
        <v>20000000000</v>
      </c>
      <c r="P272" s="2">
        <f t="shared" si="33"/>
        <v>0.73888637373849997</v>
      </c>
      <c r="Q272" s="2">
        <f t="shared" si="34"/>
        <v>5.0000000000000001E-4</v>
      </c>
      <c r="R272" s="2">
        <f t="shared" si="29"/>
        <v>6.7669403276471231E-4</v>
      </c>
    </row>
    <row r="273" spans="6:18" x14ac:dyDescent="0.15">
      <c r="F273" s="1">
        <v>43560</v>
      </c>
      <c r="G273">
        <f t="shared" si="30"/>
        <v>14825727474.77</v>
      </c>
      <c r="H273">
        <v>10000000</v>
      </c>
      <c r="I273">
        <v>20000000</v>
      </c>
      <c r="J273">
        <v>1</v>
      </c>
      <c r="K273">
        <f t="shared" si="28"/>
        <v>48000000</v>
      </c>
      <c r="L273">
        <f t="shared" si="31"/>
        <v>13490.063158138735</v>
      </c>
      <c r="M273">
        <f t="shared" si="32"/>
        <v>13490.063158138735</v>
      </c>
      <c r="O273">
        <v>20000000000</v>
      </c>
      <c r="P273" s="2">
        <f t="shared" si="33"/>
        <v>0.74128637373850004</v>
      </c>
      <c r="Q273" s="2">
        <f t="shared" si="34"/>
        <v>5.0000000000000001E-4</v>
      </c>
      <c r="R273" s="2">
        <f t="shared" si="29"/>
        <v>6.7450315790693678E-4</v>
      </c>
    </row>
    <row r="274" spans="6:18" x14ac:dyDescent="0.15">
      <c r="F274" s="1">
        <v>43561</v>
      </c>
      <c r="G274">
        <f t="shared" si="30"/>
        <v>14873727474.77</v>
      </c>
      <c r="H274">
        <v>10000000</v>
      </c>
      <c r="I274">
        <v>20000000</v>
      </c>
      <c r="J274">
        <v>1</v>
      </c>
      <c r="K274">
        <f t="shared" si="28"/>
        <v>48000000</v>
      </c>
      <c r="L274">
        <f t="shared" si="31"/>
        <v>13446.528473730335</v>
      </c>
      <c r="M274">
        <f t="shared" si="32"/>
        <v>13446.528473730335</v>
      </c>
      <c r="O274">
        <v>20000000000</v>
      </c>
      <c r="P274" s="2">
        <f t="shared" si="33"/>
        <v>0.7436863737385</v>
      </c>
      <c r="Q274" s="2">
        <f t="shared" si="34"/>
        <v>5.0000000000000001E-4</v>
      </c>
      <c r="R274" s="2">
        <f t="shared" si="29"/>
        <v>6.7232642368651675E-4</v>
      </c>
    </row>
    <row r="275" spans="6:18" x14ac:dyDescent="0.15">
      <c r="F275" s="1">
        <v>43562</v>
      </c>
      <c r="G275">
        <f t="shared" si="30"/>
        <v>14921727474.77</v>
      </c>
      <c r="H275">
        <v>10000000</v>
      </c>
      <c r="I275">
        <v>20000000</v>
      </c>
      <c r="J275">
        <v>1</v>
      </c>
      <c r="K275">
        <f t="shared" si="28"/>
        <v>48000000</v>
      </c>
      <c r="L275">
        <f t="shared" si="31"/>
        <v>13403.273872825019</v>
      </c>
      <c r="M275">
        <f t="shared" si="32"/>
        <v>13403.273872825019</v>
      </c>
      <c r="O275">
        <v>20000000000</v>
      </c>
      <c r="P275" s="2">
        <f t="shared" si="33"/>
        <v>0.74608637373850006</v>
      </c>
      <c r="Q275" s="2">
        <f t="shared" si="34"/>
        <v>5.0000000000000001E-4</v>
      </c>
      <c r="R275" s="2">
        <f t="shared" si="29"/>
        <v>6.7016369364125098E-4</v>
      </c>
    </row>
    <row r="276" spans="6:18" x14ac:dyDescent="0.15">
      <c r="F276" s="1">
        <v>43563</v>
      </c>
      <c r="G276">
        <f t="shared" si="30"/>
        <v>14969727474.77</v>
      </c>
      <c r="H276">
        <v>10000000</v>
      </c>
      <c r="I276">
        <v>20000000</v>
      </c>
      <c r="J276">
        <v>1</v>
      </c>
      <c r="K276">
        <f t="shared" si="28"/>
        <v>48000000</v>
      </c>
      <c r="L276">
        <f t="shared" si="31"/>
        <v>13360.296661183731</v>
      </c>
      <c r="M276">
        <f t="shared" si="32"/>
        <v>13360.296661183731</v>
      </c>
      <c r="O276">
        <v>20000000000</v>
      </c>
      <c r="P276" s="2">
        <f t="shared" si="33"/>
        <v>0.74848637373850002</v>
      </c>
      <c r="Q276" s="2">
        <f t="shared" si="34"/>
        <v>5.0000000000000001E-4</v>
      </c>
      <c r="R276" s="2">
        <f t="shared" si="29"/>
        <v>6.680148330591865E-4</v>
      </c>
    </row>
    <row r="277" spans="6:18" x14ac:dyDescent="0.15">
      <c r="F277" s="1">
        <v>43564</v>
      </c>
      <c r="G277">
        <f t="shared" si="30"/>
        <v>15017727474.77</v>
      </c>
      <c r="H277">
        <v>10000000</v>
      </c>
      <c r="I277">
        <v>20000000</v>
      </c>
      <c r="J277">
        <v>1</v>
      </c>
      <c r="K277">
        <f t="shared" si="28"/>
        <v>48000000</v>
      </c>
      <c r="L277">
        <f t="shared" si="31"/>
        <v>13317.594179012964</v>
      </c>
      <c r="M277">
        <f t="shared" si="32"/>
        <v>13317.594179012964</v>
      </c>
      <c r="O277">
        <v>20000000000</v>
      </c>
      <c r="P277" s="2">
        <f t="shared" si="33"/>
        <v>0.75088637373849998</v>
      </c>
      <c r="Q277" s="2">
        <f t="shared" si="34"/>
        <v>5.0000000000000001E-4</v>
      </c>
      <c r="R277" s="2">
        <f t="shared" si="29"/>
        <v>6.6587970895064816E-4</v>
      </c>
    </row>
    <row r="278" spans="6:18" x14ac:dyDescent="0.15">
      <c r="F278" s="1">
        <v>43565</v>
      </c>
      <c r="G278">
        <f t="shared" si="30"/>
        <v>15065727474.77</v>
      </c>
      <c r="H278">
        <v>10000000</v>
      </c>
      <c r="I278">
        <v>20000000</v>
      </c>
      <c r="J278">
        <v>1</v>
      </c>
      <c r="K278">
        <f t="shared" si="28"/>
        <v>48000000</v>
      </c>
      <c r="L278">
        <f t="shared" si="31"/>
        <v>13275.163800416036</v>
      </c>
      <c r="M278">
        <f t="shared" si="32"/>
        <v>13275.163800416036</v>
      </c>
      <c r="O278">
        <v>20000000000</v>
      </c>
      <c r="P278" s="2">
        <f t="shared" si="33"/>
        <v>0.75328637373850005</v>
      </c>
      <c r="Q278" s="2">
        <f t="shared" si="34"/>
        <v>5.0000000000000001E-4</v>
      </c>
      <c r="R278" s="2">
        <f t="shared" si="29"/>
        <v>6.637581900208018E-4</v>
      </c>
    </row>
    <row r="279" spans="6:18" x14ac:dyDescent="0.15">
      <c r="F279" s="1">
        <v>43566</v>
      </c>
      <c r="G279">
        <f t="shared" si="30"/>
        <v>15113727474.77</v>
      </c>
      <c r="H279">
        <v>10000000</v>
      </c>
      <c r="I279">
        <v>20000000</v>
      </c>
      <c r="J279">
        <v>1</v>
      </c>
      <c r="K279">
        <f t="shared" si="28"/>
        <v>48000000</v>
      </c>
      <c r="L279">
        <f t="shared" si="31"/>
        <v>13233.002932854828</v>
      </c>
      <c r="M279">
        <f t="shared" si="32"/>
        <v>13233.002932854828</v>
      </c>
      <c r="O279">
        <v>20000000000</v>
      </c>
      <c r="P279" s="2">
        <f t="shared" si="33"/>
        <v>0.75568637373850001</v>
      </c>
      <c r="Q279" s="2">
        <f t="shared" si="34"/>
        <v>5.0000000000000001E-4</v>
      </c>
      <c r="R279" s="2">
        <f t="shared" si="29"/>
        <v>6.6165014664274142E-4</v>
      </c>
    </row>
    <row r="280" spans="6:18" x14ac:dyDescent="0.15">
      <c r="F280" s="1">
        <v>43567</v>
      </c>
      <c r="G280">
        <f t="shared" si="30"/>
        <v>15161727474.77</v>
      </c>
      <c r="H280">
        <v>10000000</v>
      </c>
      <c r="I280">
        <v>20000000</v>
      </c>
      <c r="J280">
        <v>1</v>
      </c>
      <c r="K280">
        <f t="shared" si="28"/>
        <v>48000000</v>
      </c>
      <c r="L280">
        <f t="shared" si="31"/>
        <v>13191.109016621733</v>
      </c>
      <c r="M280">
        <f t="shared" si="32"/>
        <v>13191.109016621733</v>
      </c>
      <c r="O280">
        <v>20000000000</v>
      </c>
      <c r="P280" s="2">
        <f t="shared" si="33"/>
        <v>0.75808637373850007</v>
      </c>
      <c r="Q280" s="2">
        <f t="shared" si="34"/>
        <v>5.0000000000000001E-4</v>
      </c>
      <c r="R280" s="2">
        <f t="shared" si="29"/>
        <v>6.5955545083108658E-4</v>
      </c>
    </row>
    <row r="281" spans="6:18" x14ac:dyDescent="0.15">
      <c r="F281" s="1">
        <v>43568</v>
      </c>
      <c r="G281">
        <f t="shared" si="30"/>
        <v>15209727474.77</v>
      </c>
      <c r="H281">
        <v>10000000</v>
      </c>
      <c r="I281">
        <v>20000000</v>
      </c>
      <c r="J281">
        <v>1</v>
      </c>
      <c r="K281">
        <f t="shared" si="28"/>
        <v>48000000</v>
      </c>
      <c r="L281">
        <f t="shared" si="31"/>
        <v>13149.479524321614</v>
      </c>
      <c r="M281">
        <f t="shared" si="32"/>
        <v>13149.479524321614</v>
      </c>
      <c r="O281">
        <v>20000000000</v>
      </c>
      <c r="P281" s="2">
        <f t="shared" si="33"/>
        <v>0.76048637373850003</v>
      </c>
      <c r="Q281" s="2">
        <f t="shared" si="34"/>
        <v>5.0000000000000001E-4</v>
      </c>
      <c r="R281" s="2">
        <f t="shared" si="29"/>
        <v>6.5747397621608063E-4</v>
      </c>
    </row>
    <row r="282" spans="6:18" x14ac:dyDescent="0.15">
      <c r="F282" s="1">
        <v>43569</v>
      </c>
      <c r="G282">
        <f t="shared" si="30"/>
        <v>15257727474.77</v>
      </c>
      <c r="H282">
        <v>10000000</v>
      </c>
      <c r="I282">
        <v>20000000</v>
      </c>
      <c r="J282">
        <v>1</v>
      </c>
      <c r="K282">
        <f t="shared" si="28"/>
        <v>48000000</v>
      </c>
      <c r="L282">
        <f t="shared" si="31"/>
        <v>13108.111960363538</v>
      </c>
      <c r="M282">
        <f t="shared" si="32"/>
        <v>13108.111960363538</v>
      </c>
      <c r="O282">
        <v>20000000000</v>
      </c>
      <c r="P282" s="2">
        <f t="shared" si="33"/>
        <v>0.76288637373849999</v>
      </c>
      <c r="Q282" s="2">
        <f t="shared" si="34"/>
        <v>5.0000000000000001E-4</v>
      </c>
      <c r="R282" s="2">
        <f t="shared" si="29"/>
        <v>6.5540559801817693E-4</v>
      </c>
    </row>
    <row r="283" spans="6:18" x14ac:dyDescent="0.15">
      <c r="F283" s="1">
        <v>43570</v>
      </c>
      <c r="G283">
        <f t="shared" si="30"/>
        <v>15305727474.77</v>
      </c>
      <c r="H283">
        <v>10000000</v>
      </c>
      <c r="I283">
        <v>20000000</v>
      </c>
      <c r="J283">
        <v>1</v>
      </c>
      <c r="K283">
        <f t="shared" si="28"/>
        <v>48000000</v>
      </c>
      <c r="L283">
        <f t="shared" si="31"/>
        <v>13067.003860462071</v>
      </c>
      <c r="M283">
        <f t="shared" si="32"/>
        <v>13067.003860462071</v>
      </c>
      <c r="O283">
        <v>20000000000</v>
      </c>
      <c r="P283" s="2">
        <f t="shared" si="33"/>
        <v>0.76528637373850006</v>
      </c>
      <c r="Q283" s="2">
        <f t="shared" si="34"/>
        <v>5.0000000000000001E-4</v>
      </c>
      <c r="R283" s="2">
        <f t="shared" si="29"/>
        <v>6.533501930231036E-4</v>
      </c>
    </row>
    <row r="284" spans="6:18" x14ac:dyDescent="0.15">
      <c r="F284" s="1">
        <v>43571</v>
      </c>
      <c r="G284">
        <f t="shared" si="30"/>
        <v>15353727474.77</v>
      </c>
      <c r="H284">
        <v>10000000</v>
      </c>
      <c r="I284">
        <v>20000000</v>
      </c>
      <c r="J284">
        <v>1</v>
      </c>
      <c r="K284">
        <f t="shared" si="28"/>
        <v>48000000</v>
      </c>
      <c r="L284">
        <f t="shared" si="31"/>
        <v>13026.152791147937</v>
      </c>
      <c r="M284">
        <f t="shared" si="32"/>
        <v>13026.152791147937</v>
      </c>
      <c r="O284">
        <v>20000000000</v>
      </c>
      <c r="P284" s="2">
        <f t="shared" si="33"/>
        <v>0.76768637373850002</v>
      </c>
      <c r="Q284" s="2">
        <f t="shared" si="34"/>
        <v>5.0000000000000001E-4</v>
      </c>
      <c r="R284" s="2">
        <f t="shared" si="29"/>
        <v>6.5130763955739679E-4</v>
      </c>
    </row>
    <row r="285" spans="6:18" x14ac:dyDescent="0.15">
      <c r="F285" s="1">
        <v>43572</v>
      </c>
      <c r="G285">
        <f t="shared" si="30"/>
        <v>15401727474.77</v>
      </c>
      <c r="H285">
        <v>10000000</v>
      </c>
      <c r="I285">
        <v>20000000</v>
      </c>
      <c r="J285">
        <v>1</v>
      </c>
      <c r="K285">
        <f t="shared" si="28"/>
        <v>48000000</v>
      </c>
      <c r="L285">
        <f t="shared" si="31"/>
        <v>12985.556349287805</v>
      </c>
      <c r="M285">
        <f t="shared" si="32"/>
        <v>12985.556349287805</v>
      </c>
      <c r="O285">
        <v>20000000000</v>
      </c>
      <c r="P285" s="2">
        <f t="shared" si="33"/>
        <v>0.77008637373849997</v>
      </c>
      <c r="Q285" s="2">
        <f t="shared" si="34"/>
        <v>5.0000000000000001E-4</v>
      </c>
      <c r="R285" s="2">
        <f t="shared" si="29"/>
        <v>6.492778174643902E-4</v>
      </c>
    </row>
    <row r="286" spans="6:18" x14ac:dyDescent="0.15">
      <c r="F286" s="1">
        <v>43573</v>
      </c>
      <c r="G286">
        <f t="shared" si="30"/>
        <v>15449727474.77</v>
      </c>
      <c r="H286">
        <v>10000000</v>
      </c>
      <c r="I286">
        <v>20000000</v>
      </c>
      <c r="J286">
        <v>1</v>
      </c>
      <c r="K286">
        <f t="shared" si="28"/>
        <v>48000000</v>
      </c>
      <c r="L286">
        <f t="shared" si="31"/>
        <v>12945.212161613057</v>
      </c>
      <c r="M286">
        <f t="shared" si="32"/>
        <v>12945.212161613057</v>
      </c>
      <c r="O286">
        <v>20000000000</v>
      </c>
      <c r="P286" s="2">
        <f t="shared" si="33"/>
        <v>0.77248637373850004</v>
      </c>
      <c r="Q286" s="2">
        <f t="shared" si="34"/>
        <v>5.0000000000000001E-4</v>
      </c>
      <c r="R286" s="2">
        <f t="shared" si="29"/>
        <v>6.4726060808065287E-4</v>
      </c>
    </row>
    <row r="287" spans="6:18" x14ac:dyDescent="0.15">
      <c r="F287" s="1">
        <v>43574</v>
      </c>
      <c r="G287">
        <f t="shared" si="30"/>
        <v>15497727474.77</v>
      </c>
      <c r="H287">
        <v>10000000</v>
      </c>
      <c r="I287">
        <v>20000000</v>
      </c>
      <c r="J287">
        <v>1</v>
      </c>
      <c r="K287">
        <f t="shared" si="28"/>
        <v>48000000</v>
      </c>
      <c r="L287">
        <f t="shared" si="31"/>
        <v>12905.117884257297</v>
      </c>
      <c r="M287">
        <f t="shared" si="32"/>
        <v>12905.117884257297</v>
      </c>
      <c r="O287">
        <v>20000000000</v>
      </c>
      <c r="P287" s="2">
        <f t="shared" si="33"/>
        <v>0.7748863737385</v>
      </c>
      <c r="Q287" s="2">
        <f t="shared" si="34"/>
        <v>5.0000000000000001E-4</v>
      </c>
      <c r="R287" s="2">
        <f t="shared" si="29"/>
        <v>6.4525589421286485E-4</v>
      </c>
    </row>
    <row r="288" spans="6:18" x14ac:dyDescent="0.15">
      <c r="F288" s="1">
        <v>43575</v>
      </c>
      <c r="G288">
        <f t="shared" si="30"/>
        <v>15545727474.77</v>
      </c>
      <c r="H288">
        <v>10000000</v>
      </c>
      <c r="I288">
        <v>20000000</v>
      </c>
      <c r="J288">
        <v>1</v>
      </c>
      <c r="K288">
        <f t="shared" si="28"/>
        <v>48000000</v>
      </c>
      <c r="L288">
        <f t="shared" si="31"/>
        <v>12865.27120230242</v>
      </c>
      <c r="M288">
        <f t="shared" si="32"/>
        <v>12865.27120230242</v>
      </c>
      <c r="O288">
        <v>20000000000</v>
      </c>
      <c r="P288" s="2">
        <f t="shared" si="33"/>
        <v>0.77728637373850007</v>
      </c>
      <c r="Q288" s="2">
        <f t="shared" si="34"/>
        <v>5.0000000000000001E-4</v>
      </c>
      <c r="R288" s="2">
        <f t="shared" si="29"/>
        <v>6.4326356011512099E-4</v>
      </c>
    </row>
    <row r="289" spans="6:18" x14ac:dyDescent="0.15">
      <c r="F289" s="1">
        <v>43576</v>
      </c>
      <c r="G289">
        <f t="shared" si="30"/>
        <v>15593727474.77</v>
      </c>
      <c r="H289">
        <v>10000000</v>
      </c>
      <c r="I289">
        <v>20000000</v>
      </c>
      <c r="J289">
        <v>1</v>
      </c>
      <c r="K289">
        <f t="shared" si="28"/>
        <v>48000000</v>
      </c>
      <c r="L289">
        <f t="shared" si="31"/>
        <v>12825.669829333086</v>
      </c>
      <c r="M289">
        <f t="shared" si="32"/>
        <v>12825.669829333086</v>
      </c>
      <c r="O289">
        <v>20000000000</v>
      </c>
      <c r="P289" s="2">
        <f t="shared" si="33"/>
        <v>0.77968637373850003</v>
      </c>
      <c r="Q289" s="2">
        <f t="shared" si="34"/>
        <v>5.0000000000000001E-4</v>
      </c>
      <c r="R289" s="2">
        <f t="shared" si="29"/>
        <v>6.4128349146665424E-4</v>
      </c>
    </row>
    <row r="290" spans="6:18" x14ac:dyDescent="0.15">
      <c r="F290" s="1">
        <v>43577</v>
      </c>
      <c r="G290">
        <f t="shared" si="30"/>
        <v>15641727474.77</v>
      </c>
      <c r="H290">
        <v>10000000</v>
      </c>
      <c r="I290">
        <v>20000000</v>
      </c>
      <c r="J290">
        <v>1</v>
      </c>
      <c r="K290">
        <f t="shared" si="28"/>
        <v>48000000</v>
      </c>
      <c r="L290">
        <f t="shared" si="31"/>
        <v>12786.31150699938</v>
      </c>
      <c r="M290">
        <f t="shared" si="32"/>
        <v>12786.31150699938</v>
      </c>
      <c r="O290">
        <v>20000000000</v>
      </c>
      <c r="P290" s="2">
        <f t="shared" si="33"/>
        <v>0.78208637373849998</v>
      </c>
      <c r="Q290" s="2">
        <f t="shared" si="34"/>
        <v>5.0000000000000001E-4</v>
      </c>
      <c r="R290" s="2">
        <f t="shared" si="29"/>
        <v>6.3931557534996895E-4</v>
      </c>
    </row>
    <row r="291" spans="6:18" x14ac:dyDescent="0.15">
      <c r="F291" s="1">
        <v>43578</v>
      </c>
      <c r="G291">
        <f t="shared" si="30"/>
        <v>15689727474.77</v>
      </c>
      <c r="H291">
        <v>10000000</v>
      </c>
      <c r="I291">
        <v>20000000</v>
      </c>
      <c r="J291">
        <v>1</v>
      </c>
      <c r="K291">
        <f t="shared" si="28"/>
        <v>48000000</v>
      </c>
      <c r="L291">
        <f t="shared" si="31"/>
        <v>12747.194004587505</v>
      </c>
      <c r="M291">
        <f t="shared" si="32"/>
        <v>12747.194004587505</v>
      </c>
      <c r="O291">
        <v>20000000000</v>
      </c>
      <c r="P291" s="2">
        <f t="shared" si="33"/>
        <v>0.78448637373850005</v>
      </c>
      <c r="Q291" s="2">
        <f t="shared" si="34"/>
        <v>5.0000000000000001E-4</v>
      </c>
      <c r="R291" s="2">
        <f t="shared" si="29"/>
        <v>6.3735970022937524E-4</v>
      </c>
    </row>
    <row r="292" spans="6:18" x14ac:dyDescent="0.15">
      <c r="F292" s="1">
        <v>43579</v>
      </c>
      <c r="G292">
        <f t="shared" si="30"/>
        <v>15737727474.77</v>
      </c>
      <c r="H292">
        <v>10000000</v>
      </c>
      <c r="I292">
        <v>20000000</v>
      </c>
      <c r="J292">
        <v>1</v>
      </c>
      <c r="K292">
        <f t="shared" si="28"/>
        <v>48000000</v>
      </c>
      <c r="L292">
        <f t="shared" si="31"/>
        <v>12708.315118598335</v>
      </c>
      <c r="M292">
        <f t="shared" si="32"/>
        <v>12708.315118598335</v>
      </c>
      <c r="O292">
        <v>20000000000</v>
      </c>
      <c r="P292" s="2">
        <f t="shared" si="33"/>
        <v>0.78688637373850001</v>
      </c>
      <c r="Q292" s="2">
        <f t="shared" si="34"/>
        <v>5.0000000000000001E-4</v>
      </c>
      <c r="R292" s="2">
        <f t="shared" si="29"/>
        <v>6.3541575592991682E-4</v>
      </c>
    </row>
    <row r="293" spans="6:18" x14ac:dyDescent="0.15">
      <c r="F293" s="1">
        <v>43580</v>
      </c>
      <c r="G293">
        <f t="shared" si="30"/>
        <v>15785727474.77</v>
      </c>
      <c r="H293">
        <v>10000000</v>
      </c>
      <c r="I293">
        <v>20000000</v>
      </c>
      <c r="J293">
        <v>1</v>
      </c>
      <c r="K293">
        <f t="shared" si="28"/>
        <v>48000000</v>
      </c>
      <c r="L293">
        <f t="shared" si="31"/>
        <v>12669.672672333652</v>
      </c>
      <c r="M293">
        <f t="shared" si="32"/>
        <v>12669.672672333652</v>
      </c>
      <c r="O293">
        <v>20000000000</v>
      </c>
      <c r="P293" s="2">
        <f t="shared" si="33"/>
        <v>0.78928637373849997</v>
      </c>
      <c r="Q293" s="2">
        <f t="shared" si="34"/>
        <v>5.0000000000000001E-4</v>
      </c>
      <c r="R293" s="2">
        <f t="shared" si="29"/>
        <v>6.3348363361668267E-4</v>
      </c>
    </row>
    <row r="294" spans="6:18" x14ac:dyDescent="0.15">
      <c r="F294" s="1">
        <v>43581</v>
      </c>
      <c r="G294">
        <f t="shared" si="30"/>
        <v>15833727474.77</v>
      </c>
      <c r="H294">
        <v>10000000</v>
      </c>
      <c r="I294">
        <v>20000000</v>
      </c>
      <c r="J294">
        <v>1</v>
      </c>
      <c r="K294">
        <f t="shared" si="28"/>
        <v>48000000</v>
      </c>
      <c r="L294">
        <f t="shared" si="31"/>
        <v>12631.264515489913</v>
      </c>
      <c r="M294">
        <f t="shared" si="32"/>
        <v>12631.264515489913</v>
      </c>
      <c r="O294">
        <v>20000000000</v>
      </c>
      <c r="P294" s="2">
        <f t="shared" si="33"/>
        <v>0.79168637373850004</v>
      </c>
      <c r="Q294" s="2">
        <f t="shared" si="34"/>
        <v>5.0000000000000001E-4</v>
      </c>
      <c r="R294" s="2">
        <f t="shared" si="29"/>
        <v>6.3156322577449559E-4</v>
      </c>
    </row>
    <row r="295" spans="6:18" x14ac:dyDescent="0.15">
      <c r="F295" s="1">
        <v>43582</v>
      </c>
      <c r="G295">
        <f t="shared" si="30"/>
        <v>15881727474.77</v>
      </c>
      <c r="H295">
        <v>10000000</v>
      </c>
      <c r="I295">
        <v>20000000</v>
      </c>
      <c r="J295">
        <v>1</v>
      </c>
      <c r="K295">
        <f t="shared" si="28"/>
        <v>48000000</v>
      </c>
      <c r="L295">
        <f t="shared" si="31"/>
        <v>12593.088523759372</v>
      </c>
      <c r="M295">
        <f t="shared" si="32"/>
        <v>12593.088523759372</v>
      </c>
      <c r="O295">
        <v>20000000000</v>
      </c>
      <c r="P295" s="2">
        <f t="shared" si="33"/>
        <v>0.7940863737385</v>
      </c>
      <c r="Q295" s="2">
        <f t="shared" si="34"/>
        <v>5.0000000000000001E-4</v>
      </c>
      <c r="R295" s="2">
        <f t="shared" si="29"/>
        <v>6.296544261879686E-4</v>
      </c>
    </row>
    <row r="296" spans="6:18" x14ac:dyDescent="0.15">
      <c r="F296" s="1">
        <v>43583</v>
      </c>
      <c r="G296">
        <f t="shared" si="30"/>
        <v>15929727474.77</v>
      </c>
      <c r="H296">
        <v>10000000</v>
      </c>
      <c r="I296">
        <v>20000000</v>
      </c>
      <c r="J296">
        <v>1</v>
      </c>
      <c r="K296">
        <f t="shared" si="28"/>
        <v>48000000</v>
      </c>
      <c r="L296">
        <f t="shared" si="31"/>
        <v>12555.142598438439</v>
      </c>
      <c r="M296">
        <f t="shared" si="32"/>
        <v>12555.142598438439</v>
      </c>
      <c r="O296">
        <v>20000000000</v>
      </c>
      <c r="P296" s="2">
        <f t="shared" si="33"/>
        <v>0.79648637373850006</v>
      </c>
      <c r="Q296" s="2">
        <f t="shared" si="34"/>
        <v>5.0000000000000001E-4</v>
      </c>
      <c r="R296" s="2">
        <f t="shared" si="29"/>
        <v>6.2775712992192191E-4</v>
      </c>
    </row>
    <row r="297" spans="6:18" x14ac:dyDescent="0.15">
      <c r="F297" s="1">
        <v>43584</v>
      </c>
      <c r="G297">
        <f t="shared" si="30"/>
        <v>15977727474.77</v>
      </c>
      <c r="H297">
        <v>10000000</v>
      </c>
      <c r="I297">
        <v>20000000</v>
      </c>
      <c r="J297">
        <v>1</v>
      </c>
      <c r="K297">
        <f t="shared" si="28"/>
        <v>48000000</v>
      </c>
      <c r="L297">
        <f t="shared" si="31"/>
        <v>12517.424666043067</v>
      </c>
      <c r="M297">
        <f t="shared" si="32"/>
        <v>12517.424666043067</v>
      </c>
      <c r="O297">
        <v>20000000000</v>
      </c>
      <c r="P297" s="2">
        <f t="shared" si="33"/>
        <v>0.79888637373850002</v>
      </c>
      <c r="Q297" s="2">
        <f t="shared" si="34"/>
        <v>5.0000000000000001E-4</v>
      </c>
      <c r="R297" s="2">
        <f t="shared" si="29"/>
        <v>6.2587123330215327E-4</v>
      </c>
    </row>
    <row r="298" spans="6:18" x14ac:dyDescent="0.15">
      <c r="F298" s="1">
        <v>43585</v>
      </c>
      <c r="G298">
        <f t="shared" si="30"/>
        <v>16025727474.77</v>
      </c>
      <c r="H298">
        <v>10000000</v>
      </c>
      <c r="I298">
        <v>20000000</v>
      </c>
      <c r="J298">
        <v>1</v>
      </c>
      <c r="K298">
        <f t="shared" si="28"/>
        <v>48000000</v>
      </c>
      <c r="L298">
        <f t="shared" si="31"/>
        <v>12479.932677931076</v>
      </c>
      <c r="M298">
        <f t="shared" si="32"/>
        <v>12479.932677931076</v>
      </c>
      <c r="O298">
        <v>20000000000</v>
      </c>
      <c r="P298" s="2">
        <f t="shared" si="33"/>
        <v>0.80128637373849998</v>
      </c>
      <c r="Q298" s="2">
        <f t="shared" si="34"/>
        <v>5.0000000000000001E-4</v>
      </c>
      <c r="R298" s="2">
        <f t="shared" si="29"/>
        <v>6.2399663389655377E-4</v>
      </c>
    </row>
    <row r="299" spans="6:18" x14ac:dyDescent="0.15">
      <c r="F299" s="1">
        <v>43586</v>
      </c>
      <c r="G299">
        <f t="shared" si="30"/>
        <v>16073727474.77</v>
      </c>
      <c r="H299">
        <v>10000000</v>
      </c>
      <c r="I299">
        <v>20000000</v>
      </c>
      <c r="J299">
        <v>1</v>
      </c>
      <c r="K299">
        <f t="shared" si="28"/>
        <v>48000000</v>
      </c>
      <c r="L299">
        <f t="shared" si="31"/>
        <v>12442.664609931233</v>
      </c>
      <c r="M299">
        <f t="shared" si="32"/>
        <v>12442.664609931233</v>
      </c>
      <c r="O299">
        <v>20000000000</v>
      </c>
      <c r="P299" s="2">
        <f t="shared" si="33"/>
        <v>0.80368637373850005</v>
      </c>
      <c r="Q299" s="2">
        <f t="shared" si="34"/>
        <v>5.0000000000000001E-4</v>
      </c>
      <c r="R299" s="2">
        <f t="shared" si="29"/>
        <v>6.2213323049656159E-4</v>
      </c>
    </row>
    <row r="300" spans="6:18" x14ac:dyDescent="0.15">
      <c r="F300" s="1">
        <v>43587</v>
      </c>
      <c r="G300">
        <f t="shared" si="30"/>
        <v>16121727474.77</v>
      </c>
      <c r="H300">
        <v>10000000</v>
      </c>
      <c r="I300">
        <v>20000000</v>
      </c>
      <c r="J300">
        <v>1</v>
      </c>
      <c r="K300">
        <f t="shared" si="28"/>
        <v>48000000</v>
      </c>
      <c r="L300">
        <f t="shared" si="31"/>
        <v>12405.618461978951</v>
      </c>
      <c r="M300">
        <f t="shared" si="32"/>
        <v>12405.618461978951</v>
      </c>
      <c r="O300">
        <v>20000000000</v>
      </c>
      <c r="P300" s="2">
        <f t="shared" si="33"/>
        <v>0.80608637373850001</v>
      </c>
      <c r="Q300" s="2">
        <f t="shared" si="34"/>
        <v>5.0000000000000001E-4</v>
      </c>
      <c r="R300" s="2">
        <f t="shared" si="29"/>
        <v>6.202809230989475E-4</v>
      </c>
    </row>
    <row r="301" spans="6:18" x14ac:dyDescent="0.15">
      <c r="F301" s="1">
        <v>43588</v>
      </c>
      <c r="G301">
        <f t="shared" si="30"/>
        <v>16169727474.77</v>
      </c>
      <c r="H301">
        <v>10000000</v>
      </c>
      <c r="I301">
        <v>20000000</v>
      </c>
      <c r="J301">
        <v>1</v>
      </c>
      <c r="K301">
        <f t="shared" si="28"/>
        <v>48000000</v>
      </c>
      <c r="L301">
        <f t="shared" si="31"/>
        <v>12368.792257758494</v>
      </c>
      <c r="M301">
        <f t="shared" si="32"/>
        <v>12368.792257758494</v>
      </c>
      <c r="O301">
        <v>20000000000</v>
      </c>
      <c r="P301" s="2">
        <f t="shared" si="33"/>
        <v>0.80848637373850007</v>
      </c>
      <c r="Q301" s="2">
        <f t="shared" si="34"/>
        <v>5.0000000000000001E-4</v>
      </c>
      <c r="R301" s="2">
        <f t="shared" si="29"/>
        <v>6.184396128879248E-4</v>
      </c>
    </row>
    <row r="302" spans="6:18" x14ac:dyDescent="0.15">
      <c r="F302" s="1">
        <v>43589</v>
      </c>
      <c r="G302">
        <f t="shared" si="30"/>
        <v>16217727474.77</v>
      </c>
      <c r="H302">
        <v>10000000</v>
      </c>
      <c r="I302">
        <v>20000000</v>
      </c>
      <c r="J302">
        <v>1</v>
      </c>
      <c r="K302">
        <f t="shared" si="28"/>
        <v>48000000</v>
      </c>
      <c r="L302">
        <f t="shared" si="31"/>
        <v>12332.184044351528</v>
      </c>
      <c r="M302">
        <f t="shared" si="32"/>
        <v>12332.184044351528</v>
      </c>
      <c r="O302">
        <v>20000000000</v>
      </c>
      <c r="P302" s="2">
        <f t="shared" si="33"/>
        <v>0.81088637373850003</v>
      </c>
      <c r="Q302" s="2">
        <f t="shared" si="34"/>
        <v>5.0000000000000001E-4</v>
      </c>
      <c r="R302" s="2">
        <f t="shared" si="29"/>
        <v>6.166092022175764E-4</v>
      </c>
    </row>
    <row r="303" spans="6:18" x14ac:dyDescent="0.15">
      <c r="F303" s="1">
        <v>43590</v>
      </c>
      <c r="G303">
        <f t="shared" si="30"/>
        <v>16265727474.77</v>
      </c>
      <c r="H303">
        <v>10000000</v>
      </c>
      <c r="I303">
        <v>20000000</v>
      </c>
      <c r="J303">
        <v>1</v>
      </c>
      <c r="K303">
        <f t="shared" si="28"/>
        <v>48000000</v>
      </c>
      <c r="L303">
        <f t="shared" si="31"/>
        <v>12295.791891891882</v>
      </c>
      <c r="M303">
        <f t="shared" si="32"/>
        <v>12295.791891891882</v>
      </c>
      <c r="O303">
        <v>20000000000</v>
      </c>
      <c r="P303" s="2">
        <f t="shared" si="33"/>
        <v>0.81328637373849999</v>
      </c>
      <c r="Q303" s="2">
        <f t="shared" si="34"/>
        <v>5.0000000000000001E-4</v>
      </c>
      <c r="R303" s="2">
        <f t="shared" si="29"/>
        <v>6.1478959459459418E-4</v>
      </c>
    </row>
    <row r="304" spans="6:18" x14ac:dyDescent="0.15">
      <c r="F304" s="1">
        <v>43591</v>
      </c>
      <c r="G304">
        <f t="shared" si="30"/>
        <v>16313727474.77</v>
      </c>
      <c r="H304">
        <v>10000000</v>
      </c>
      <c r="I304">
        <v>20000000</v>
      </c>
      <c r="J304">
        <v>1</v>
      </c>
      <c r="K304">
        <f t="shared" si="28"/>
        <v>48000000</v>
      </c>
      <c r="L304">
        <f t="shared" si="31"/>
        <v>12259.613893226429</v>
      </c>
      <c r="M304">
        <f t="shared" si="32"/>
        <v>12259.613893226429</v>
      </c>
      <c r="O304">
        <v>20000000000</v>
      </c>
      <c r="P304" s="2">
        <f t="shared" si="33"/>
        <v>0.81568637373850006</v>
      </c>
      <c r="Q304" s="2">
        <f t="shared" si="34"/>
        <v>5.0000000000000001E-4</v>
      </c>
      <c r="R304" s="2">
        <f t="shared" si="29"/>
        <v>6.1298069466132147E-4</v>
      </c>
    </row>
    <row r="305" spans="6:18" x14ac:dyDescent="0.15">
      <c r="F305" s="1">
        <v>43592</v>
      </c>
      <c r="G305">
        <f t="shared" si="30"/>
        <v>16361727474.77</v>
      </c>
      <c r="H305">
        <v>10000000</v>
      </c>
      <c r="I305">
        <v>20000000</v>
      </c>
      <c r="J305">
        <v>1</v>
      </c>
      <c r="K305">
        <f t="shared" si="28"/>
        <v>48000000</v>
      </c>
      <c r="L305">
        <f t="shared" si="31"/>
        <v>12223.648163581911</v>
      </c>
      <c r="M305">
        <f t="shared" si="32"/>
        <v>12223.648163581911</v>
      </c>
      <c r="O305">
        <v>20000000000</v>
      </c>
      <c r="P305" s="2">
        <f t="shared" si="33"/>
        <v>0.81808637373850002</v>
      </c>
      <c r="Q305" s="2">
        <f t="shared" si="34"/>
        <v>5.0000000000000001E-4</v>
      </c>
      <c r="R305" s="2">
        <f t="shared" si="29"/>
        <v>6.1118240817909549E-4</v>
      </c>
    </row>
    <row r="306" spans="6:18" x14ac:dyDescent="0.15">
      <c r="F306" s="1">
        <v>43593</v>
      </c>
      <c r="G306">
        <f t="shared" si="30"/>
        <v>16409727474.77</v>
      </c>
      <c r="H306">
        <v>10000000</v>
      </c>
      <c r="I306">
        <v>20000000</v>
      </c>
      <c r="J306">
        <v>1</v>
      </c>
      <c r="K306">
        <f t="shared" si="28"/>
        <v>48000000</v>
      </c>
      <c r="L306">
        <f t="shared" si="31"/>
        <v>12187.89284023763</v>
      </c>
      <c r="M306">
        <f t="shared" si="32"/>
        <v>12187.89284023763</v>
      </c>
      <c r="O306">
        <v>20000000000</v>
      </c>
      <c r="P306" s="2">
        <f t="shared" si="33"/>
        <v>0.82048637373849997</v>
      </c>
      <c r="Q306" s="2">
        <f t="shared" si="34"/>
        <v>5.0000000000000001E-4</v>
      </c>
      <c r="R306" s="2">
        <f t="shared" si="29"/>
        <v>6.0939464201188146E-4</v>
      </c>
    </row>
    <row r="307" spans="6:18" x14ac:dyDescent="0.15">
      <c r="F307" s="1">
        <v>43594</v>
      </c>
      <c r="G307">
        <f t="shared" si="30"/>
        <v>16457727474.77</v>
      </c>
      <c r="H307">
        <v>10000000</v>
      </c>
      <c r="I307">
        <v>20000000</v>
      </c>
      <c r="J307">
        <v>1</v>
      </c>
      <c r="K307">
        <f t="shared" si="28"/>
        <v>48000000</v>
      </c>
      <c r="L307">
        <f t="shared" si="31"/>
        <v>12152.346082203858</v>
      </c>
      <c r="M307">
        <f t="shared" si="32"/>
        <v>12152.346082203858</v>
      </c>
      <c r="O307">
        <v>20000000000</v>
      </c>
      <c r="P307" s="2">
        <f t="shared" si="33"/>
        <v>0.82288637373850004</v>
      </c>
      <c r="Q307" s="2">
        <f t="shared" si="34"/>
        <v>5.0000000000000001E-4</v>
      </c>
      <c r="R307" s="2">
        <f t="shared" si="29"/>
        <v>6.0761730411019283E-4</v>
      </c>
    </row>
    <row r="308" spans="6:18" x14ac:dyDescent="0.15">
      <c r="F308" s="1">
        <v>43595</v>
      </c>
      <c r="G308">
        <f t="shared" si="30"/>
        <v>16505727474.77</v>
      </c>
      <c r="H308">
        <v>10000000</v>
      </c>
      <c r="I308">
        <v>20000000</v>
      </c>
      <c r="J308">
        <v>1</v>
      </c>
      <c r="K308">
        <f t="shared" si="28"/>
        <v>48000000</v>
      </c>
      <c r="L308">
        <f t="shared" si="31"/>
        <v>12117.006069905859</v>
      </c>
      <c r="M308">
        <f t="shared" si="32"/>
        <v>12117.006069905859</v>
      </c>
      <c r="O308">
        <v>20000000000</v>
      </c>
      <c r="P308" s="2">
        <f t="shared" si="33"/>
        <v>0.8252863737385</v>
      </c>
      <c r="Q308" s="2">
        <f t="shared" si="34"/>
        <v>5.0000000000000001E-4</v>
      </c>
      <c r="R308" s="2">
        <f t="shared" si="29"/>
        <v>6.0585030349529292E-4</v>
      </c>
    </row>
    <row r="309" spans="6:18" x14ac:dyDescent="0.15">
      <c r="F309" s="1">
        <v>43596</v>
      </c>
      <c r="G309">
        <f t="shared" si="30"/>
        <v>16553727474.77</v>
      </c>
      <c r="H309">
        <v>10000000</v>
      </c>
      <c r="I309">
        <v>20000000</v>
      </c>
      <c r="J309">
        <v>1</v>
      </c>
      <c r="K309">
        <f t="shared" si="28"/>
        <v>48000000</v>
      </c>
      <c r="L309">
        <f t="shared" si="31"/>
        <v>12081.87100487341</v>
      </c>
      <c r="M309">
        <f t="shared" si="32"/>
        <v>12081.87100487341</v>
      </c>
      <c r="O309">
        <v>20000000000</v>
      </c>
      <c r="P309" s="2">
        <f t="shared" si="33"/>
        <v>0.82768637373850007</v>
      </c>
      <c r="Q309" s="2">
        <f t="shared" si="34"/>
        <v>5.0000000000000001E-4</v>
      </c>
      <c r="R309" s="2">
        <f t="shared" si="29"/>
        <v>6.040935502436705E-4</v>
      </c>
    </row>
    <row r="310" spans="6:18" x14ac:dyDescent="0.15">
      <c r="F310" s="1">
        <v>43597</v>
      </c>
      <c r="G310">
        <f t="shared" si="30"/>
        <v>16601727474.77</v>
      </c>
      <c r="H310">
        <v>10000000</v>
      </c>
      <c r="I310">
        <v>20000000</v>
      </c>
      <c r="J310">
        <v>1</v>
      </c>
      <c r="K310">
        <f t="shared" si="28"/>
        <v>48000000</v>
      </c>
      <c r="L310">
        <f t="shared" si="31"/>
        <v>12046.939109435705</v>
      </c>
      <c r="M310">
        <f t="shared" si="32"/>
        <v>12046.939109435705</v>
      </c>
      <c r="O310">
        <v>20000000000</v>
      </c>
      <c r="P310" s="2">
        <f t="shared" si="33"/>
        <v>0.83008637373850003</v>
      </c>
      <c r="Q310" s="2">
        <f t="shared" si="34"/>
        <v>5.0000000000000001E-4</v>
      </c>
      <c r="R310" s="2">
        <f t="shared" si="29"/>
        <v>6.0234695547178526E-4</v>
      </c>
    </row>
    <row r="311" spans="6:18" x14ac:dyDescent="0.15">
      <c r="F311" s="1">
        <v>43598</v>
      </c>
      <c r="G311">
        <f t="shared" si="30"/>
        <v>16649727474.77</v>
      </c>
      <c r="H311">
        <v>10000000</v>
      </c>
      <c r="I311">
        <v>20000000</v>
      </c>
      <c r="J311">
        <v>1</v>
      </c>
      <c r="K311">
        <f t="shared" si="28"/>
        <v>48000000</v>
      </c>
      <c r="L311">
        <f t="shared" si="31"/>
        <v>12012.208626421545</v>
      </c>
      <c r="M311">
        <f t="shared" si="32"/>
        <v>12012.208626421545</v>
      </c>
      <c r="O311">
        <v>20000000000</v>
      </c>
      <c r="P311" s="2">
        <f t="shared" si="33"/>
        <v>0.83248637373849999</v>
      </c>
      <c r="Q311" s="2">
        <f t="shared" si="34"/>
        <v>5.0000000000000001E-4</v>
      </c>
      <c r="R311" s="2">
        <f t="shared" si="29"/>
        <v>6.0061043132107728E-4</v>
      </c>
    </row>
    <row r="312" spans="6:18" x14ac:dyDescent="0.15">
      <c r="F312" s="1">
        <v>43599</v>
      </c>
      <c r="G312">
        <f t="shared" si="30"/>
        <v>16697727474.77</v>
      </c>
      <c r="H312">
        <v>10000000</v>
      </c>
      <c r="I312">
        <v>20000000</v>
      </c>
      <c r="J312">
        <v>1</v>
      </c>
      <c r="K312">
        <f t="shared" si="28"/>
        <v>48000000</v>
      </c>
      <c r="L312">
        <f t="shared" si="31"/>
        <v>11977.67781886468</v>
      </c>
      <c r="M312">
        <f t="shared" si="32"/>
        <v>11977.67781886468</v>
      </c>
      <c r="O312">
        <v>20000000000</v>
      </c>
      <c r="P312" s="2">
        <f t="shared" si="33"/>
        <v>0.83488637373850005</v>
      </c>
      <c r="Q312" s="2">
        <f t="shared" si="34"/>
        <v>5.0000000000000001E-4</v>
      </c>
      <c r="R312" s="2">
        <f t="shared" si="29"/>
        <v>5.9888389094323404E-4</v>
      </c>
    </row>
    <row r="313" spans="6:18" x14ac:dyDescent="0.15">
      <c r="F313" s="1">
        <v>43600</v>
      </c>
      <c r="G313">
        <f t="shared" si="30"/>
        <v>16745727474.77</v>
      </c>
      <c r="H313">
        <v>10000000</v>
      </c>
      <c r="I313">
        <v>20000000</v>
      </c>
      <c r="J313">
        <v>1</v>
      </c>
      <c r="K313">
        <f t="shared" si="28"/>
        <v>48000000</v>
      </c>
      <c r="L313">
        <f t="shared" si="31"/>
        <v>11943.34496971425</v>
      </c>
      <c r="M313">
        <f t="shared" si="32"/>
        <v>11943.34496971425</v>
      </c>
      <c r="O313">
        <v>20000000000</v>
      </c>
      <c r="P313" s="2">
        <f t="shared" si="33"/>
        <v>0.83728637373850001</v>
      </c>
      <c r="Q313" s="2">
        <f t="shared" si="34"/>
        <v>5.0000000000000001E-4</v>
      </c>
      <c r="R313" s="2">
        <f t="shared" si="29"/>
        <v>5.9716724848571249E-4</v>
      </c>
    </row>
    <row r="314" spans="6:18" x14ac:dyDescent="0.15">
      <c r="F314" s="1">
        <v>43601</v>
      </c>
      <c r="G314">
        <f t="shared" si="30"/>
        <v>16793727474.77</v>
      </c>
      <c r="H314">
        <v>10000000</v>
      </c>
      <c r="I314">
        <v>20000000</v>
      </c>
      <c r="J314">
        <v>1</v>
      </c>
      <c r="K314">
        <f t="shared" si="28"/>
        <v>48000000</v>
      </c>
      <c r="L314">
        <f t="shared" si="31"/>
        <v>11909.208381550154</v>
      </c>
      <c r="M314">
        <f t="shared" si="32"/>
        <v>11909.208381550154</v>
      </c>
      <c r="O314">
        <v>20000000000</v>
      </c>
      <c r="P314" s="2">
        <f t="shared" si="33"/>
        <v>0.83968637373849997</v>
      </c>
      <c r="Q314" s="2">
        <f t="shared" si="34"/>
        <v>5.0000000000000001E-4</v>
      </c>
      <c r="R314" s="2">
        <f t="shared" si="29"/>
        <v>5.9546041907750774E-4</v>
      </c>
    </row>
    <row r="315" spans="6:18" x14ac:dyDescent="0.15">
      <c r="F315" s="1">
        <v>43602</v>
      </c>
      <c r="G315">
        <f t="shared" si="30"/>
        <v>16841727474.77</v>
      </c>
      <c r="H315">
        <v>10000000</v>
      </c>
      <c r="I315">
        <v>20000000</v>
      </c>
      <c r="J315">
        <v>1</v>
      </c>
      <c r="K315">
        <f t="shared" si="28"/>
        <v>48000000</v>
      </c>
      <c r="L315">
        <f t="shared" si="31"/>
        <v>11875.26637630332</v>
      </c>
      <c r="M315">
        <f t="shared" si="32"/>
        <v>11875.26637630332</v>
      </c>
      <c r="O315">
        <v>20000000000</v>
      </c>
      <c r="P315" s="2">
        <f t="shared" si="33"/>
        <v>0.84208637373850004</v>
      </c>
      <c r="Q315" s="2">
        <f t="shared" si="34"/>
        <v>5.0000000000000001E-4</v>
      </c>
      <c r="R315" s="2">
        <f t="shared" si="29"/>
        <v>5.9376331881516597E-4</v>
      </c>
    </row>
    <row r="316" spans="6:18" x14ac:dyDescent="0.15">
      <c r="F316" s="1">
        <v>43603</v>
      </c>
      <c r="G316">
        <f t="shared" si="30"/>
        <v>16889727474.77</v>
      </c>
      <c r="H316">
        <v>10000000</v>
      </c>
      <c r="I316">
        <v>20000000</v>
      </c>
      <c r="J316">
        <v>1</v>
      </c>
      <c r="K316">
        <f t="shared" si="28"/>
        <v>48000000</v>
      </c>
      <c r="L316">
        <f t="shared" si="31"/>
        <v>11841.51729498072</v>
      </c>
      <c r="M316">
        <f t="shared" si="32"/>
        <v>11841.51729498072</v>
      </c>
      <c r="O316">
        <v>20000000000</v>
      </c>
      <c r="P316" s="2">
        <f t="shared" si="33"/>
        <v>0.8444863737385</v>
      </c>
      <c r="Q316" s="2">
        <f t="shared" si="34"/>
        <v>5.0000000000000001E-4</v>
      </c>
      <c r="R316" s="2">
        <f t="shared" si="29"/>
        <v>5.9207586474903601E-4</v>
      </c>
    </row>
    <row r="317" spans="6:18" x14ac:dyDescent="0.15">
      <c r="F317" s="1">
        <v>43604</v>
      </c>
      <c r="G317">
        <f t="shared" si="30"/>
        <v>16937727474.77</v>
      </c>
      <c r="H317">
        <v>10000000</v>
      </c>
      <c r="I317">
        <v>20000000</v>
      </c>
      <c r="J317">
        <v>1</v>
      </c>
      <c r="K317">
        <f t="shared" si="28"/>
        <v>48000000</v>
      </c>
      <c r="L317">
        <f t="shared" si="31"/>
        <v>11807.959497395079</v>
      </c>
      <c r="M317">
        <f t="shared" si="32"/>
        <v>11807.959497395079</v>
      </c>
      <c r="O317">
        <v>20000000000</v>
      </c>
      <c r="P317" s="2">
        <f t="shared" si="33"/>
        <v>0.84688637373850006</v>
      </c>
      <c r="Q317" s="2">
        <f t="shared" si="34"/>
        <v>5.0000000000000001E-4</v>
      </c>
      <c r="R317" s="2">
        <f t="shared" si="29"/>
        <v>5.9039797486975392E-4</v>
      </c>
    </row>
    <row r="318" spans="6:18" x14ac:dyDescent="0.15">
      <c r="F318" s="1">
        <v>43605</v>
      </c>
      <c r="G318">
        <f t="shared" si="30"/>
        <v>16985727474.77</v>
      </c>
      <c r="H318">
        <v>10000000</v>
      </c>
      <c r="I318">
        <v>20000000</v>
      </c>
      <c r="J318">
        <v>1</v>
      </c>
      <c r="K318">
        <f t="shared" si="28"/>
        <v>48000000</v>
      </c>
      <c r="L318">
        <f t="shared" si="31"/>
        <v>11774.591361899154</v>
      </c>
      <c r="M318">
        <f t="shared" si="32"/>
        <v>11774.591361899154</v>
      </c>
      <c r="O318">
        <v>20000000000</v>
      </c>
      <c r="P318" s="2">
        <f t="shared" si="33"/>
        <v>0.84928637373850002</v>
      </c>
      <c r="Q318" s="2">
        <f t="shared" si="34"/>
        <v>5.0000000000000001E-4</v>
      </c>
      <c r="R318" s="2">
        <f t="shared" si="29"/>
        <v>5.8872956809495776E-4</v>
      </c>
    </row>
    <row r="319" spans="6:18" x14ac:dyDescent="0.15">
      <c r="F319" s="1">
        <v>43606</v>
      </c>
      <c r="G319">
        <f t="shared" si="30"/>
        <v>17033727474.77</v>
      </c>
      <c r="H319">
        <v>10000000</v>
      </c>
      <c r="I319">
        <v>20000000</v>
      </c>
      <c r="J319">
        <v>1</v>
      </c>
      <c r="K319">
        <f t="shared" si="28"/>
        <v>48000000</v>
      </c>
      <c r="L319">
        <f t="shared" si="31"/>
        <v>11741.411285124515</v>
      </c>
      <c r="M319">
        <f t="shared" si="32"/>
        <v>11741.411285124515</v>
      </c>
      <c r="O319">
        <v>20000000000</v>
      </c>
      <c r="P319" s="2">
        <f t="shared" si="33"/>
        <v>0.85168637373849998</v>
      </c>
      <c r="Q319" s="2">
        <f t="shared" si="34"/>
        <v>5.0000000000000001E-4</v>
      </c>
      <c r="R319" s="2">
        <f t="shared" si="29"/>
        <v>5.8707056425622581E-4</v>
      </c>
    </row>
    <row r="320" spans="6:18" x14ac:dyDescent="0.15">
      <c r="F320" s="1">
        <v>43607</v>
      </c>
      <c r="G320">
        <f t="shared" si="30"/>
        <v>17081727474.77</v>
      </c>
      <c r="H320">
        <v>10000000</v>
      </c>
      <c r="I320">
        <v>20000000</v>
      </c>
      <c r="J320">
        <v>1</v>
      </c>
      <c r="K320">
        <f t="shared" si="28"/>
        <v>48000000</v>
      </c>
      <c r="L320">
        <f t="shared" si="31"/>
        <v>11708.417681724719</v>
      </c>
      <c r="M320">
        <f t="shared" si="32"/>
        <v>11708.417681724719</v>
      </c>
      <c r="O320">
        <v>20000000000</v>
      </c>
      <c r="P320" s="2">
        <f t="shared" si="33"/>
        <v>0.85408637373850005</v>
      </c>
      <c r="Q320" s="2">
        <f t="shared" si="34"/>
        <v>5.0000000000000001E-4</v>
      </c>
      <c r="R320" s="2">
        <f t="shared" si="29"/>
        <v>5.8542088408623588E-4</v>
      </c>
    </row>
    <row r="321" spans="6:18" x14ac:dyDescent="0.15">
      <c r="F321" s="1">
        <v>43608</v>
      </c>
      <c r="G321">
        <f t="shared" si="30"/>
        <v>17129727474.77</v>
      </c>
      <c r="H321">
        <v>10000000</v>
      </c>
      <c r="I321">
        <v>20000000</v>
      </c>
      <c r="J321">
        <v>1</v>
      </c>
      <c r="K321">
        <f t="shared" si="28"/>
        <v>48000000</v>
      </c>
      <c r="L321">
        <f t="shared" si="31"/>
        <v>11675.608984122813</v>
      </c>
      <c r="M321">
        <f t="shared" si="32"/>
        <v>11675.608984122813</v>
      </c>
      <c r="O321">
        <v>20000000000</v>
      </c>
      <c r="P321" s="2">
        <f t="shared" si="33"/>
        <v>0.85648637373850001</v>
      </c>
      <c r="Q321" s="2">
        <f t="shared" si="34"/>
        <v>5.0000000000000001E-4</v>
      </c>
      <c r="R321" s="2">
        <f t="shared" si="29"/>
        <v>5.837804492061406E-4</v>
      </c>
    </row>
    <row r="322" spans="6:18" x14ac:dyDescent="0.15">
      <c r="F322" s="1">
        <v>43609</v>
      </c>
      <c r="G322">
        <f t="shared" si="30"/>
        <v>17177727474.77</v>
      </c>
      <c r="H322">
        <v>10000000</v>
      </c>
      <c r="I322">
        <v>20000000</v>
      </c>
      <c r="J322">
        <v>1</v>
      </c>
      <c r="K322">
        <f t="shared" si="28"/>
        <v>48000000</v>
      </c>
      <c r="L322">
        <f t="shared" si="31"/>
        <v>11642.983642263069</v>
      </c>
      <c r="M322">
        <f t="shared" si="32"/>
        <v>11642.983642263069</v>
      </c>
      <c r="O322">
        <v>20000000000</v>
      </c>
      <c r="P322" s="2">
        <f t="shared" si="33"/>
        <v>0.85888637373850008</v>
      </c>
      <c r="Q322" s="2">
        <f t="shared" si="34"/>
        <v>5.0000000000000001E-4</v>
      </c>
      <c r="R322" s="2">
        <f t="shared" si="29"/>
        <v>5.8214918211315345E-4</v>
      </c>
    </row>
    <row r="323" spans="6:18" x14ac:dyDescent="0.15">
      <c r="F323" s="1">
        <v>43610</v>
      </c>
      <c r="G323">
        <f t="shared" si="30"/>
        <v>17225727474.77</v>
      </c>
      <c r="H323">
        <v>10000000</v>
      </c>
      <c r="I323">
        <v>20000000</v>
      </c>
      <c r="J323">
        <v>1</v>
      </c>
      <c r="K323">
        <f t="shared" si="28"/>
        <v>48000000</v>
      </c>
      <c r="L323">
        <f t="shared" si="31"/>
        <v>11610.54012336686</v>
      </c>
      <c r="M323">
        <f t="shared" si="32"/>
        <v>11610.54012336686</v>
      </c>
      <c r="O323">
        <v>20000000000</v>
      </c>
      <c r="P323" s="2">
        <f t="shared" si="33"/>
        <v>0.86128637373850003</v>
      </c>
      <c r="Q323" s="2">
        <f t="shared" si="34"/>
        <v>5.0000000000000001E-4</v>
      </c>
      <c r="R323" s="2">
        <f t="shared" si="29"/>
        <v>5.8052700616834302E-4</v>
      </c>
    </row>
    <row r="324" spans="6:18" x14ac:dyDescent="0.15">
      <c r="F324" s="1">
        <v>43611</v>
      </c>
      <c r="G324">
        <f t="shared" si="30"/>
        <v>17273727474.77</v>
      </c>
      <c r="H324">
        <v>10000000</v>
      </c>
      <c r="I324">
        <v>20000000</v>
      </c>
      <c r="J324">
        <v>1</v>
      </c>
      <c r="K324">
        <f t="shared" si="28"/>
        <v>48000000</v>
      </c>
      <c r="L324">
        <f t="shared" si="31"/>
        <v>11578.276911692623</v>
      </c>
      <c r="M324">
        <f t="shared" si="32"/>
        <v>11578.276911692623</v>
      </c>
      <c r="O324">
        <v>20000000000</v>
      </c>
      <c r="P324" s="2">
        <f t="shared" si="33"/>
        <v>0.86368637373849999</v>
      </c>
      <c r="Q324" s="2">
        <f t="shared" si="34"/>
        <v>5.0000000000000001E-4</v>
      </c>
      <c r="R324" s="2">
        <f t="shared" si="29"/>
        <v>5.7891384558463109E-4</v>
      </c>
    </row>
    <row r="325" spans="6:18" x14ac:dyDescent="0.15">
      <c r="F325" s="1">
        <v>43612</v>
      </c>
      <c r="G325">
        <f t="shared" si="30"/>
        <v>17321727474.77</v>
      </c>
      <c r="H325">
        <v>10000000</v>
      </c>
      <c r="I325">
        <v>20000000</v>
      </c>
      <c r="J325">
        <v>1</v>
      </c>
      <c r="K325">
        <f t="shared" si="28"/>
        <v>48000000</v>
      </c>
      <c r="L325">
        <f t="shared" si="31"/>
        <v>11546.19250829979</v>
      </c>
      <c r="M325">
        <f t="shared" si="32"/>
        <v>11546.19250829979</v>
      </c>
      <c r="O325">
        <v>20000000000</v>
      </c>
      <c r="P325" s="2">
        <f t="shared" si="33"/>
        <v>0.86608637373850006</v>
      </c>
      <c r="Q325" s="2">
        <f t="shared" si="34"/>
        <v>5.0000000000000001E-4</v>
      </c>
      <c r="R325" s="2">
        <f t="shared" si="29"/>
        <v>5.7730962541498946E-4</v>
      </c>
    </row>
    <row r="326" spans="6:18" x14ac:dyDescent="0.15">
      <c r="F326" s="1">
        <v>43613</v>
      </c>
      <c r="G326">
        <f t="shared" si="30"/>
        <v>17369727474.77</v>
      </c>
      <c r="H326">
        <v>10000000</v>
      </c>
      <c r="I326">
        <v>20000000</v>
      </c>
      <c r="J326">
        <v>1</v>
      </c>
      <c r="K326">
        <f t="shared" si="28"/>
        <v>48000000</v>
      </c>
      <c r="L326">
        <f t="shared" si="31"/>
        <v>11514.285430816655</v>
      </c>
      <c r="M326">
        <f t="shared" si="32"/>
        <v>11514.285430816655</v>
      </c>
      <c r="O326">
        <v>20000000000</v>
      </c>
      <c r="P326" s="2">
        <f t="shared" si="33"/>
        <v>0.86848637373850002</v>
      </c>
      <c r="Q326" s="2">
        <f t="shared" si="34"/>
        <v>5.0000000000000001E-4</v>
      </c>
      <c r="R326" s="2">
        <f t="shared" si="29"/>
        <v>5.7571427154083274E-4</v>
      </c>
    </row>
    <row r="327" spans="6:18" x14ac:dyDescent="0.15">
      <c r="F327" s="1">
        <v>43614</v>
      </c>
      <c r="G327">
        <f t="shared" si="30"/>
        <v>17417727474.77</v>
      </c>
      <c r="H327">
        <v>10000000</v>
      </c>
      <c r="I327">
        <v>20000000</v>
      </c>
      <c r="J327">
        <v>1</v>
      </c>
      <c r="K327">
        <f t="shared" ref="K327:K390" si="35">I327*2.4/J327</f>
        <v>48000000</v>
      </c>
      <c r="L327">
        <f t="shared" si="31"/>
        <v>11482.554213212075</v>
      </c>
      <c r="M327">
        <f t="shared" si="32"/>
        <v>11482.554213212075</v>
      </c>
      <c r="O327">
        <v>20000000000</v>
      </c>
      <c r="P327" s="2">
        <f t="shared" si="33"/>
        <v>0.87088637373849997</v>
      </c>
      <c r="Q327" s="2">
        <f t="shared" si="34"/>
        <v>5.0000000000000001E-4</v>
      </c>
      <c r="R327" s="2">
        <f t="shared" ref="R327:R390" si="36">H327/G327</f>
        <v>5.7412771066060384E-4</v>
      </c>
    </row>
    <row r="328" spans="6:18" x14ac:dyDescent="0.15">
      <c r="F328" s="1">
        <v>43615</v>
      </c>
      <c r="G328">
        <f t="shared" ref="G328:G391" si="37">G327+K327</f>
        <v>17465727474.77</v>
      </c>
      <c r="H328">
        <v>10000000</v>
      </c>
      <c r="I328">
        <v>20000000</v>
      </c>
      <c r="J328">
        <v>1</v>
      </c>
      <c r="K328">
        <f t="shared" si="35"/>
        <v>48000000</v>
      </c>
      <c r="L328">
        <f t="shared" ref="L328:L391" si="38">I328*H328/G328</f>
        <v>11450.997405570919</v>
      </c>
      <c r="M328">
        <f t="shared" ref="M328:M391" si="39">L328/J328</f>
        <v>11450.997405570919</v>
      </c>
      <c r="O328">
        <v>20000000000</v>
      </c>
      <c r="P328" s="2">
        <f t="shared" ref="P328:P391" si="40">G328/O328</f>
        <v>0.87328637373850004</v>
      </c>
      <c r="Q328" s="2">
        <f t="shared" ref="Q328:Q391" si="41">H328/O328</f>
        <v>5.0000000000000001E-4</v>
      </c>
      <c r="R328" s="2">
        <f t="shared" si="36"/>
        <v>5.7254987027854595E-4</v>
      </c>
    </row>
    <row r="329" spans="6:18" x14ac:dyDescent="0.15">
      <c r="F329" s="1">
        <v>43616</v>
      </c>
      <c r="G329">
        <f t="shared" si="37"/>
        <v>17513727474.77</v>
      </c>
      <c r="H329">
        <v>10000000</v>
      </c>
      <c r="I329">
        <v>20000000</v>
      </c>
      <c r="J329">
        <v>1</v>
      </c>
      <c r="K329">
        <f t="shared" si="35"/>
        <v>48000000</v>
      </c>
      <c r="L329">
        <f t="shared" si="38"/>
        <v>11419.613573873228</v>
      </c>
      <c r="M329">
        <f t="shared" si="39"/>
        <v>11419.613573873228</v>
      </c>
      <c r="O329">
        <v>20000000000</v>
      </c>
      <c r="P329" s="2">
        <f t="shared" si="40"/>
        <v>0.8756863737385</v>
      </c>
      <c r="Q329" s="2">
        <f t="shared" si="41"/>
        <v>5.0000000000000001E-4</v>
      </c>
      <c r="R329" s="2">
        <f t="shared" si="36"/>
        <v>5.709806786936614E-4</v>
      </c>
    </row>
    <row r="330" spans="6:18" x14ac:dyDescent="0.15">
      <c r="F330" s="1">
        <v>43617</v>
      </c>
      <c r="G330">
        <f t="shared" si="37"/>
        <v>17561727474.77</v>
      </c>
      <c r="H330">
        <v>10000000</v>
      </c>
      <c r="I330">
        <v>20000000</v>
      </c>
      <c r="J330">
        <v>1</v>
      </c>
      <c r="K330">
        <f t="shared" si="35"/>
        <v>48000000</v>
      </c>
      <c r="L330">
        <f t="shared" si="38"/>
        <v>11388.401299776993</v>
      </c>
      <c r="M330">
        <f t="shared" si="39"/>
        <v>11388.401299776993</v>
      </c>
      <c r="O330">
        <v>20000000000</v>
      </c>
      <c r="P330" s="2">
        <f t="shared" si="40"/>
        <v>0.87808637373850007</v>
      </c>
      <c r="Q330" s="2">
        <f t="shared" si="41"/>
        <v>5.0000000000000001E-4</v>
      </c>
      <c r="R330" s="2">
        <f t="shared" si="36"/>
        <v>5.6942006498884965E-4</v>
      </c>
    </row>
    <row r="331" spans="6:18" x14ac:dyDescent="0.15">
      <c r="F331" s="1">
        <v>43618</v>
      </c>
      <c r="G331">
        <f t="shared" si="37"/>
        <v>17609727474.77</v>
      </c>
      <c r="H331">
        <v>10000000</v>
      </c>
      <c r="I331">
        <v>20000000</v>
      </c>
      <c r="J331">
        <v>1</v>
      </c>
      <c r="K331">
        <f t="shared" si="35"/>
        <v>48000000</v>
      </c>
      <c r="L331">
        <f t="shared" si="38"/>
        <v>11357.359180404475</v>
      </c>
      <c r="M331">
        <f t="shared" si="39"/>
        <v>11357.359180404475</v>
      </c>
      <c r="O331">
        <v>20000000000</v>
      </c>
      <c r="P331" s="2">
        <f t="shared" si="40"/>
        <v>0.88048637373850003</v>
      </c>
      <c r="Q331" s="2">
        <f t="shared" si="41"/>
        <v>5.0000000000000001E-4</v>
      </c>
      <c r="R331" s="2">
        <f t="shared" si="36"/>
        <v>5.6786795902022381E-4</v>
      </c>
    </row>
    <row r="332" spans="6:18" x14ac:dyDescent="0.15">
      <c r="F332" s="1">
        <v>43619</v>
      </c>
      <c r="G332">
        <f t="shared" si="37"/>
        <v>17657727474.77</v>
      </c>
      <c r="H332">
        <v>10000000</v>
      </c>
      <c r="I332">
        <v>20000000</v>
      </c>
      <c r="J332">
        <v>1</v>
      </c>
      <c r="K332">
        <f t="shared" si="35"/>
        <v>48000000</v>
      </c>
      <c r="L332">
        <f t="shared" si="38"/>
        <v>11326.48582813203</v>
      </c>
      <c r="M332">
        <f t="shared" si="39"/>
        <v>11326.48582813203</v>
      </c>
      <c r="O332">
        <v>20000000000</v>
      </c>
      <c r="P332" s="2">
        <f t="shared" si="40"/>
        <v>0.88288637373849999</v>
      </c>
      <c r="Q332" s="2">
        <f t="shared" si="41"/>
        <v>5.0000000000000001E-4</v>
      </c>
      <c r="R332" s="2">
        <f t="shared" si="36"/>
        <v>5.6632429140660153E-4</v>
      </c>
    </row>
    <row r="333" spans="6:18" x14ac:dyDescent="0.15">
      <c r="F333" s="1">
        <v>43620</v>
      </c>
      <c r="G333">
        <f t="shared" si="37"/>
        <v>17705727474.77</v>
      </c>
      <c r="H333">
        <v>10000000</v>
      </c>
      <c r="I333">
        <v>20000000</v>
      </c>
      <c r="J333">
        <v>1</v>
      </c>
      <c r="K333">
        <f t="shared" si="35"/>
        <v>48000000</v>
      </c>
      <c r="L333">
        <f t="shared" si="38"/>
        <v>11295.779870383327</v>
      </c>
      <c r="M333">
        <f t="shared" si="39"/>
        <v>11295.779870383327</v>
      </c>
      <c r="O333">
        <v>20000000000</v>
      </c>
      <c r="P333" s="2">
        <f t="shared" si="40"/>
        <v>0.88528637373850005</v>
      </c>
      <c r="Q333" s="2">
        <f t="shared" si="41"/>
        <v>5.0000000000000001E-4</v>
      </c>
      <c r="R333" s="2">
        <f t="shared" si="36"/>
        <v>5.6478899351916634E-4</v>
      </c>
    </row>
    <row r="334" spans="6:18" x14ac:dyDescent="0.15">
      <c r="F334" s="1">
        <v>43621</v>
      </c>
      <c r="G334">
        <f t="shared" si="37"/>
        <v>17753727474.77</v>
      </c>
      <c r="H334">
        <v>10000000</v>
      </c>
      <c r="I334">
        <v>20000000</v>
      </c>
      <c r="J334">
        <v>1</v>
      </c>
      <c r="K334">
        <f t="shared" si="35"/>
        <v>48000000</v>
      </c>
      <c r="L334">
        <f t="shared" si="38"/>
        <v>11265.239949425944</v>
      </c>
      <c r="M334">
        <f t="shared" si="39"/>
        <v>11265.239949425944</v>
      </c>
      <c r="O334">
        <v>20000000000</v>
      </c>
      <c r="P334" s="2">
        <f t="shared" si="40"/>
        <v>0.88768637373850001</v>
      </c>
      <c r="Q334" s="2">
        <f t="shared" si="41"/>
        <v>5.0000000000000001E-4</v>
      </c>
      <c r="R334" s="2">
        <f t="shared" si="36"/>
        <v>5.632619974712972E-4</v>
      </c>
    </row>
    <row r="335" spans="6:18" x14ac:dyDescent="0.15">
      <c r="F335" s="1">
        <v>43622</v>
      </c>
      <c r="G335">
        <f t="shared" si="37"/>
        <v>17801727474.77</v>
      </c>
      <c r="H335">
        <v>10000000</v>
      </c>
      <c r="I335">
        <v>20000000</v>
      </c>
      <c r="J335">
        <v>1</v>
      </c>
      <c r="K335">
        <f t="shared" si="35"/>
        <v>48000000</v>
      </c>
      <c r="L335">
        <f t="shared" si="38"/>
        <v>11234.86472217124</v>
      </c>
      <c r="M335">
        <f t="shared" si="39"/>
        <v>11234.86472217124</v>
      </c>
      <c r="O335">
        <v>20000000000</v>
      </c>
      <c r="P335" s="2">
        <f t="shared" si="40"/>
        <v>0.89008637373849997</v>
      </c>
      <c r="Q335" s="2">
        <f t="shared" si="41"/>
        <v>5.0000000000000001E-4</v>
      </c>
      <c r="R335" s="2">
        <f t="shared" si="36"/>
        <v>5.6174323610856203E-4</v>
      </c>
    </row>
    <row r="336" spans="6:18" x14ac:dyDescent="0.15">
      <c r="F336" s="1">
        <v>43623</v>
      </c>
      <c r="G336">
        <f t="shared" si="37"/>
        <v>17849727474.77</v>
      </c>
      <c r="H336">
        <v>10000000</v>
      </c>
      <c r="I336">
        <v>20000000</v>
      </c>
      <c r="J336">
        <v>1</v>
      </c>
      <c r="K336">
        <f t="shared" si="35"/>
        <v>48000000</v>
      </c>
      <c r="L336">
        <f t="shared" si="38"/>
        <v>11204.652859977465</v>
      </c>
      <c r="M336">
        <f t="shared" si="39"/>
        <v>11204.652859977465</v>
      </c>
      <c r="O336">
        <v>20000000000</v>
      </c>
      <c r="P336" s="2">
        <f t="shared" si="40"/>
        <v>0.89248637373850004</v>
      </c>
      <c r="Q336" s="2">
        <f t="shared" si="41"/>
        <v>5.0000000000000001E-4</v>
      </c>
      <c r="R336" s="2">
        <f t="shared" si="36"/>
        <v>5.6023264299887325E-4</v>
      </c>
    </row>
    <row r="337" spans="6:18" x14ac:dyDescent="0.15">
      <c r="F337" s="1">
        <v>43624</v>
      </c>
      <c r="G337">
        <f t="shared" si="37"/>
        <v>17897727474.77</v>
      </c>
      <c r="H337">
        <v>10000000</v>
      </c>
      <c r="I337">
        <v>20000000</v>
      </c>
      <c r="J337">
        <v>1</v>
      </c>
      <c r="K337">
        <f t="shared" si="35"/>
        <v>48000000</v>
      </c>
      <c r="L337">
        <f t="shared" si="38"/>
        <v>11174.603048456025</v>
      </c>
      <c r="M337">
        <f t="shared" si="39"/>
        <v>11174.603048456025</v>
      </c>
      <c r="O337">
        <v>20000000000</v>
      </c>
      <c r="P337" s="2">
        <f t="shared" si="40"/>
        <v>0.8948863737385</v>
      </c>
      <c r="Q337" s="2">
        <f t="shared" si="41"/>
        <v>5.0000000000000001E-4</v>
      </c>
      <c r="R337" s="2">
        <f t="shared" si="36"/>
        <v>5.5873015242280128E-4</v>
      </c>
    </row>
    <row r="338" spans="6:18" x14ac:dyDescent="0.15">
      <c r="F338" s="1">
        <v>43625</v>
      </c>
      <c r="G338">
        <f t="shared" si="37"/>
        <v>17945727474.77</v>
      </c>
      <c r="H338">
        <v>10000000</v>
      </c>
      <c r="I338">
        <v>20000000</v>
      </c>
      <c r="J338">
        <v>1</v>
      </c>
      <c r="K338">
        <f t="shared" si="35"/>
        <v>48000000</v>
      </c>
      <c r="L338">
        <f t="shared" si="38"/>
        <v>11144.71398728088</v>
      </c>
      <c r="M338">
        <f t="shared" si="39"/>
        <v>11144.71398728088</v>
      </c>
      <c r="O338">
        <v>20000000000</v>
      </c>
      <c r="P338" s="2">
        <f t="shared" si="40"/>
        <v>0.89728637373850006</v>
      </c>
      <c r="Q338" s="2">
        <f t="shared" si="41"/>
        <v>5.0000000000000001E-4</v>
      </c>
      <c r="R338" s="2">
        <f t="shared" si="36"/>
        <v>5.57235699364044E-4</v>
      </c>
    </row>
    <row r="339" spans="6:18" x14ac:dyDescent="0.15">
      <c r="F339" s="1">
        <v>43626</v>
      </c>
      <c r="G339">
        <f t="shared" si="37"/>
        <v>17993727474.77</v>
      </c>
      <c r="H339">
        <v>10000000</v>
      </c>
      <c r="I339">
        <v>20000000</v>
      </c>
      <c r="J339">
        <v>1</v>
      </c>
      <c r="K339">
        <f t="shared" si="35"/>
        <v>48000000</v>
      </c>
      <c r="L339">
        <f t="shared" si="38"/>
        <v>11114.984390000964</v>
      </c>
      <c r="M339">
        <f t="shared" si="39"/>
        <v>11114.984390000964</v>
      </c>
      <c r="O339">
        <v>20000000000</v>
      </c>
      <c r="P339" s="2">
        <f t="shared" si="40"/>
        <v>0.89968637373850002</v>
      </c>
      <c r="Q339" s="2">
        <f t="shared" si="41"/>
        <v>5.0000000000000001E-4</v>
      </c>
      <c r="R339" s="2">
        <f t="shared" si="36"/>
        <v>5.5574921950004815E-4</v>
      </c>
    </row>
    <row r="340" spans="6:18" x14ac:dyDescent="0.15">
      <c r="F340" s="1">
        <v>43627</v>
      </c>
      <c r="G340">
        <f t="shared" si="37"/>
        <v>18041727474.77</v>
      </c>
      <c r="H340">
        <v>10000000</v>
      </c>
      <c r="I340">
        <v>20000000</v>
      </c>
      <c r="J340">
        <v>1</v>
      </c>
      <c r="K340">
        <f t="shared" si="35"/>
        <v>48000000</v>
      </c>
      <c r="L340">
        <f t="shared" si="38"/>
        <v>11085.412983855618</v>
      </c>
      <c r="M340">
        <f t="shared" si="39"/>
        <v>11085.412983855618</v>
      </c>
      <c r="O340">
        <v>20000000000</v>
      </c>
      <c r="P340" s="2">
        <f t="shared" si="40"/>
        <v>0.90208637373849998</v>
      </c>
      <c r="Q340" s="2">
        <f t="shared" si="41"/>
        <v>5.0000000000000001E-4</v>
      </c>
      <c r="R340" s="2">
        <f t="shared" si="36"/>
        <v>5.5427064919278096E-4</v>
      </c>
    </row>
    <row r="341" spans="6:18" x14ac:dyDescent="0.15">
      <c r="F341" s="1">
        <v>43628</v>
      </c>
      <c r="G341">
        <f t="shared" si="37"/>
        <v>18089727474.77</v>
      </c>
      <c r="H341">
        <v>10000000</v>
      </c>
      <c r="I341">
        <v>20000000</v>
      </c>
      <c r="J341">
        <v>1</v>
      </c>
      <c r="K341">
        <f t="shared" si="35"/>
        <v>48000000</v>
      </c>
      <c r="L341">
        <f t="shared" si="38"/>
        <v>11055.998509592962</v>
      </c>
      <c r="M341">
        <f t="shared" si="39"/>
        <v>11055.998509592962</v>
      </c>
      <c r="O341">
        <v>20000000000</v>
      </c>
      <c r="P341" s="2">
        <f t="shared" si="40"/>
        <v>0.90448637373850005</v>
      </c>
      <c r="Q341" s="2">
        <f t="shared" si="41"/>
        <v>5.0000000000000001E-4</v>
      </c>
      <c r="R341" s="2">
        <f t="shared" si="36"/>
        <v>5.5279992547964819E-4</v>
      </c>
    </row>
    <row r="342" spans="6:18" x14ac:dyDescent="0.15">
      <c r="F342" s="1">
        <v>43629</v>
      </c>
      <c r="G342">
        <f t="shared" si="37"/>
        <v>18137727474.77</v>
      </c>
      <c r="H342">
        <v>10000000</v>
      </c>
      <c r="I342">
        <v>20000000</v>
      </c>
      <c r="J342">
        <v>1</v>
      </c>
      <c r="K342">
        <f t="shared" si="35"/>
        <v>48000000</v>
      </c>
      <c r="L342">
        <f t="shared" si="38"/>
        <v>11026.73972129114</v>
      </c>
      <c r="M342">
        <f t="shared" si="39"/>
        <v>11026.73972129114</v>
      </c>
      <c r="O342">
        <v>20000000000</v>
      </c>
      <c r="P342" s="2">
        <f t="shared" si="40"/>
        <v>0.90688637373850001</v>
      </c>
      <c r="Q342" s="2">
        <f t="shared" si="41"/>
        <v>5.0000000000000001E-4</v>
      </c>
      <c r="R342" s="2">
        <f t="shared" si="36"/>
        <v>5.5133698606455697E-4</v>
      </c>
    </row>
    <row r="343" spans="6:18" x14ac:dyDescent="0.15">
      <c r="F343" s="1">
        <v>43630</v>
      </c>
      <c r="G343">
        <f t="shared" si="37"/>
        <v>18185727474.77</v>
      </c>
      <c r="H343">
        <v>10000000</v>
      </c>
      <c r="I343">
        <v>20000000</v>
      </c>
      <c r="J343">
        <v>1</v>
      </c>
      <c r="K343">
        <f t="shared" si="35"/>
        <v>48000000</v>
      </c>
      <c r="L343">
        <f t="shared" si="38"/>
        <v>10997.635386182397</v>
      </c>
      <c r="M343">
        <f t="shared" si="39"/>
        <v>10997.635386182397</v>
      </c>
      <c r="O343">
        <v>20000000000</v>
      </c>
      <c r="P343" s="2">
        <f t="shared" si="40"/>
        <v>0.90928637373850008</v>
      </c>
      <c r="Q343" s="2">
        <f t="shared" si="41"/>
        <v>5.0000000000000001E-4</v>
      </c>
      <c r="R343" s="2">
        <f t="shared" si="36"/>
        <v>5.4988176930911988E-4</v>
      </c>
    </row>
    <row r="344" spans="6:18" x14ac:dyDescent="0.15">
      <c r="F344" s="1">
        <v>43631</v>
      </c>
      <c r="G344">
        <f t="shared" si="37"/>
        <v>18233727474.77</v>
      </c>
      <c r="H344">
        <v>10000000</v>
      </c>
      <c r="I344">
        <v>20000000</v>
      </c>
      <c r="J344">
        <v>1</v>
      </c>
      <c r="K344">
        <f t="shared" si="35"/>
        <v>48000000</v>
      </c>
      <c r="L344">
        <f t="shared" si="38"/>
        <v>10968.68428447995</v>
      </c>
      <c r="M344">
        <f t="shared" si="39"/>
        <v>10968.68428447995</v>
      </c>
      <c r="O344">
        <v>20000000000</v>
      </c>
      <c r="P344" s="2">
        <f t="shared" si="40"/>
        <v>0.91168637373850003</v>
      </c>
      <c r="Q344" s="2">
        <f t="shared" si="41"/>
        <v>5.0000000000000001E-4</v>
      </c>
      <c r="R344" s="2">
        <f t="shared" si="36"/>
        <v>5.4843421422399758E-4</v>
      </c>
    </row>
    <row r="345" spans="6:18" x14ac:dyDescent="0.15">
      <c r="F345" s="1">
        <v>43632</v>
      </c>
      <c r="G345">
        <f t="shared" si="37"/>
        <v>18281727474.77</v>
      </c>
      <c r="H345">
        <v>10000000</v>
      </c>
      <c r="I345">
        <v>20000000</v>
      </c>
      <c r="J345">
        <v>1</v>
      </c>
      <c r="K345">
        <f t="shared" si="35"/>
        <v>48000000</v>
      </c>
      <c r="L345">
        <f t="shared" si="38"/>
        <v>10939.88520920757</v>
      </c>
      <c r="M345">
        <f t="shared" si="39"/>
        <v>10939.88520920757</v>
      </c>
      <c r="O345">
        <v>20000000000</v>
      </c>
      <c r="P345" s="2">
        <f t="shared" si="40"/>
        <v>0.91408637373849999</v>
      </c>
      <c r="Q345" s="2">
        <f t="shared" si="41"/>
        <v>5.0000000000000001E-4</v>
      </c>
      <c r="R345" s="2">
        <f t="shared" si="36"/>
        <v>5.469942604603785E-4</v>
      </c>
    </row>
    <row r="346" spans="6:18" x14ac:dyDescent="0.15">
      <c r="F346" s="1">
        <v>43633</v>
      </c>
      <c r="G346">
        <f t="shared" si="37"/>
        <v>18329727474.77</v>
      </c>
      <c r="H346">
        <v>10000000</v>
      </c>
      <c r="I346">
        <v>20000000</v>
      </c>
      <c r="J346">
        <v>1</v>
      </c>
      <c r="K346">
        <f t="shared" si="35"/>
        <v>48000000</v>
      </c>
      <c r="L346">
        <f t="shared" si="38"/>
        <v>10911.236966031847</v>
      </c>
      <c r="M346">
        <f t="shared" si="39"/>
        <v>10911.236966031847</v>
      </c>
      <c r="O346">
        <v>20000000000</v>
      </c>
      <c r="P346" s="2">
        <f t="shared" si="40"/>
        <v>0.91648637373850006</v>
      </c>
      <c r="Q346" s="2">
        <f t="shared" si="41"/>
        <v>5.0000000000000001E-4</v>
      </c>
      <c r="R346" s="2">
        <f t="shared" si="36"/>
        <v>5.4556184830159235E-4</v>
      </c>
    </row>
    <row r="347" spans="6:18" x14ac:dyDescent="0.15">
      <c r="F347" s="1">
        <v>43634</v>
      </c>
      <c r="G347">
        <f t="shared" si="37"/>
        <v>18377727474.77</v>
      </c>
      <c r="H347">
        <v>10000000</v>
      </c>
      <c r="I347">
        <v>20000000</v>
      </c>
      <c r="J347">
        <v>1</v>
      </c>
      <c r="K347">
        <f t="shared" si="35"/>
        <v>48000000</v>
      </c>
      <c r="L347">
        <f t="shared" si="38"/>
        <v>10882.738373097081</v>
      </c>
      <c r="M347">
        <f t="shared" si="39"/>
        <v>10882.738373097081</v>
      </c>
      <c r="O347">
        <v>20000000000</v>
      </c>
      <c r="P347" s="2">
        <f t="shared" si="40"/>
        <v>0.91888637373850002</v>
      </c>
      <c r="Q347" s="2">
        <f t="shared" si="41"/>
        <v>5.0000000000000001E-4</v>
      </c>
      <c r="R347" s="2">
        <f t="shared" si="36"/>
        <v>5.4413691865485409E-4</v>
      </c>
    </row>
    <row r="348" spans="6:18" x14ac:dyDescent="0.15">
      <c r="F348" s="1">
        <v>43635</v>
      </c>
      <c r="G348">
        <f t="shared" si="37"/>
        <v>18425727474.77</v>
      </c>
      <c r="H348">
        <v>10000000</v>
      </c>
      <c r="I348">
        <v>20000000</v>
      </c>
      <c r="J348">
        <v>1</v>
      </c>
      <c r="K348">
        <f t="shared" si="35"/>
        <v>48000000</v>
      </c>
      <c r="L348">
        <f t="shared" si="38"/>
        <v>10854.388260862765</v>
      </c>
      <c r="M348">
        <f t="shared" si="39"/>
        <v>10854.388260862765</v>
      </c>
      <c r="O348">
        <v>20000000000</v>
      </c>
      <c r="P348" s="2">
        <f t="shared" si="40"/>
        <v>0.92128637373849998</v>
      </c>
      <c r="Q348" s="2">
        <f t="shared" si="41"/>
        <v>5.0000000000000001E-4</v>
      </c>
      <c r="R348" s="2">
        <f t="shared" si="36"/>
        <v>5.427194130431382E-4</v>
      </c>
    </row>
    <row r="349" spans="6:18" x14ac:dyDescent="0.15">
      <c r="F349" s="1">
        <v>43636</v>
      </c>
      <c r="G349">
        <f t="shared" si="37"/>
        <v>18473727474.77</v>
      </c>
      <c r="H349">
        <v>10000000</v>
      </c>
      <c r="I349">
        <v>20000000</v>
      </c>
      <c r="J349">
        <v>1</v>
      </c>
      <c r="K349">
        <f t="shared" si="35"/>
        <v>48000000</v>
      </c>
      <c r="L349">
        <f t="shared" si="38"/>
        <v>10826.185471943583</v>
      </c>
      <c r="M349">
        <f t="shared" si="39"/>
        <v>10826.185471943583</v>
      </c>
      <c r="O349">
        <v>20000000000</v>
      </c>
      <c r="P349" s="2">
        <f t="shared" si="40"/>
        <v>0.92368637373850004</v>
      </c>
      <c r="Q349" s="2">
        <f t="shared" si="41"/>
        <v>5.0000000000000001E-4</v>
      </c>
      <c r="R349" s="2">
        <f t="shared" si="36"/>
        <v>5.4130927359717922E-4</v>
      </c>
    </row>
    <row r="350" spans="6:18" x14ac:dyDescent="0.15">
      <c r="F350" s="1">
        <v>43637</v>
      </c>
      <c r="G350">
        <f t="shared" si="37"/>
        <v>18521727474.77</v>
      </c>
      <c r="H350">
        <v>10000000</v>
      </c>
      <c r="I350">
        <v>20000000</v>
      </c>
      <c r="J350">
        <v>1</v>
      </c>
      <c r="K350">
        <f t="shared" si="35"/>
        <v>48000000</v>
      </c>
      <c r="L350">
        <f t="shared" si="38"/>
        <v>10798.128860951916</v>
      </c>
      <c r="M350">
        <f t="shared" si="39"/>
        <v>10798.128860951916</v>
      </c>
      <c r="O350">
        <v>20000000000</v>
      </c>
      <c r="P350" s="2">
        <f t="shared" si="40"/>
        <v>0.9260863737385</v>
      </c>
      <c r="Q350" s="2">
        <f t="shared" si="41"/>
        <v>5.0000000000000001E-4</v>
      </c>
      <c r="R350" s="2">
        <f t="shared" si="36"/>
        <v>5.3990644304759583E-4</v>
      </c>
    </row>
    <row r="351" spans="6:18" x14ac:dyDescent="0.15">
      <c r="F351" s="1">
        <v>43638</v>
      </c>
      <c r="G351">
        <f t="shared" si="37"/>
        <v>18569727474.77</v>
      </c>
      <c r="H351">
        <v>10000000</v>
      </c>
      <c r="I351">
        <v>20000000</v>
      </c>
      <c r="J351">
        <v>1</v>
      </c>
      <c r="K351">
        <f t="shared" si="35"/>
        <v>48000000</v>
      </c>
      <c r="L351">
        <f t="shared" si="38"/>
        <v>10770.217294342772</v>
      </c>
      <c r="M351">
        <f t="shared" si="39"/>
        <v>10770.217294342772</v>
      </c>
      <c r="O351">
        <v>20000000000</v>
      </c>
      <c r="P351" s="2">
        <f t="shared" si="40"/>
        <v>0.92848637373850007</v>
      </c>
      <c r="Q351" s="2">
        <f t="shared" si="41"/>
        <v>5.0000000000000001E-4</v>
      </c>
      <c r="R351" s="2">
        <f t="shared" si="36"/>
        <v>5.3851086471713868E-4</v>
      </c>
    </row>
    <row r="352" spans="6:18" x14ac:dyDescent="0.15">
      <c r="F352" s="1">
        <v>43639</v>
      </c>
      <c r="G352">
        <f t="shared" si="37"/>
        <v>18617727474.77</v>
      </c>
      <c r="H352">
        <v>10000000</v>
      </c>
      <c r="I352">
        <v>20000000</v>
      </c>
      <c r="J352">
        <v>1</v>
      </c>
      <c r="K352">
        <f t="shared" si="35"/>
        <v>48000000</v>
      </c>
      <c r="L352">
        <f t="shared" si="38"/>
        <v>10742.449650261129</v>
      </c>
      <c r="M352">
        <f t="shared" si="39"/>
        <v>10742.449650261129</v>
      </c>
      <c r="O352">
        <v>20000000000</v>
      </c>
      <c r="P352" s="2">
        <f t="shared" si="40"/>
        <v>0.93088637373850003</v>
      </c>
      <c r="Q352" s="2">
        <f t="shared" si="41"/>
        <v>5.0000000000000001E-4</v>
      </c>
      <c r="R352" s="2">
        <f t="shared" si="36"/>
        <v>5.3712248251305643E-4</v>
      </c>
    </row>
    <row r="353" spans="6:18" x14ac:dyDescent="0.15">
      <c r="F353" s="1">
        <v>43640</v>
      </c>
      <c r="G353">
        <f t="shared" si="37"/>
        <v>18665727474.77</v>
      </c>
      <c r="H353">
        <v>10000000</v>
      </c>
      <c r="I353">
        <v>20000000</v>
      </c>
      <c r="J353">
        <v>1</v>
      </c>
      <c r="K353">
        <f t="shared" si="35"/>
        <v>48000000</v>
      </c>
      <c r="L353">
        <f t="shared" si="38"/>
        <v>10714.824818391624</v>
      </c>
      <c r="M353">
        <f t="shared" si="39"/>
        <v>10714.824818391624</v>
      </c>
      <c r="O353">
        <v>20000000000</v>
      </c>
      <c r="P353" s="2">
        <f t="shared" si="40"/>
        <v>0.93328637373849999</v>
      </c>
      <c r="Q353" s="2">
        <f t="shared" si="41"/>
        <v>5.0000000000000001E-4</v>
      </c>
      <c r="R353" s="2">
        <f t="shared" si="36"/>
        <v>5.3574124091958111E-4</v>
      </c>
    </row>
    <row r="354" spans="6:18" x14ac:dyDescent="0.15">
      <c r="F354" s="1">
        <v>43641</v>
      </c>
      <c r="G354">
        <f t="shared" si="37"/>
        <v>18713727474.77</v>
      </c>
      <c r="H354">
        <v>10000000</v>
      </c>
      <c r="I354">
        <v>20000000</v>
      </c>
      <c r="J354">
        <v>1</v>
      </c>
      <c r="K354">
        <f t="shared" si="35"/>
        <v>48000000</v>
      </c>
      <c r="L354">
        <f t="shared" si="38"/>
        <v>10687.34169981056</v>
      </c>
      <c r="M354">
        <f t="shared" si="39"/>
        <v>10687.34169981056</v>
      </c>
      <c r="O354">
        <v>20000000000</v>
      </c>
      <c r="P354" s="2">
        <f t="shared" si="40"/>
        <v>0.93568637373850005</v>
      </c>
      <c r="Q354" s="2">
        <f t="shared" si="41"/>
        <v>5.0000000000000001E-4</v>
      </c>
      <c r="R354" s="2">
        <f t="shared" si="36"/>
        <v>5.3436708499052796E-4</v>
      </c>
    </row>
    <row r="355" spans="6:18" x14ac:dyDescent="0.15">
      <c r="F355" s="1">
        <v>43642</v>
      </c>
      <c r="G355">
        <f t="shared" si="37"/>
        <v>18761727474.77</v>
      </c>
      <c r="H355">
        <v>10000000</v>
      </c>
      <c r="I355">
        <v>20000000</v>
      </c>
      <c r="J355">
        <v>1</v>
      </c>
      <c r="K355">
        <f t="shared" si="35"/>
        <v>48000000</v>
      </c>
      <c r="L355">
        <f t="shared" si="38"/>
        <v>10659.99920684019</v>
      </c>
      <c r="M355">
        <f t="shared" si="39"/>
        <v>10659.99920684019</v>
      </c>
      <c r="O355">
        <v>20000000000</v>
      </c>
      <c r="P355" s="2">
        <f t="shared" si="40"/>
        <v>0.93808637373850001</v>
      </c>
      <c r="Q355" s="2">
        <f t="shared" si="41"/>
        <v>5.0000000000000001E-4</v>
      </c>
      <c r="R355" s="2">
        <f t="shared" si="36"/>
        <v>5.3299996034200951E-4</v>
      </c>
    </row>
    <row r="356" spans="6:18" x14ac:dyDescent="0.15">
      <c r="F356" s="1">
        <v>43643</v>
      </c>
      <c r="G356">
        <f t="shared" si="37"/>
        <v>18809727474.77</v>
      </c>
      <c r="H356">
        <v>10000000</v>
      </c>
      <c r="I356">
        <v>20000000</v>
      </c>
      <c r="J356">
        <v>1</v>
      </c>
      <c r="K356">
        <f t="shared" si="35"/>
        <v>48000000</v>
      </c>
      <c r="L356">
        <f t="shared" si="38"/>
        <v>10632.796262905214</v>
      </c>
      <c r="M356">
        <f t="shared" si="39"/>
        <v>10632.796262905214</v>
      </c>
      <c r="O356">
        <v>20000000000</v>
      </c>
      <c r="P356" s="2">
        <f t="shared" si="40"/>
        <v>0.94048637373849997</v>
      </c>
      <c r="Q356" s="2">
        <f t="shared" si="41"/>
        <v>5.0000000000000001E-4</v>
      </c>
      <c r="R356" s="2">
        <f t="shared" si="36"/>
        <v>5.3163981314526074E-4</v>
      </c>
    </row>
    <row r="357" spans="6:18" x14ac:dyDescent="0.15">
      <c r="F357" s="1">
        <v>43644</v>
      </c>
      <c r="G357">
        <f t="shared" si="37"/>
        <v>18857727474.77</v>
      </c>
      <c r="H357">
        <v>10000000</v>
      </c>
      <c r="I357">
        <v>20000000</v>
      </c>
      <c r="J357">
        <v>1</v>
      </c>
      <c r="K357">
        <f t="shared" si="35"/>
        <v>48000000</v>
      </c>
      <c r="L357">
        <f t="shared" si="38"/>
        <v>10605.731802391492</v>
      </c>
      <c r="M357">
        <f t="shared" si="39"/>
        <v>10605.731802391492</v>
      </c>
      <c r="O357">
        <v>20000000000</v>
      </c>
      <c r="P357" s="2">
        <f t="shared" si="40"/>
        <v>0.94288637373850004</v>
      </c>
      <c r="Q357" s="2">
        <f t="shared" si="41"/>
        <v>5.0000000000000001E-4</v>
      </c>
      <c r="R357" s="2">
        <f t="shared" si="36"/>
        <v>5.3028659011957466E-4</v>
      </c>
    </row>
    <row r="358" spans="6:18" x14ac:dyDescent="0.15">
      <c r="F358" s="1">
        <v>43645</v>
      </c>
      <c r="G358">
        <f t="shared" si="37"/>
        <v>18905727474.77</v>
      </c>
      <c r="H358">
        <v>10000000</v>
      </c>
      <c r="I358">
        <v>20000000</v>
      </c>
      <c r="J358">
        <v>1</v>
      </c>
      <c r="K358">
        <f t="shared" si="35"/>
        <v>48000000</v>
      </c>
      <c r="L358">
        <f t="shared" si="38"/>
        <v>10578.804770506888</v>
      </c>
      <c r="M358">
        <f t="shared" si="39"/>
        <v>10578.804770506888</v>
      </c>
      <c r="O358">
        <v>20000000000</v>
      </c>
      <c r="P358" s="2">
        <f t="shared" si="40"/>
        <v>0.9452863737385</v>
      </c>
      <c r="Q358" s="2">
        <f t="shared" si="41"/>
        <v>5.0000000000000001E-4</v>
      </c>
      <c r="R358" s="2">
        <f t="shared" si="36"/>
        <v>5.2894023852534432E-4</v>
      </c>
    </row>
    <row r="359" spans="6:18" x14ac:dyDescent="0.15">
      <c r="F359" s="1">
        <v>43646</v>
      </c>
      <c r="G359">
        <f t="shared" si="37"/>
        <v>18953727474.77</v>
      </c>
      <c r="H359">
        <v>10000000</v>
      </c>
      <c r="I359">
        <v>20000000</v>
      </c>
      <c r="J359">
        <v>1</v>
      </c>
      <c r="K359">
        <f t="shared" si="35"/>
        <v>48000000</v>
      </c>
      <c r="L359">
        <f t="shared" si="38"/>
        <v>10552.014123144238</v>
      </c>
      <c r="M359">
        <f t="shared" si="39"/>
        <v>10552.014123144238</v>
      </c>
      <c r="O359">
        <v>20000000000</v>
      </c>
      <c r="P359" s="2">
        <f t="shared" si="40"/>
        <v>0.94768637373850007</v>
      </c>
      <c r="Q359" s="2">
        <f t="shared" si="41"/>
        <v>5.0000000000000001E-4</v>
      </c>
      <c r="R359" s="2">
        <f t="shared" si="36"/>
        <v>5.2760070615721184E-4</v>
      </c>
    </row>
    <row r="360" spans="6:18" x14ac:dyDescent="0.15">
      <c r="F360" s="1">
        <v>43647</v>
      </c>
      <c r="G360">
        <f t="shared" si="37"/>
        <v>19001727474.77</v>
      </c>
      <c r="H360">
        <v>10000000</v>
      </c>
      <c r="I360">
        <v>20000000</v>
      </c>
      <c r="J360">
        <v>1</v>
      </c>
      <c r="K360">
        <f t="shared" si="35"/>
        <v>48000000</v>
      </c>
      <c r="L360">
        <f t="shared" si="38"/>
        <v>10525.3588267464</v>
      </c>
      <c r="M360">
        <f t="shared" si="39"/>
        <v>10525.3588267464</v>
      </c>
      <c r="O360">
        <v>20000000000</v>
      </c>
      <c r="P360" s="2">
        <f t="shared" si="40"/>
        <v>0.95008637373850002</v>
      </c>
      <c r="Q360" s="2">
        <f t="shared" si="41"/>
        <v>5.0000000000000001E-4</v>
      </c>
      <c r="R360" s="2">
        <f t="shared" si="36"/>
        <v>5.2626794133732002E-4</v>
      </c>
    </row>
    <row r="361" spans="6:18" x14ac:dyDescent="0.15">
      <c r="F361" s="1">
        <v>43648</v>
      </c>
      <c r="G361">
        <f t="shared" si="37"/>
        <v>19049727474.77</v>
      </c>
      <c r="H361">
        <v>10000000</v>
      </c>
      <c r="I361">
        <v>20000000</v>
      </c>
      <c r="J361">
        <v>1</v>
      </c>
      <c r="K361">
        <f t="shared" si="35"/>
        <v>48000000</v>
      </c>
      <c r="L361">
        <f t="shared" si="38"/>
        <v>10498.837858173334</v>
      </c>
      <c r="M361">
        <f t="shared" si="39"/>
        <v>10498.837858173334</v>
      </c>
      <c r="O361">
        <v>20000000000</v>
      </c>
      <c r="P361" s="2">
        <f t="shared" si="40"/>
        <v>0.95248637373849998</v>
      </c>
      <c r="Q361" s="2">
        <f t="shared" si="41"/>
        <v>5.0000000000000001E-4</v>
      </c>
      <c r="R361" s="2">
        <f t="shared" si="36"/>
        <v>5.2494189290866672E-4</v>
      </c>
    </row>
    <row r="362" spans="6:18" x14ac:dyDescent="0.15">
      <c r="F362" s="1">
        <v>43649</v>
      </c>
      <c r="G362">
        <f t="shared" si="37"/>
        <v>19097727474.77</v>
      </c>
      <c r="H362">
        <v>10000000</v>
      </c>
      <c r="I362">
        <v>20000000</v>
      </c>
      <c r="J362">
        <v>1</v>
      </c>
      <c r="K362">
        <f t="shared" si="35"/>
        <v>48000000</v>
      </c>
      <c r="L362">
        <f t="shared" si="38"/>
        <v>10472.450204571194</v>
      </c>
      <c r="M362">
        <f t="shared" si="39"/>
        <v>10472.450204571194</v>
      </c>
      <c r="O362">
        <v>20000000000</v>
      </c>
      <c r="P362" s="2">
        <f t="shared" si="40"/>
        <v>0.95488637373850005</v>
      </c>
      <c r="Q362" s="2">
        <f t="shared" si="41"/>
        <v>5.0000000000000001E-4</v>
      </c>
      <c r="R362" s="2">
        <f t="shared" si="36"/>
        <v>5.2362251022855966E-4</v>
      </c>
    </row>
    <row r="363" spans="6:18" x14ac:dyDescent="0.15">
      <c r="F363" s="1">
        <v>43650</v>
      </c>
      <c r="G363">
        <f t="shared" si="37"/>
        <v>19145727474.77</v>
      </c>
      <c r="H363">
        <v>10000000</v>
      </c>
      <c r="I363">
        <v>20000000</v>
      </c>
      <c r="J363">
        <v>1</v>
      </c>
      <c r="K363">
        <f t="shared" si="35"/>
        <v>48000000</v>
      </c>
      <c r="L363">
        <f t="shared" si="38"/>
        <v>10446.194863243378</v>
      </c>
      <c r="M363">
        <f t="shared" si="39"/>
        <v>10446.194863243378</v>
      </c>
      <c r="O363">
        <v>20000000000</v>
      </c>
      <c r="P363" s="2">
        <f t="shared" si="40"/>
        <v>0.95728637373850001</v>
      </c>
      <c r="Q363" s="2">
        <f t="shared" si="41"/>
        <v>5.0000000000000001E-4</v>
      </c>
      <c r="R363" s="2">
        <f t="shared" si="36"/>
        <v>5.2230974316216895E-4</v>
      </c>
    </row>
    <row r="364" spans="6:18" x14ac:dyDescent="0.15">
      <c r="F364" s="1">
        <v>43651</v>
      </c>
      <c r="G364">
        <f t="shared" si="37"/>
        <v>19193727474.77</v>
      </c>
      <c r="H364">
        <v>10000000</v>
      </c>
      <c r="I364">
        <v>20000000</v>
      </c>
      <c r="J364">
        <v>1</v>
      </c>
      <c r="K364">
        <f t="shared" si="35"/>
        <v>48000000</v>
      </c>
      <c r="L364">
        <f t="shared" si="38"/>
        <v>10420.070841523533</v>
      </c>
      <c r="M364">
        <f t="shared" si="39"/>
        <v>10420.070841523533</v>
      </c>
      <c r="O364">
        <v>20000000000</v>
      </c>
      <c r="P364" s="2">
        <f t="shared" si="40"/>
        <v>0.95968637373850008</v>
      </c>
      <c r="Q364" s="2">
        <f t="shared" si="41"/>
        <v>5.0000000000000001E-4</v>
      </c>
      <c r="R364" s="2">
        <f t="shared" si="36"/>
        <v>5.2100354207617662E-4</v>
      </c>
    </row>
    <row r="365" spans="6:18" x14ac:dyDescent="0.15">
      <c r="F365" s="1">
        <v>43652</v>
      </c>
      <c r="G365">
        <f t="shared" si="37"/>
        <v>19241727474.77</v>
      </c>
      <c r="H365">
        <v>10000000</v>
      </c>
      <c r="I365">
        <v>20000000</v>
      </c>
      <c r="J365">
        <v>1</v>
      </c>
      <c r="K365">
        <f t="shared" si="35"/>
        <v>48000000</v>
      </c>
      <c r="L365">
        <f t="shared" si="38"/>
        <v>10394.077156650439</v>
      </c>
      <c r="M365">
        <f t="shared" si="39"/>
        <v>10394.077156650439</v>
      </c>
      <c r="O365">
        <v>20000000000</v>
      </c>
      <c r="P365" s="2">
        <f t="shared" si="40"/>
        <v>0.96208637373850003</v>
      </c>
      <c r="Q365" s="2">
        <f t="shared" si="41"/>
        <v>5.0000000000000001E-4</v>
      </c>
      <c r="R365" s="2">
        <f t="shared" si="36"/>
        <v>5.1970385783252197E-4</v>
      </c>
    </row>
    <row r="366" spans="6:18" x14ac:dyDescent="0.15">
      <c r="F366" s="1">
        <v>43653</v>
      </c>
      <c r="G366">
        <f t="shared" si="37"/>
        <v>19289727474.77</v>
      </c>
      <c r="H366">
        <v>10000000</v>
      </c>
      <c r="I366">
        <v>20000000</v>
      </c>
      <c r="J366">
        <v>1</v>
      </c>
      <c r="K366">
        <f t="shared" si="35"/>
        <v>48000000</v>
      </c>
      <c r="L366">
        <f t="shared" si="38"/>
        <v>10368.212835644776</v>
      </c>
      <c r="M366">
        <f t="shared" si="39"/>
        <v>10368.212835644776</v>
      </c>
      <c r="O366">
        <v>20000000000</v>
      </c>
      <c r="P366" s="2">
        <f t="shared" si="40"/>
        <v>0.96448637373849999</v>
      </c>
      <c r="Q366" s="2">
        <f t="shared" si="41"/>
        <v>5.0000000000000001E-4</v>
      </c>
      <c r="R366" s="2">
        <f t="shared" si="36"/>
        <v>5.1841064178223875E-4</v>
      </c>
    </row>
    <row r="367" spans="6:18" x14ac:dyDescent="0.15">
      <c r="F367" s="1">
        <v>43654</v>
      </c>
      <c r="G367">
        <f t="shared" si="37"/>
        <v>19337727474.77</v>
      </c>
      <c r="H367">
        <v>10000000</v>
      </c>
      <c r="I367">
        <v>20000000</v>
      </c>
      <c r="J367">
        <v>1</v>
      </c>
      <c r="K367">
        <f t="shared" si="35"/>
        <v>48000000</v>
      </c>
      <c r="L367">
        <f t="shared" si="38"/>
        <v>10342.476915187717</v>
      </c>
      <c r="M367">
        <f t="shared" si="39"/>
        <v>10342.476915187717</v>
      </c>
      <c r="O367">
        <v>20000000000</v>
      </c>
      <c r="P367" s="2">
        <f t="shared" si="40"/>
        <v>0.96688637373850006</v>
      </c>
      <c r="Q367" s="2">
        <f t="shared" si="41"/>
        <v>5.0000000000000001E-4</v>
      </c>
      <c r="R367" s="2">
        <f t="shared" si="36"/>
        <v>5.1712384575938589E-4</v>
      </c>
    </row>
    <row r="368" spans="6:18" x14ac:dyDescent="0.15">
      <c r="F368" s="1">
        <v>43655</v>
      </c>
      <c r="G368">
        <f t="shared" si="37"/>
        <v>19385727474.77</v>
      </c>
      <c r="H368">
        <v>10000000</v>
      </c>
      <c r="I368">
        <v>20000000</v>
      </c>
      <c r="J368">
        <v>1</v>
      </c>
      <c r="K368">
        <f t="shared" si="35"/>
        <v>48000000</v>
      </c>
      <c r="L368">
        <f t="shared" si="38"/>
        <v>10316.868441501336</v>
      </c>
      <c r="M368">
        <f t="shared" si="39"/>
        <v>10316.868441501336</v>
      </c>
      <c r="O368">
        <v>20000000000</v>
      </c>
      <c r="P368" s="2">
        <f t="shared" si="40"/>
        <v>0.96928637373850002</v>
      </c>
      <c r="Q368" s="2">
        <f t="shared" si="41"/>
        <v>5.0000000000000001E-4</v>
      </c>
      <c r="R368" s="2">
        <f t="shared" si="36"/>
        <v>5.1584342207506683E-4</v>
      </c>
    </row>
    <row r="369" spans="6:18" x14ac:dyDescent="0.15">
      <c r="F369" s="1">
        <v>43656</v>
      </c>
      <c r="G369">
        <f t="shared" si="37"/>
        <v>19433727474.77</v>
      </c>
      <c r="H369">
        <v>10000000</v>
      </c>
      <c r="I369">
        <v>20000000</v>
      </c>
      <c r="J369">
        <v>1</v>
      </c>
      <c r="K369">
        <f t="shared" si="35"/>
        <v>48000000</v>
      </c>
      <c r="L369">
        <f t="shared" si="38"/>
        <v>10291.386470230771</v>
      </c>
      <c r="M369">
        <f t="shared" si="39"/>
        <v>10291.386470230771</v>
      </c>
      <c r="O369">
        <v>20000000000</v>
      </c>
      <c r="P369" s="2">
        <f t="shared" si="40"/>
        <v>0.97168637373849998</v>
      </c>
      <c r="Q369" s="2">
        <f t="shared" si="41"/>
        <v>5.0000000000000001E-4</v>
      </c>
      <c r="R369" s="2">
        <f t="shared" si="36"/>
        <v>5.1456932351153862E-4</v>
      </c>
    </row>
    <row r="370" spans="6:18" x14ac:dyDescent="0.15">
      <c r="F370" s="1">
        <v>43657</v>
      </c>
      <c r="G370">
        <f t="shared" si="37"/>
        <v>19481727474.77</v>
      </c>
      <c r="H370">
        <v>10000000</v>
      </c>
      <c r="I370">
        <v>20000000</v>
      </c>
      <c r="J370">
        <v>1</v>
      </c>
      <c r="K370">
        <f t="shared" si="35"/>
        <v>48000000</v>
      </c>
      <c r="L370">
        <f t="shared" si="38"/>
        <v>10266.030066328149</v>
      </c>
      <c r="M370">
        <f t="shared" si="39"/>
        <v>10266.030066328149</v>
      </c>
      <c r="O370">
        <v>20000000000</v>
      </c>
      <c r="P370" s="2">
        <f t="shared" si="40"/>
        <v>0.97408637373850004</v>
      </c>
      <c r="Q370" s="2">
        <f t="shared" si="41"/>
        <v>5.0000000000000001E-4</v>
      </c>
      <c r="R370" s="2">
        <f t="shared" si="36"/>
        <v>5.1330150331640751E-4</v>
      </c>
    </row>
    <row r="371" spans="6:18" x14ac:dyDescent="0.15">
      <c r="F371" s="1">
        <v>43658</v>
      </c>
      <c r="G371">
        <f t="shared" si="37"/>
        <v>19529727474.77</v>
      </c>
      <c r="H371">
        <v>10000000</v>
      </c>
      <c r="I371">
        <v>20000000</v>
      </c>
      <c r="J371">
        <v>1</v>
      </c>
      <c r="K371">
        <f t="shared" si="35"/>
        <v>48000000</v>
      </c>
      <c r="L371">
        <f t="shared" si="38"/>
        <v>10240.798303938205</v>
      </c>
      <c r="M371">
        <f t="shared" si="39"/>
        <v>10240.798303938205</v>
      </c>
      <c r="O371">
        <v>20000000000</v>
      </c>
      <c r="P371" s="2">
        <f t="shared" si="40"/>
        <v>0.9764863737385</v>
      </c>
      <c r="Q371" s="2">
        <f t="shared" si="41"/>
        <v>5.0000000000000001E-4</v>
      </c>
      <c r="R371" s="2">
        <f t="shared" si="36"/>
        <v>5.1203991519691028E-4</v>
      </c>
    </row>
    <row r="372" spans="6:18" x14ac:dyDescent="0.15">
      <c r="F372" s="1">
        <v>43659</v>
      </c>
      <c r="G372">
        <f t="shared" si="37"/>
        <v>19577727474.77</v>
      </c>
      <c r="H372">
        <v>10000000</v>
      </c>
      <c r="I372">
        <v>20000000</v>
      </c>
      <c r="J372">
        <v>1</v>
      </c>
      <c r="K372">
        <f t="shared" si="35"/>
        <v>48000000</v>
      </c>
      <c r="L372">
        <f t="shared" si="38"/>
        <v>10215.690266285597</v>
      </c>
      <c r="M372">
        <f t="shared" si="39"/>
        <v>10215.690266285597</v>
      </c>
      <c r="O372">
        <v>20000000000</v>
      </c>
      <c r="P372" s="2">
        <f t="shared" si="40"/>
        <v>0.97888637373850007</v>
      </c>
      <c r="Q372" s="2">
        <f t="shared" si="41"/>
        <v>5.0000000000000001E-4</v>
      </c>
      <c r="R372" s="2">
        <f t="shared" si="36"/>
        <v>5.1078451331427988E-4</v>
      </c>
    </row>
    <row r="373" spans="6:18" x14ac:dyDescent="0.15">
      <c r="F373" s="1">
        <v>43660</v>
      </c>
      <c r="G373">
        <f t="shared" si="37"/>
        <v>19625727474.77</v>
      </c>
      <c r="H373">
        <v>10000000</v>
      </c>
      <c r="I373">
        <v>20000000</v>
      </c>
      <c r="J373">
        <v>1</v>
      </c>
      <c r="K373">
        <f t="shared" si="35"/>
        <v>48000000</v>
      </c>
      <c r="L373">
        <f t="shared" si="38"/>
        <v>10190.705045563864</v>
      </c>
      <c r="M373">
        <f t="shared" si="39"/>
        <v>10190.705045563864</v>
      </c>
      <c r="O373">
        <v>20000000000</v>
      </c>
      <c r="P373" s="2">
        <f t="shared" si="40"/>
        <v>0.98128637373850003</v>
      </c>
      <c r="Q373" s="2">
        <f t="shared" si="41"/>
        <v>5.0000000000000001E-4</v>
      </c>
      <c r="R373" s="2">
        <f t="shared" si="36"/>
        <v>5.0953525227819322E-4</v>
      </c>
    </row>
    <row r="374" spans="6:18" x14ac:dyDescent="0.15">
      <c r="F374" s="1">
        <v>43661</v>
      </c>
      <c r="G374">
        <f t="shared" si="37"/>
        <v>19673727474.77</v>
      </c>
      <c r="H374">
        <v>10000000</v>
      </c>
      <c r="I374">
        <v>20000000</v>
      </c>
      <c r="J374">
        <v>1</v>
      </c>
      <c r="K374">
        <f t="shared" si="35"/>
        <v>48000000</v>
      </c>
      <c r="L374">
        <f t="shared" si="38"/>
        <v>10165.84174282602</v>
      </c>
      <c r="M374">
        <f t="shared" si="39"/>
        <v>10165.84174282602</v>
      </c>
      <c r="O374">
        <v>20000000000</v>
      </c>
      <c r="P374" s="2">
        <f t="shared" si="40"/>
        <v>0.98368637373849999</v>
      </c>
      <c r="Q374" s="2">
        <f t="shared" si="41"/>
        <v>5.0000000000000001E-4</v>
      </c>
      <c r="R374" s="2">
        <f t="shared" si="36"/>
        <v>5.0829208714130093E-4</v>
      </c>
    </row>
    <row r="375" spans="6:18" x14ac:dyDescent="0.15">
      <c r="F375" s="1">
        <v>43662</v>
      </c>
      <c r="G375">
        <f t="shared" si="37"/>
        <v>19721727474.77</v>
      </c>
      <c r="H375">
        <v>10000000</v>
      </c>
      <c r="I375">
        <v>20000000</v>
      </c>
      <c r="J375">
        <v>1</v>
      </c>
      <c r="K375">
        <f t="shared" si="35"/>
        <v>48000000</v>
      </c>
      <c r="L375">
        <f t="shared" si="38"/>
        <v>10141.099467876733</v>
      </c>
      <c r="M375">
        <f t="shared" si="39"/>
        <v>10141.099467876733</v>
      </c>
      <c r="O375">
        <v>20000000000</v>
      </c>
      <c r="P375" s="2">
        <f t="shared" si="40"/>
        <v>0.98608637373850005</v>
      </c>
      <c r="Q375" s="2">
        <f t="shared" si="41"/>
        <v>5.0000000000000001E-4</v>
      </c>
      <c r="R375" s="2">
        <f t="shared" si="36"/>
        <v>5.0705497339383662E-4</v>
      </c>
    </row>
    <row r="376" spans="6:18" x14ac:dyDescent="0.15">
      <c r="F376" s="1">
        <v>43663</v>
      </c>
      <c r="G376">
        <f t="shared" si="37"/>
        <v>19769727474.77</v>
      </c>
      <c r="H376">
        <v>10000000</v>
      </c>
      <c r="I376">
        <v>20000000</v>
      </c>
      <c r="J376">
        <v>1</v>
      </c>
      <c r="K376">
        <f t="shared" si="35"/>
        <v>48000000</v>
      </c>
      <c r="L376">
        <f t="shared" si="38"/>
        <v>10116.477339166093</v>
      </c>
      <c r="M376">
        <f t="shared" si="39"/>
        <v>10116.477339166093</v>
      </c>
      <c r="O376">
        <v>20000000000</v>
      </c>
      <c r="P376" s="2">
        <f t="shared" si="40"/>
        <v>0.98848637373850001</v>
      </c>
      <c r="Q376" s="2">
        <f t="shared" si="41"/>
        <v>5.0000000000000001E-4</v>
      </c>
      <c r="R376" s="2">
        <f t="shared" si="36"/>
        <v>5.058238669583046E-4</v>
      </c>
    </row>
    <row r="377" spans="6:18" x14ac:dyDescent="0.15">
      <c r="F377" s="1">
        <v>43664</v>
      </c>
      <c r="G377">
        <f t="shared" si="37"/>
        <v>19817727474.77</v>
      </c>
      <c r="H377">
        <v>10000000</v>
      </c>
      <c r="I377">
        <v>20000000</v>
      </c>
      <c r="J377">
        <v>1</v>
      </c>
      <c r="K377">
        <f t="shared" si="35"/>
        <v>48000000</v>
      </c>
      <c r="L377">
        <f t="shared" si="38"/>
        <v>10091.974483684899</v>
      </c>
      <c r="M377">
        <f t="shared" si="39"/>
        <v>10091.974483684899</v>
      </c>
      <c r="O377">
        <v>20000000000</v>
      </c>
      <c r="P377" s="2">
        <f t="shared" si="40"/>
        <v>0.99088637373849997</v>
      </c>
      <c r="Q377" s="2">
        <f t="shared" si="41"/>
        <v>5.0000000000000001E-4</v>
      </c>
      <c r="R377" s="2">
        <f t="shared" si="36"/>
        <v>5.0459872418424489E-4</v>
      </c>
    </row>
    <row r="378" spans="6:18" x14ac:dyDescent="0.15">
      <c r="F378" s="1">
        <v>43665</v>
      </c>
      <c r="G378">
        <f t="shared" si="37"/>
        <v>19865727474.77</v>
      </c>
      <c r="H378">
        <v>10000000</v>
      </c>
      <c r="I378">
        <v>20000000</v>
      </c>
      <c r="J378">
        <v>1</v>
      </c>
      <c r="K378">
        <f t="shared" si="35"/>
        <v>48000000</v>
      </c>
      <c r="L378">
        <f t="shared" si="38"/>
        <v>10067.590036861489</v>
      </c>
      <c r="M378">
        <f t="shared" si="39"/>
        <v>10067.590036861489</v>
      </c>
      <c r="O378">
        <v>20000000000</v>
      </c>
      <c r="P378" s="2">
        <f t="shared" si="40"/>
        <v>0.99328637373850004</v>
      </c>
      <c r="Q378" s="2">
        <f t="shared" si="41"/>
        <v>5.0000000000000001E-4</v>
      </c>
      <c r="R378" s="2">
        <f t="shared" si="36"/>
        <v>5.0337950184307445E-4</v>
      </c>
    </row>
    <row r="379" spans="6:18" x14ac:dyDescent="0.15">
      <c r="F379" s="1">
        <v>43666</v>
      </c>
      <c r="G379">
        <f t="shared" si="37"/>
        <v>19913727474.77</v>
      </c>
      <c r="H379">
        <v>10000000</v>
      </c>
      <c r="I379">
        <v>20000000</v>
      </c>
      <c r="J379">
        <v>1</v>
      </c>
      <c r="K379">
        <f t="shared" si="35"/>
        <v>48000000</v>
      </c>
      <c r="L379">
        <f t="shared" si="38"/>
        <v>10043.323142460045</v>
      </c>
      <c r="M379">
        <f t="shared" si="39"/>
        <v>10043.323142460045</v>
      </c>
      <c r="O379">
        <v>20000000000</v>
      </c>
      <c r="P379" s="2">
        <f t="shared" si="40"/>
        <v>0.9956863737385</v>
      </c>
      <c r="Q379" s="2">
        <f t="shared" si="41"/>
        <v>5.0000000000000001E-4</v>
      </c>
      <c r="R379" s="2">
        <f t="shared" si="36"/>
        <v>5.0216615712300229E-4</v>
      </c>
    </row>
    <row r="380" spans="6:18" x14ac:dyDescent="0.15">
      <c r="F380" s="1">
        <v>43667</v>
      </c>
      <c r="G380">
        <f t="shared" si="37"/>
        <v>19961727474.77</v>
      </c>
      <c r="H380">
        <v>10000000</v>
      </c>
      <c r="I380">
        <v>20000000</v>
      </c>
      <c r="J380">
        <v>1</v>
      </c>
      <c r="K380">
        <f t="shared" si="35"/>
        <v>48000000</v>
      </c>
      <c r="L380">
        <f t="shared" si="38"/>
        <v>10019.172952480376</v>
      </c>
      <c r="M380">
        <f t="shared" si="39"/>
        <v>10019.172952480376</v>
      </c>
      <c r="O380">
        <v>20000000000</v>
      </c>
      <c r="P380" s="2">
        <f t="shared" si="40"/>
        <v>0.99808637373850007</v>
      </c>
      <c r="Q380" s="2">
        <f t="shared" si="41"/>
        <v>5.0000000000000001E-4</v>
      </c>
      <c r="R380" s="2">
        <f t="shared" si="36"/>
        <v>5.0095864762401889E-4</v>
      </c>
    </row>
    <row r="381" spans="6:18" x14ac:dyDescent="0.15">
      <c r="F381" s="1">
        <v>43668</v>
      </c>
      <c r="G381">
        <f t="shared" si="37"/>
        <v>20009727474.77</v>
      </c>
      <c r="H381">
        <v>10000000</v>
      </c>
      <c r="I381">
        <v>20000000</v>
      </c>
      <c r="J381">
        <v>1</v>
      </c>
      <c r="K381">
        <f t="shared" si="35"/>
        <v>48000000</v>
      </c>
      <c r="L381">
        <f t="shared" si="38"/>
        <v>9995.138627059132</v>
      </c>
      <c r="M381">
        <f t="shared" si="39"/>
        <v>9995.138627059132</v>
      </c>
      <c r="O381">
        <v>20000000000</v>
      </c>
      <c r="P381" s="2">
        <f t="shared" si="40"/>
        <v>1.0004863737384999</v>
      </c>
      <c r="Q381" s="2">
        <f t="shared" si="41"/>
        <v>5.0000000000000001E-4</v>
      </c>
      <c r="R381" s="2">
        <f t="shared" si="36"/>
        <v>4.9975693135295653E-4</v>
      </c>
    </row>
    <row r="382" spans="6:18" x14ac:dyDescent="0.15">
      <c r="F382" s="1">
        <v>43669</v>
      </c>
      <c r="G382">
        <f t="shared" si="37"/>
        <v>20057727474.77</v>
      </c>
      <c r="H382">
        <v>10000000</v>
      </c>
      <c r="I382">
        <v>20000000</v>
      </c>
      <c r="J382">
        <v>1</v>
      </c>
      <c r="K382">
        <f t="shared" si="35"/>
        <v>48000000</v>
      </c>
      <c r="L382">
        <f t="shared" si="38"/>
        <v>9971.219334372443</v>
      </c>
      <c r="M382">
        <f t="shared" si="39"/>
        <v>9971.219334372443</v>
      </c>
      <c r="O382">
        <v>20000000000</v>
      </c>
      <c r="P382" s="2">
        <f t="shared" si="40"/>
        <v>1.0028863737385001</v>
      </c>
      <c r="Q382" s="2">
        <f t="shared" si="41"/>
        <v>5.0000000000000001E-4</v>
      </c>
      <c r="R382" s="2">
        <f t="shared" si="36"/>
        <v>4.9856096671862214E-4</v>
      </c>
    </row>
    <row r="383" spans="6:18" x14ac:dyDescent="0.15">
      <c r="F383" s="1">
        <v>43670</v>
      </c>
      <c r="G383">
        <f t="shared" si="37"/>
        <v>20105727474.77</v>
      </c>
      <c r="H383">
        <v>10000000</v>
      </c>
      <c r="I383">
        <v>20000000</v>
      </c>
      <c r="J383">
        <v>1</v>
      </c>
      <c r="K383">
        <f t="shared" si="35"/>
        <v>48000000</v>
      </c>
      <c r="L383">
        <f t="shared" si="38"/>
        <v>9947.414250539965</v>
      </c>
      <c r="M383">
        <f t="shared" si="39"/>
        <v>9947.414250539965</v>
      </c>
      <c r="O383">
        <v>20000000000</v>
      </c>
      <c r="P383" s="2">
        <f t="shared" si="40"/>
        <v>1.0052863737385</v>
      </c>
      <c r="Q383" s="2">
        <f t="shared" si="41"/>
        <v>5.0000000000000001E-4</v>
      </c>
      <c r="R383" s="2">
        <f t="shared" si="36"/>
        <v>4.9737071252699825E-4</v>
      </c>
    </row>
    <row r="384" spans="6:18" x14ac:dyDescent="0.15">
      <c r="F384" s="1">
        <v>43671</v>
      </c>
      <c r="G384">
        <f t="shared" si="37"/>
        <v>20153727474.77</v>
      </c>
      <c r="H384">
        <v>10000000</v>
      </c>
      <c r="I384">
        <v>20000000</v>
      </c>
      <c r="J384">
        <v>1</v>
      </c>
      <c r="K384">
        <f t="shared" si="35"/>
        <v>48000000</v>
      </c>
      <c r="L384">
        <f t="shared" si="38"/>
        <v>9923.7225595302662</v>
      </c>
      <c r="M384">
        <f t="shared" si="39"/>
        <v>9923.7225595302662</v>
      </c>
      <c r="O384">
        <v>20000000000</v>
      </c>
      <c r="P384" s="2">
        <f t="shared" si="40"/>
        <v>1.0076863737385</v>
      </c>
      <c r="Q384" s="2">
        <f t="shared" si="41"/>
        <v>5.0000000000000001E-4</v>
      </c>
      <c r="R384" s="2">
        <f t="shared" si="36"/>
        <v>4.9618612797651331E-4</v>
      </c>
    </row>
    <row r="385" spans="6:18" x14ac:dyDescent="0.15">
      <c r="F385" s="1">
        <v>43672</v>
      </c>
      <c r="G385">
        <f t="shared" si="37"/>
        <v>20201727474.77</v>
      </c>
      <c r="H385">
        <v>10000000</v>
      </c>
      <c r="I385">
        <v>20000000</v>
      </c>
      <c r="J385">
        <v>1</v>
      </c>
      <c r="K385">
        <f t="shared" si="35"/>
        <v>48000000</v>
      </c>
      <c r="L385">
        <f t="shared" si="38"/>
        <v>9900.1434530675961</v>
      </c>
      <c r="M385">
        <f t="shared" si="39"/>
        <v>9900.1434530675961</v>
      </c>
      <c r="O385">
        <v>20000000000</v>
      </c>
      <c r="P385" s="2">
        <f t="shared" si="40"/>
        <v>1.0100863737385</v>
      </c>
      <c r="Q385" s="2">
        <f t="shared" si="41"/>
        <v>5.0000000000000001E-4</v>
      </c>
      <c r="R385" s="2">
        <f t="shared" si="36"/>
        <v>4.9500717265337976E-4</v>
      </c>
    </row>
    <row r="386" spans="6:18" x14ac:dyDescent="0.15">
      <c r="F386" s="1">
        <v>43673</v>
      </c>
      <c r="G386">
        <f t="shared" si="37"/>
        <v>20249727474.77</v>
      </c>
      <c r="H386">
        <v>10000000</v>
      </c>
      <c r="I386">
        <v>20000000</v>
      </c>
      <c r="J386">
        <v>1</v>
      </c>
      <c r="K386">
        <f t="shared" si="35"/>
        <v>48000000</v>
      </c>
      <c r="L386">
        <f t="shared" si="38"/>
        <v>9876.6761305399559</v>
      </c>
      <c r="M386">
        <f t="shared" si="39"/>
        <v>9876.6761305399559</v>
      </c>
      <c r="O386">
        <v>20000000000</v>
      </c>
      <c r="P386" s="2">
        <f t="shared" si="40"/>
        <v>1.0124863737384999</v>
      </c>
      <c r="Q386" s="2">
        <f t="shared" si="41"/>
        <v>5.0000000000000001E-4</v>
      </c>
      <c r="R386" s="2">
        <f t="shared" si="36"/>
        <v>4.938338065269978E-4</v>
      </c>
    </row>
    <row r="387" spans="6:18" x14ac:dyDescent="0.15">
      <c r="F387" s="1">
        <v>43674</v>
      </c>
      <c r="G387">
        <f t="shared" si="37"/>
        <v>20297727474.77</v>
      </c>
      <c r="H387">
        <v>10000000</v>
      </c>
      <c r="I387">
        <v>20000000</v>
      </c>
      <c r="J387">
        <v>1</v>
      </c>
      <c r="K387">
        <f t="shared" si="35"/>
        <v>48000000</v>
      </c>
      <c r="L387">
        <f t="shared" si="38"/>
        <v>9853.3197989084856</v>
      </c>
      <c r="M387">
        <f t="shared" si="39"/>
        <v>9853.3197989084856</v>
      </c>
      <c r="O387">
        <v>20000000000</v>
      </c>
      <c r="P387" s="2">
        <f t="shared" si="40"/>
        <v>1.0148863737385001</v>
      </c>
      <c r="Q387" s="2">
        <f t="shared" si="41"/>
        <v>5.0000000000000001E-4</v>
      </c>
      <c r="R387" s="2">
        <f t="shared" si="36"/>
        <v>4.9266598994542434E-4</v>
      </c>
    </row>
    <row r="388" spans="6:18" x14ac:dyDescent="0.15">
      <c r="F388" s="1">
        <v>43675</v>
      </c>
      <c r="G388">
        <f t="shared" si="37"/>
        <v>20345727474.77</v>
      </c>
      <c r="H388">
        <v>10000000</v>
      </c>
      <c r="I388">
        <v>20000000</v>
      </c>
      <c r="J388">
        <v>1</v>
      </c>
      <c r="K388">
        <f t="shared" si="35"/>
        <v>48000000</v>
      </c>
      <c r="L388">
        <f t="shared" si="38"/>
        <v>9830.0736726181331</v>
      </c>
      <c r="M388">
        <f t="shared" si="39"/>
        <v>9830.0736726181331</v>
      </c>
      <c r="O388">
        <v>20000000000</v>
      </c>
      <c r="P388" s="2">
        <f t="shared" si="40"/>
        <v>1.0172863737385001</v>
      </c>
      <c r="Q388" s="2">
        <f t="shared" si="41"/>
        <v>5.0000000000000001E-4</v>
      </c>
      <c r="R388" s="2">
        <f t="shared" si="36"/>
        <v>4.9150368363090667E-4</v>
      </c>
    </row>
    <row r="389" spans="6:18" x14ac:dyDescent="0.15">
      <c r="F389" s="1">
        <v>43676</v>
      </c>
      <c r="G389">
        <f t="shared" si="37"/>
        <v>20393727474.77</v>
      </c>
      <c r="H389">
        <v>10000000</v>
      </c>
      <c r="I389">
        <v>20000000</v>
      </c>
      <c r="J389">
        <v>1</v>
      </c>
      <c r="K389">
        <f t="shared" si="35"/>
        <v>48000000</v>
      </c>
      <c r="L389">
        <f t="shared" si="38"/>
        <v>9806.936973509577</v>
      </c>
      <c r="M389">
        <f t="shared" si="39"/>
        <v>9806.936973509577</v>
      </c>
      <c r="O389">
        <v>20000000000</v>
      </c>
      <c r="P389" s="2">
        <f t="shared" si="40"/>
        <v>1.0196863737385</v>
      </c>
      <c r="Q389" s="2">
        <f t="shared" si="41"/>
        <v>5.0000000000000001E-4</v>
      </c>
      <c r="R389" s="2">
        <f t="shared" si="36"/>
        <v>4.9034684867547886E-4</v>
      </c>
    </row>
    <row r="390" spans="6:18" x14ac:dyDescent="0.15">
      <c r="F390" s="1">
        <v>43677</v>
      </c>
      <c r="G390">
        <f t="shared" si="37"/>
        <v>20441727474.77</v>
      </c>
      <c r="H390">
        <v>10000000</v>
      </c>
      <c r="I390">
        <v>20000000</v>
      </c>
      <c r="J390">
        <v>1</v>
      </c>
      <c r="K390">
        <f t="shared" si="35"/>
        <v>48000000</v>
      </c>
      <c r="L390">
        <f t="shared" si="38"/>
        <v>9783.9089307323957</v>
      </c>
      <c r="M390">
        <f t="shared" si="39"/>
        <v>9783.9089307323957</v>
      </c>
      <c r="O390">
        <v>20000000000</v>
      </c>
      <c r="P390" s="2">
        <f t="shared" si="40"/>
        <v>1.0220863737385</v>
      </c>
      <c r="Q390" s="2">
        <f t="shared" si="41"/>
        <v>5.0000000000000001E-4</v>
      </c>
      <c r="R390" s="2">
        <f t="shared" si="36"/>
        <v>4.8919544653661985E-4</v>
      </c>
    </row>
    <row r="391" spans="6:18" x14ac:dyDescent="0.15">
      <c r="F391" s="1">
        <v>43678</v>
      </c>
      <c r="G391">
        <f t="shared" si="37"/>
        <v>20489727474.77</v>
      </c>
      <c r="H391">
        <v>10000000</v>
      </c>
      <c r="I391">
        <v>20000000</v>
      </c>
      <c r="J391">
        <v>1</v>
      </c>
      <c r="K391">
        <f t="shared" ref="K391:K394" si="42">I391*2.4/J391</f>
        <v>48000000</v>
      </c>
      <c r="L391">
        <f t="shared" si="38"/>
        <v>9760.988780659467</v>
      </c>
      <c r="M391">
        <f t="shared" si="39"/>
        <v>9760.988780659467</v>
      </c>
      <c r="O391">
        <v>20000000000</v>
      </c>
      <c r="P391" s="2">
        <f t="shared" si="40"/>
        <v>1.0244863737384999</v>
      </c>
      <c r="Q391" s="2">
        <f t="shared" si="41"/>
        <v>5.0000000000000001E-4</v>
      </c>
      <c r="R391" s="2">
        <f t="shared" ref="R391:R394" si="43">H391/G391</f>
        <v>4.8804943903297334E-4</v>
      </c>
    </row>
    <row r="392" spans="6:18" x14ac:dyDescent="0.15">
      <c r="F392" s="1">
        <v>43679</v>
      </c>
      <c r="G392">
        <f t="shared" ref="G392:G394" si="44">G391+K391</f>
        <v>20537727474.77</v>
      </c>
      <c r="H392">
        <v>10000000</v>
      </c>
      <c r="I392">
        <v>20000000</v>
      </c>
      <c r="J392">
        <v>1</v>
      </c>
      <c r="K392">
        <f t="shared" si="42"/>
        <v>48000000</v>
      </c>
      <c r="L392">
        <f t="shared" ref="L392:L394" si="45">I392*H392/G392</f>
        <v>9738.1757668025421</v>
      </c>
      <c r="M392">
        <f t="shared" ref="M392:M394" si="46">L392/J392</f>
        <v>9738.1757668025421</v>
      </c>
      <c r="O392">
        <v>20000000000</v>
      </c>
      <c r="P392" s="2">
        <f t="shared" ref="P392:P394" si="47">G392/O392</f>
        <v>1.0268863737385001</v>
      </c>
      <c r="Q392" s="2">
        <f t="shared" ref="Q392:Q394" si="48">H392/O392</f>
        <v>5.0000000000000001E-4</v>
      </c>
      <c r="R392" s="2">
        <f t="shared" si="43"/>
        <v>4.8690878834012715E-4</v>
      </c>
    </row>
    <row r="393" spans="6:18" x14ac:dyDescent="0.15">
      <c r="F393" s="1">
        <v>43680</v>
      </c>
      <c r="G393">
        <f t="shared" si="44"/>
        <v>20585727474.77</v>
      </c>
      <c r="H393">
        <v>10000000</v>
      </c>
      <c r="I393">
        <v>20000000</v>
      </c>
      <c r="J393">
        <v>1</v>
      </c>
      <c r="K393">
        <f t="shared" si="42"/>
        <v>48000000</v>
      </c>
      <c r="L393">
        <f t="shared" si="45"/>
        <v>9715.4691397290317</v>
      </c>
      <c r="M393">
        <f t="shared" si="46"/>
        <v>9715.4691397290317</v>
      </c>
      <c r="O393">
        <v>20000000000</v>
      </c>
      <c r="P393" s="2">
        <f t="shared" si="47"/>
        <v>1.0292863737385001</v>
      </c>
      <c r="Q393" s="2">
        <f t="shared" si="48"/>
        <v>5.0000000000000001E-4</v>
      </c>
      <c r="R393" s="2">
        <f t="shared" si="43"/>
        <v>4.8577345698645161E-4</v>
      </c>
    </row>
    <row r="394" spans="6:18" x14ac:dyDescent="0.15">
      <c r="F394" s="1">
        <v>43681</v>
      </c>
      <c r="G394">
        <f t="shared" si="44"/>
        <v>20633727474.77</v>
      </c>
      <c r="H394">
        <v>10000000</v>
      </c>
      <c r="I394">
        <v>20000000</v>
      </c>
      <c r="J394">
        <v>1</v>
      </c>
      <c r="K394">
        <f t="shared" si="42"/>
        <v>48000000</v>
      </c>
      <c r="L394">
        <f t="shared" si="45"/>
        <v>9692.8681569799282</v>
      </c>
      <c r="M394">
        <f t="shared" si="46"/>
        <v>9692.8681569799282</v>
      </c>
      <c r="O394">
        <v>20000000000</v>
      </c>
      <c r="P394" s="2">
        <f t="shared" si="47"/>
        <v>1.0316863737385</v>
      </c>
      <c r="Q394" s="2">
        <f t="shared" si="48"/>
        <v>5.0000000000000001E-4</v>
      </c>
      <c r="R394" s="2">
        <f t="shared" si="43"/>
        <v>4.8464340784899643E-4</v>
      </c>
    </row>
    <row r="395" spans="6:18" x14ac:dyDescent="0.15">
      <c r="F395" s="1"/>
      <c r="P395" s="2"/>
      <c r="Q395" s="2"/>
      <c r="R395" s="2"/>
    </row>
    <row r="396" spans="6:18" x14ac:dyDescent="0.15">
      <c r="F396" s="1"/>
      <c r="P396" s="2"/>
      <c r="Q396" s="2"/>
      <c r="R396" s="2"/>
    </row>
    <row r="397" spans="6:18" x14ac:dyDescent="0.15">
      <c r="F397" s="1"/>
      <c r="P397" s="2"/>
      <c r="Q397" s="2"/>
      <c r="R397" s="2"/>
    </row>
    <row r="398" spans="6:18" x14ac:dyDescent="0.15">
      <c r="F398" s="1"/>
      <c r="P398" s="2"/>
      <c r="Q398" s="2"/>
      <c r="R398" s="2"/>
    </row>
    <row r="399" spans="6:18" x14ac:dyDescent="0.15">
      <c r="F399" s="1"/>
      <c r="P399" s="2"/>
      <c r="Q399" s="2"/>
      <c r="R399" s="2"/>
    </row>
    <row r="400" spans="6:18" x14ac:dyDescent="0.15">
      <c r="F400" s="1"/>
      <c r="L400">
        <f>SUM(L6:L399)</f>
        <v>9758666.7059883568</v>
      </c>
      <c r="P400" s="2"/>
      <c r="Q400" s="2"/>
      <c r="R400" s="2"/>
    </row>
    <row r="401" spans="6:18" x14ac:dyDescent="0.15">
      <c r="F401" s="1"/>
      <c r="P401" s="2"/>
      <c r="Q401" s="2"/>
      <c r="R401" s="2"/>
    </row>
    <row r="402" spans="6:18" x14ac:dyDescent="0.15">
      <c r="F402" s="1"/>
      <c r="P402" s="2"/>
      <c r="Q402" s="2"/>
      <c r="R402" s="2"/>
    </row>
    <row r="403" spans="6:18" x14ac:dyDescent="0.15">
      <c r="F403" s="1"/>
      <c r="P403" s="2"/>
      <c r="Q403" s="2"/>
      <c r="R403" s="2"/>
    </row>
    <row r="404" spans="6:18" x14ac:dyDescent="0.15">
      <c r="F404" s="1"/>
      <c r="P404" s="2"/>
      <c r="Q404" s="2"/>
      <c r="R404" s="2"/>
    </row>
    <row r="405" spans="6:18" x14ac:dyDescent="0.15">
      <c r="F405" s="1"/>
      <c r="P405" s="2"/>
      <c r="Q405" s="2"/>
      <c r="R405" s="2"/>
    </row>
    <row r="406" spans="6:18" x14ac:dyDescent="0.15">
      <c r="F406" s="1"/>
      <c r="P406" s="2"/>
      <c r="Q406" s="2"/>
      <c r="R406" s="2"/>
    </row>
    <row r="407" spans="6:18" x14ac:dyDescent="0.15">
      <c r="F407" s="1"/>
      <c r="P407" s="2"/>
      <c r="Q407" s="2"/>
      <c r="R407" s="2"/>
    </row>
    <row r="408" spans="6:18" x14ac:dyDescent="0.15">
      <c r="F408" s="1"/>
      <c r="P408" s="2"/>
      <c r="Q408" s="2"/>
      <c r="R408" s="2"/>
    </row>
    <row r="409" spans="6:18" x14ac:dyDescent="0.15">
      <c r="F409" s="1"/>
      <c r="P409" s="2"/>
      <c r="Q409" s="2"/>
      <c r="R409" s="2"/>
    </row>
    <row r="410" spans="6:18" x14ac:dyDescent="0.15">
      <c r="F410" s="1"/>
      <c r="P410" s="2"/>
      <c r="Q410" s="2"/>
      <c r="R410" s="2"/>
    </row>
    <row r="411" spans="6:18" x14ac:dyDescent="0.15">
      <c r="F411" s="1"/>
      <c r="P411" s="2"/>
      <c r="Q411" s="2"/>
      <c r="R411" s="2"/>
    </row>
    <row r="412" spans="6:18" x14ac:dyDescent="0.15">
      <c r="F412" s="1"/>
      <c r="P412" s="2"/>
      <c r="Q412" s="2"/>
      <c r="R412" s="2"/>
    </row>
    <row r="413" spans="6:18" x14ac:dyDescent="0.15">
      <c r="F413" s="1"/>
      <c r="P413" s="2"/>
      <c r="Q413" s="2"/>
      <c r="R413" s="2"/>
    </row>
    <row r="414" spans="6:18" x14ac:dyDescent="0.15">
      <c r="F414" s="1"/>
      <c r="P414" s="2"/>
      <c r="Q414" s="2"/>
      <c r="R414" s="2"/>
    </row>
    <row r="415" spans="6:18" x14ac:dyDescent="0.15">
      <c r="F415" s="1"/>
      <c r="P415" s="2"/>
      <c r="Q415" s="2"/>
      <c r="R415" s="2"/>
    </row>
    <row r="416" spans="6:18" x14ac:dyDescent="0.15">
      <c r="F416" s="1"/>
      <c r="P416" s="2"/>
      <c r="Q416" s="2"/>
      <c r="R416" s="2"/>
    </row>
    <row r="417" spans="6:18" x14ac:dyDescent="0.15">
      <c r="F417" s="1"/>
      <c r="P417" s="2"/>
      <c r="Q417" s="2"/>
      <c r="R417" s="2"/>
    </row>
    <row r="418" spans="6:18" x14ac:dyDescent="0.15">
      <c r="F418" s="1"/>
      <c r="P418" s="2"/>
      <c r="Q418" s="2"/>
      <c r="R418" s="2"/>
    </row>
    <row r="419" spans="6:18" x14ac:dyDescent="0.15">
      <c r="F419" s="1"/>
      <c r="P419" s="2"/>
      <c r="Q419" s="2"/>
      <c r="R419" s="2"/>
    </row>
    <row r="420" spans="6:18" x14ac:dyDescent="0.15">
      <c r="F420" s="1"/>
      <c r="P420" s="2"/>
      <c r="Q420" s="2"/>
      <c r="R420" s="2"/>
    </row>
    <row r="421" spans="6:18" x14ac:dyDescent="0.15">
      <c r="F421" s="1"/>
      <c r="P421" s="2"/>
      <c r="Q421" s="2"/>
      <c r="R421" s="2"/>
    </row>
    <row r="422" spans="6:18" x14ac:dyDescent="0.15">
      <c r="F422" s="1"/>
      <c r="P422" s="2"/>
      <c r="Q422" s="2"/>
      <c r="R422" s="2"/>
    </row>
    <row r="423" spans="6:18" x14ac:dyDescent="0.15">
      <c r="F423" s="1"/>
      <c r="P423" s="2"/>
      <c r="Q423" s="2"/>
      <c r="R423" s="2"/>
    </row>
    <row r="424" spans="6:18" x14ac:dyDescent="0.15">
      <c r="F424" s="1"/>
      <c r="P424" s="2"/>
      <c r="Q424" s="2"/>
      <c r="R424" s="2"/>
    </row>
    <row r="425" spans="6:18" x14ac:dyDescent="0.15">
      <c r="F425" s="1"/>
      <c r="P425" s="2"/>
      <c r="Q425" s="2"/>
      <c r="R425" s="2"/>
    </row>
    <row r="426" spans="6:18" x14ac:dyDescent="0.15">
      <c r="F426" s="1"/>
      <c r="P426" s="2"/>
      <c r="Q426" s="2"/>
      <c r="R426" s="2"/>
    </row>
    <row r="427" spans="6:18" x14ac:dyDescent="0.15">
      <c r="F427" s="1"/>
      <c r="P427" s="2"/>
      <c r="Q427" s="2"/>
      <c r="R427" s="2"/>
    </row>
    <row r="428" spans="6:18" x14ac:dyDescent="0.15">
      <c r="F428" s="1"/>
      <c r="P428" s="2"/>
      <c r="Q428" s="2"/>
      <c r="R428" s="2"/>
    </row>
    <row r="429" spans="6:18" x14ac:dyDescent="0.15">
      <c r="F429" s="1"/>
      <c r="P429" s="2"/>
      <c r="Q429" s="2"/>
      <c r="R429" s="2"/>
    </row>
    <row r="430" spans="6:18" x14ac:dyDescent="0.15">
      <c r="F430" s="1"/>
      <c r="P430" s="2"/>
      <c r="Q430" s="2"/>
      <c r="R430" s="2"/>
    </row>
    <row r="431" spans="6:18" x14ac:dyDescent="0.15">
      <c r="F431" s="1"/>
      <c r="P431" s="2"/>
      <c r="Q431" s="2"/>
      <c r="R431" s="2"/>
    </row>
    <row r="432" spans="6:18" x14ac:dyDescent="0.15">
      <c r="F432" s="1"/>
      <c r="P432" s="2"/>
      <c r="Q432" s="2"/>
      <c r="R432" s="2"/>
    </row>
    <row r="433" spans="6:18" x14ac:dyDescent="0.15">
      <c r="F433" s="1"/>
      <c r="P433" s="2"/>
      <c r="Q433" s="2"/>
      <c r="R433" s="2"/>
    </row>
    <row r="434" spans="6:18" x14ac:dyDescent="0.15">
      <c r="F434" s="1"/>
      <c r="P434" s="2"/>
      <c r="Q434" s="2"/>
      <c r="R434" s="2"/>
    </row>
    <row r="435" spans="6:18" x14ac:dyDescent="0.15">
      <c r="F435" s="1"/>
      <c r="P435" s="2"/>
      <c r="Q435" s="2"/>
      <c r="R435" s="2"/>
    </row>
    <row r="436" spans="6:18" x14ac:dyDescent="0.15">
      <c r="F436" s="1"/>
      <c r="P436" s="2"/>
      <c r="Q436" s="2"/>
      <c r="R436" s="2"/>
    </row>
    <row r="437" spans="6:18" x14ac:dyDescent="0.15">
      <c r="F437" s="1"/>
      <c r="P437" s="2"/>
      <c r="Q437" s="2"/>
      <c r="R437" s="2"/>
    </row>
    <row r="438" spans="6:18" x14ac:dyDescent="0.15">
      <c r="F438" s="1"/>
      <c r="P438" s="2"/>
      <c r="Q438" s="2"/>
      <c r="R438" s="2"/>
    </row>
    <row r="439" spans="6:18" x14ac:dyDescent="0.15">
      <c r="F439" s="1"/>
      <c r="P439" s="2"/>
      <c r="Q439" s="2"/>
      <c r="R439" s="2"/>
    </row>
    <row r="440" spans="6:18" x14ac:dyDescent="0.15">
      <c r="F440" s="1"/>
      <c r="P440" s="2"/>
      <c r="Q440" s="2"/>
      <c r="R440" s="2"/>
    </row>
    <row r="441" spans="6:18" x14ac:dyDescent="0.15">
      <c r="F441" s="1"/>
      <c r="P441" s="2"/>
      <c r="Q441" s="2"/>
      <c r="R441" s="2"/>
    </row>
    <row r="442" spans="6:18" x14ac:dyDescent="0.15">
      <c r="F442" s="1"/>
      <c r="P442" s="2"/>
      <c r="Q442" s="2"/>
      <c r="R442" s="2"/>
    </row>
    <row r="443" spans="6:18" x14ac:dyDescent="0.15">
      <c r="F443" s="1"/>
      <c r="P443" s="2"/>
      <c r="Q443" s="2"/>
      <c r="R443" s="2"/>
    </row>
    <row r="444" spans="6:18" x14ac:dyDescent="0.15">
      <c r="F444" s="1"/>
      <c r="P444" s="2"/>
      <c r="Q444" s="2"/>
      <c r="R444" s="2"/>
    </row>
    <row r="445" spans="6:18" x14ac:dyDescent="0.15">
      <c r="F445" s="1"/>
      <c r="P445" s="2"/>
      <c r="Q445" s="2"/>
      <c r="R445" s="2"/>
    </row>
    <row r="446" spans="6:18" x14ac:dyDescent="0.15">
      <c r="F446" s="1"/>
      <c r="P446" s="2"/>
      <c r="Q446" s="2"/>
      <c r="R446" s="2"/>
    </row>
    <row r="447" spans="6:18" x14ac:dyDescent="0.15">
      <c r="F447" s="1"/>
      <c r="P447" s="2"/>
      <c r="Q447" s="2"/>
      <c r="R447" s="2"/>
    </row>
    <row r="448" spans="6:18" x14ac:dyDescent="0.15">
      <c r="F448" s="1"/>
      <c r="P448" s="2"/>
      <c r="Q448" s="2"/>
      <c r="R448" s="2"/>
    </row>
    <row r="449" spans="6:18" x14ac:dyDescent="0.15">
      <c r="F449" s="1"/>
      <c r="P449" s="2"/>
      <c r="Q449" s="2"/>
      <c r="R449" s="2"/>
    </row>
    <row r="450" spans="6:18" x14ac:dyDescent="0.15">
      <c r="F450" s="1"/>
      <c r="P450" s="2"/>
      <c r="Q450" s="2"/>
      <c r="R450" s="2"/>
    </row>
    <row r="451" spans="6:18" x14ac:dyDescent="0.15">
      <c r="F451" s="1"/>
      <c r="P451" s="2"/>
      <c r="Q451" s="2"/>
      <c r="R451" s="2"/>
    </row>
    <row r="452" spans="6:18" x14ac:dyDescent="0.15">
      <c r="F452" s="1"/>
      <c r="P452" s="2"/>
      <c r="Q452" s="2"/>
      <c r="R452" s="2"/>
    </row>
    <row r="453" spans="6:18" x14ac:dyDescent="0.15">
      <c r="F453" s="1"/>
      <c r="P453" s="2"/>
      <c r="Q453" s="2"/>
      <c r="R453" s="2"/>
    </row>
    <row r="454" spans="6:18" x14ac:dyDescent="0.15">
      <c r="F454" s="1"/>
      <c r="P454" s="2"/>
      <c r="Q454" s="2"/>
      <c r="R454" s="2"/>
    </row>
    <row r="455" spans="6:18" x14ac:dyDescent="0.15">
      <c r="F455" s="1"/>
      <c r="P455" s="2"/>
      <c r="Q455" s="2"/>
      <c r="R455" s="2"/>
    </row>
    <row r="456" spans="6:18" x14ac:dyDescent="0.15">
      <c r="F456" s="1"/>
      <c r="P456" s="2"/>
      <c r="Q456" s="2"/>
      <c r="R456" s="2"/>
    </row>
    <row r="457" spans="6:18" x14ac:dyDescent="0.15">
      <c r="F457" s="1"/>
      <c r="P457" s="2"/>
      <c r="Q457" s="2"/>
      <c r="R457" s="2"/>
    </row>
    <row r="458" spans="6:18" x14ac:dyDescent="0.15">
      <c r="F458" s="1"/>
      <c r="P458" s="2"/>
      <c r="Q458" s="2"/>
      <c r="R458" s="2"/>
    </row>
    <row r="459" spans="6:18" x14ac:dyDescent="0.15">
      <c r="F459" s="1"/>
      <c r="P459" s="2"/>
      <c r="Q459" s="2"/>
      <c r="R459" s="2"/>
    </row>
    <row r="460" spans="6:18" x14ac:dyDescent="0.15">
      <c r="F460" s="1"/>
      <c r="P460" s="2"/>
      <c r="Q460" s="2"/>
      <c r="R460" s="2"/>
    </row>
    <row r="461" spans="6:18" x14ac:dyDescent="0.15">
      <c r="F461" s="1"/>
      <c r="P461" s="2"/>
      <c r="Q461" s="2"/>
      <c r="R461" s="2"/>
    </row>
    <row r="462" spans="6:18" x14ac:dyDescent="0.15">
      <c r="F462" s="1"/>
      <c r="P462" s="2"/>
      <c r="Q462" s="2"/>
      <c r="R462" s="2"/>
    </row>
    <row r="463" spans="6:18" x14ac:dyDescent="0.15">
      <c r="F463" s="1"/>
      <c r="P463" s="2"/>
      <c r="Q463" s="2"/>
      <c r="R463" s="2"/>
    </row>
    <row r="464" spans="6:18" x14ac:dyDescent="0.15">
      <c r="F464" s="1"/>
      <c r="P464" s="2"/>
      <c r="Q464" s="2"/>
      <c r="R464" s="2"/>
    </row>
    <row r="465" spans="6:18" x14ac:dyDescent="0.15">
      <c r="F465" s="1"/>
      <c r="P465" s="2"/>
      <c r="Q465" s="2"/>
      <c r="R465" s="2"/>
    </row>
    <row r="466" spans="6:18" x14ac:dyDescent="0.15">
      <c r="F466" s="1"/>
      <c r="P466" s="2"/>
      <c r="Q466" s="2"/>
      <c r="R466" s="2"/>
    </row>
    <row r="467" spans="6:18" x14ac:dyDescent="0.15">
      <c r="F467" s="1"/>
      <c r="P467" s="2"/>
      <c r="Q467" s="2"/>
      <c r="R467" s="2"/>
    </row>
    <row r="468" spans="6:18" x14ac:dyDescent="0.15">
      <c r="F468" s="1"/>
      <c r="P468" s="2"/>
      <c r="Q468" s="2"/>
      <c r="R468" s="2"/>
    </row>
    <row r="469" spans="6:18" x14ac:dyDescent="0.15">
      <c r="F469" s="1"/>
      <c r="P469" s="2"/>
      <c r="Q469" s="2"/>
      <c r="R469" s="2"/>
    </row>
    <row r="470" spans="6:18" x14ac:dyDescent="0.15">
      <c r="F470" s="1"/>
      <c r="P470" s="2"/>
      <c r="Q470" s="2"/>
      <c r="R470" s="2"/>
    </row>
    <row r="471" spans="6:18" x14ac:dyDescent="0.15">
      <c r="F471" s="1"/>
      <c r="P471" s="2"/>
      <c r="Q471" s="2"/>
      <c r="R471" s="2"/>
    </row>
    <row r="472" spans="6:18" x14ac:dyDescent="0.15">
      <c r="F472" s="1"/>
      <c r="P472" s="2"/>
      <c r="Q472" s="2"/>
      <c r="R472" s="2"/>
    </row>
    <row r="473" spans="6:18" x14ac:dyDescent="0.15">
      <c r="F473" s="1"/>
      <c r="P473" s="2"/>
      <c r="Q473" s="2"/>
      <c r="R473" s="2"/>
    </row>
    <row r="474" spans="6:18" x14ac:dyDescent="0.15">
      <c r="F474" s="1"/>
      <c r="P474" s="2"/>
      <c r="Q474" s="2"/>
      <c r="R474" s="2"/>
    </row>
    <row r="475" spans="6:18" x14ac:dyDescent="0.15">
      <c r="F475" s="1"/>
      <c r="P475" s="2"/>
      <c r="Q475" s="2"/>
      <c r="R475" s="2"/>
    </row>
    <row r="476" spans="6:18" x14ac:dyDescent="0.15">
      <c r="F476" s="1"/>
      <c r="P476" s="2"/>
      <c r="Q476" s="2"/>
      <c r="R476" s="2"/>
    </row>
    <row r="477" spans="6:18" x14ac:dyDescent="0.15">
      <c r="F477" s="1"/>
      <c r="P477" s="2"/>
      <c r="Q477" s="2"/>
      <c r="R477" s="2"/>
    </row>
    <row r="478" spans="6:18" x14ac:dyDescent="0.15">
      <c r="F478" s="1"/>
      <c r="P478" s="2"/>
      <c r="Q478" s="2"/>
      <c r="R478" s="2"/>
    </row>
    <row r="479" spans="6:18" x14ac:dyDescent="0.15">
      <c r="F479" s="1"/>
      <c r="P479" s="2"/>
      <c r="Q479" s="2"/>
      <c r="R479" s="2"/>
    </row>
    <row r="480" spans="6:18" x14ac:dyDescent="0.15">
      <c r="F480" s="1"/>
      <c r="P480" s="2"/>
      <c r="Q480" s="2"/>
      <c r="R480" s="2"/>
    </row>
    <row r="481" spans="6:18" x14ac:dyDescent="0.15">
      <c r="F481" s="1"/>
      <c r="P481" s="2"/>
      <c r="Q481" s="2"/>
      <c r="R481" s="2"/>
    </row>
    <row r="482" spans="6:18" x14ac:dyDescent="0.15">
      <c r="F482" s="1"/>
      <c r="P482" s="2"/>
      <c r="Q482" s="2"/>
      <c r="R482" s="2"/>
    </row>
    <row r="483" spans="6:18" x14ac:dyDescent="0.15">
      <c r="F483" s="1"/>
      <c r="P483" s="2"/>
      <c r="Q483" s="2"/>
      <c r="R483" s="2"/>
    </row>
    <row r="484" spans="6:18" x14ac:dyDescent="0.15">
      <c r="F484" s="1"/>
      <c r="P484" s="2"/>
      <c r="Q484" s="2"/>
      <c r="R484" s="2"/>
    </row>
    <row r="485" spans="6:18" x14ac:dyDescent="0.15">
      <c r="F485" s="1"/>
      <c r="P485" s="2"/>
      <c r="Q485" s="2"/>
      <c r="R485" s="2"/>
    </row>
    <row r="486" spans="6:18" x14ac:dyDescent="0.15">
      <c r="F486" s="1"/>
      <c r="P486" s="2"/>
      <c r="Q486" s="2"/>
      <c r="R486" s="2"/>
    </row>
    <row r="487" spans="6:18" x14ac:dyDescent="0.15">
      <c r="F487" s="1"/>
      <c r="P487" s="2"/>
      <c r="Q487" s="2"/>
      <c r="R487" s="2"/>
    </row>
    <row r="488" spans="6:18" x14ac:dyDescent="0.15">
      <c r="F488" s="1"/>
      <c r="P488" s="2"/>
      <c r="Q488" s="2"/>
      <c r="R488" s="2"/>
    </row>
    <row r="489" spans="6:18" x14ac:dyDescent="0.15">
      <c r="F489" s="1"/>
      <c r="P489" s="2"/>
      <c r="Q489" s="2"/>
      <c r="R489" s="2"/>
    </row>
    <row r="490" spans="6:18" x14ac:dyDescent="0.15">
      <c r="F490" s="1"/>
      <c r="P490" s="2"/>
      <c r="Q490" s="2"/>
      <c r="R490" s="2"/>
    </row>
    <row r="491" spans="6:18" x14ac:dyDescent="0.15">
      <c r="F491" s="1"/>
      <c r="P491" s="2"/>
      <c r="Q491" s="2"/>
      <c r="R491" s="2"/>
    </row>
    <row r="492" spans="6:18" x14ac:dyDescent="0.15">
      <c r="F492" s="1"/>
      <c r="P492" s="2"/>
      <c r="Q492" s="2"/>
      <c r="R492" s="2"/>
    </row>
    <row r="493" spans="6:18" x14ac:dyDescent="0.15">
      <c r="F493" s="1"/>
      <c r="P493" s="2"/>
      <c r="Q493" s="2"/>
      <c r="R493" s="2"/>
    </row>
    <row r="494" spans="6:18" x14ac:dyDescent="0.15">
      <c r="F494" s="1"/>
      <c r="P494" s="2"/>
      <c r="Q494" s="2"/>
      <c r="R494" s="2"/>
    </row>
    <row r="495" spans="6:18" x14ac:dyDescent="0.15">
      <c r="F495" s="1"/>
      <c r="P495" s="2"/>
      <c r="Q495" s="2"/>
      <c r="R495" s="2"/>
    </row>
    <row r="496" spans="6:18" x14ac:dyDescent="0.15">
      <c r="F496" s="1"/>
      <c r="P496" s="2"/>
      <c r="Q496" s="2"/>
      <c r="R496" s="2"/>
    </row>
    <row r="497" spans="6:18" x14ac:dyDescent="0.15">
      <c r="F497" s="1"/>
      <c r="P497" s="2"/>
      <c r="Q497" s="2"/>
      <c r="R497" s="2"/>
    </row>
    <row r="498" spans="6:18" x14ac:dyDescent="0.15">
      <c r="F498" s="1"/>
      <c r="P498" s="2"/>
      <c r="Q498" s="2"/>
      <c r="R498" s="2"/>
    </row>
    <row r="499" spans="6:18" x14ac:dyDescent="0.15">
      <c r="F499" s="1"/>
      <c r="P499" s="2"/>
      <c r="Q499" s="2"/>
      <c r="R499" s="2"/>
    </row>
    <row r="500" spans="6:18" x14ac:dyDescent="0.15">
      <c r="F500" s="1"/>
      <c r="P500" s="2"/>
      <c r="Q500" s="2"/>
      <c r="R500" s="2"/>
    </row>
    <row r="501" spans="6:18" x14ac:dyDescent="0.15">
      <c r="F501" s="1"/>
      <c r="P501" s="2"/>
      <c r="Q501" s="2"/>
      <c r="R501" s="2"/>
    </row>
    <row r="502" spans="6:18" x14ac:dyDescent="0.15">
      <c r="F502" s="1"/>
      <c r="P502" s="2"/>
      <c r="Q502" s="2"/>
      <c r="R502" s="2"/>
    </row>
    <row r="503" spans="6:18" x14ac:dyDescent="0.15">
      <c r="F503" s="1"/>
      <c r="P503" s="2"/>
      <c r="Q503" s="2"/>
      <c r="R503" s="2"/>
    </row>
    <row r="504" spans="6:18" x14ac:dyDescent="0.15">
      <c r="F504" s="1"/>
      <c r="P504" s="2"/>
      <c r="Q504" s="2"/>
      <c r="R504" s="2"/>
    </row>
    <row r="505" spans="6:18" x14ac:dyDescent="0.15">
      <c r="F505" s="1"/>
      <c r="P505" s="2"/>
      <c r="Q505" s="2"/>
      <c r="R505" s="2"/>
    </row>
    <row r="506" spans="6:18" x14ac:dyDescent="0.15">
      <c r="F506" s="1"/>
      <c r="P506" s="2"/>
      <c r="Q506" s="2"/>
      <c r="R506" s="2"/>
    </row>
    <row r="507" spans="6:18" x14ac:dyDescent="0.15">
      <c r="F507" s="1"/>
      <c r="P507" s="2"/>
      <c r="Q507" s="2"/>
      <c r="R507" s="2"/>
    </row>
    <row r="508" spans="6:18" x14ac:dyDescent="0.15">
      <c r="F508" s="1"/>
      <c r="P508" s="2"/>
      <c r="Q508" s="2"/>
      <c r="R508" s="2"/>
    </row>
    <row r="509" spans="6:18" x14ac:dyDescent="0.15">
      <c r="F509" s="1"/>
      <c r="P509" s="2"/>
      <c r="Q509" s="2"/>
      <c r="R509" s="2"/>
    </row>
    <row r="510" spans="6:18" x14ac:dyDescent="0.15">
      <c r="F510" s="1"/>
      <c r="P510" s="2"/>
      <c r="Q510" s="2"/>
      <c r="R510" s="2"/>
    </row>
    <row r="511" spans="6:18" x14ac:dyDescent="0.15">
      <c r="F511" s="1"/>
      <c r="P511" s="2"/>
      <c r="Q511" s="2"/>
      <c r="R511" s="2"/>
    </row>
    <row r="512" spans="6:18" x14ac:dyDescent="0.15">
      <c r="F512" s="1"/>
      <c r="P512" s="2"/>
      <c r="Q512" s="2"/>
      <c r="R512" s="2"/>
    </row>
    <row r="513" spans="6:18" x14ac:dyDescent="0.15">
      <c r="F513" s="1"/>
      <c r="P513" s="2"/>
      <c r="Q513" s="2"/>
      <c r="R513" s="2"/>
    </row>
    <row r="514" spans="6:18" x14ac:dyDescent="0.15">
      <c r="F514" s="1"/>
      <c r="P514" s="2"/>
      <c r="Q514" s="2"/>
      <c r="R514" s="2"/>
    </row>
    <row r="515" spans="6:18" x14ac:dyDescent="0.15">
      <c r="F515" s="1"/>
      <c r="P515" s="2"/>
      <c r="Q515" s="2"/>
      <c r="R515" s="2"/>
    </row>
    <row r="516" spans="6:18" x14ac:dyDescent="0.15">
      <c r="F516" s="1"/>
      <c r="P516" s="2"/>
      <c r="Q516" s="2"/>
      <c r="R516" s="2"/>
    </row>
    <row r="517" spans="6:18" x14ac:dyDescent="0.15">
      <c r="F517" s="1"/>
      <c r="P517" s="2"/>
      <c r="Q517" s="2"/>
      <c r="R517" s="2"/>
    </row>
    <row r="518" spans="6:18" x14ac:dyDescent="0.15">
      <c r="F518" s="1"/>
      <c r="P518" s="2"/>
      <c r="Q518" s="2"/>
      <c r="R518" s="2"/>
    </row>
    <row r="519" spans="6:18" x14ac:dyDescent="0.15">
      <c r="F519" s="1"/>
      <c r="P519" s="2"/>
      <c r="Q519" s="2"/>
      <c r="R519" s="2"/>
    </row>
    <row r="520" spans="6:18" x14ac:dyDescent="0.15">
      <c r="F520" s="1"/>
      <c r="P520" s="2"/>
      <c r="Q520" s="2"/>
      <c r="R520" s="2"/>
    </row>
    <row r="521" spans="6:18" x14ac:dyDescent="0.15">
      <c r="F521" s="1"/>
      <c r="P521" s="2"/>
      <c r="Q521" s="2"/>
      <c r="R521" s="2"/>
    </row>
    <row r="522" spans="6:18" x14ac:dyDescent="0.15">
      <c r="F522" s="1"/>
      <c r="P522" s="2"/>
      <c r="Q522" s="2"/>
      <c r="R522" s="2"/>
    </row>
    <row r="523" spans="6:18" x14ac:dyDescent="0.15">
      <c r="F523" s="1"/>
      <c r="P523" s="2"/>
      <c r="Q523" s="2"/>
      <c r="R523" s="2"/>
    </row>
    <row r="524" spans="6:18" x14ac:dyDescent="0.15">
      <c r="F524" s="1"/>
      <c r="P524" s="2"/>
      <c r="Q524" s="2"/>
      <c r="R524" s="2"/>
    </row>
    <row r="525" spans="6:18" x14ac:dyDescent="0.15">
      <c r="F525" s="1"/>
      <c r="P525" s="2"/>
      <c r="Q525" s="2"/>
      <c r="R525" s="2"/>
    </row>
    <row r="526" spans="6:18" x14ac:dyDescent="0.15">
      <c r="F526" s="1"/>
      <c r="P526" s="2"/>
      <c r="Q526" s="2"/>
      <c r="R526" s="2"/>
    </row>
    <row r="527" spans="6:18" x14ac:dyDescent="0.15">
      <c r="F527" s="1"/>
      <c r="P527" s="2"/>
      <c r="Q527" s="2"/>
      <c r="R527" s="2"/>
    </row>
    <row r="528" spans="6:18" x14ac:dyDescent="0.15">
      <c r="F528" s="1"/>
      <c r="P528" s="2"/>
      <c r="Q528" s="2"/>
      <c r="R528" s="2"/>
    </row>
    <row r="529" spans="6:18" x14ac:dyDescent="0.15">
      <c r="F529" s="1"/>
      <c r="P529" s="2"/>
      <c r="Q529" s="2"/>
      <c r="R529" s="2"/>
    </row>
    <row r="530" spans="6:18" x14ac:dyDescent="0.15">
      <c r="F530" s="1"/>
      <c r="P530" s="2"/>
      <c r="Q530" s="2"/>
      <c r="R530" s="2"/>
    </row>
    <row r="531" spans="6:18" x14ac:dyDescent="0.15">
      <c r="F531" s="1"/>
      <c r="P531" s="2"/>
      <c r="Q531" s="2"/>
      <c r="R531" s="2"/>
    </row>
    <row r="532" spans="6:18" x14ac:dyDescent="0.15">
      <c r="F532" s="1"/>
      <c r="P532" s="2"/>
      <c r="Q532" s="2"/>
      <c r="R532" s="2"/>
    </row>
    <row r="533" spans="6:18" x14ac:dyDescent="0.15">
      <c r="F533" s="1"/>
      <c r="P533" s="2"/>
      <c r="Q533" s="2"/>
      <c r="R533" s="2"/>
    </row>
    <row r="534" spans="6:18" x14ac:dyDescent="0.15">
      <c r="F534" s="1"/>
      <c r="P534" s="2"/>
      <c r="Q534" s="2"/>
      <c r="R534" s="2"/>
    </row>
    <row r="535" spans="6:18" x14ac:dyDescent="0.15">
      <c r="F535" s="1"/>
      <c r="P535" s="2"/>
      <c r="Q535" s="2"/>
      <c r="R535" s="2"/>
    </row>
    <row r="536" spans="6:18" x14ac:dyDescent="0.15">
      <c r="F536" s="1"/>
      <c r="P536" s="2"/>
      <c r="Q536" s="2"/>
      <c r="R536" s="2"/>
    </row>
    <row r="537" spans="6:18" x14ac:dyDescent="0.15">
      <c r="F537" s="1"/>
      <c r="P537" s="2"/>
      <c r="Q537" s="2"/>
      <c r="R537" s="2"/>
    </row>
    <row r="538" spans="6:18" x14ac:dyDescent="0.15">
      <c r="F538" s="1"/>
      <c r="P538" s="2"/>
      <c r="Q538" s="2"/>
      <c r="R538" s="2"/>
    </row>
    <row r="539" spans="6:18" x14ac:dyDescent="0.15">
      <c r="F539" s="1"/>
      <c r="P539" s="2"/>
      <c r="Q539" s="2"/>
      <c r="R539" s="2"/>
    </row>
    <row r="540" spans="6:18" x14ac:dyDescent="0.15">
      <c r="F540" s="1"/>
      <c r="P540" s="2"/>
      <c r="Q540" s="2"/>
      <c r="R540" s="2"/>
    </row>
    <row r="541" spans="6:18" x14ac:dyDescent="0.15">
      <c r="F541" s="1"/>
      <c r="P541" s="2"/>
      <c r="Q541" s="2"/>
      <c r="R541" s="2"/>
    </row>
    <row r="542" spans="6:18" x14ac:dyDescent="0.15">
      <c r="F542" s="1"/>
      <c r="P542" s="2"/>
      <c r="Q542" s="2"/>
      <c r="R542" s="2"/>
    </row>
    <row r="543" spans="6:18" x14ac:dyDescent="0.15">
      <c r="F543" s="1"/>
      <c r="P543" s="2"/>
      <c r="Q543" s="2"/>
      <c r="R543" s="2"/>
    </row>
    <row r="544" spans="6:18" x14ac:dyDescent="0.15">
      <c r="F544" s="1"/>
      <c r="P544" s="2"/>
      <c r="Q544" s="2"/>
      <c r="R544" s="2"/>
    </row>
    <row r="545" spans="6:18" x14ac:dyDescent="0.15">
      <c r="F545" s="1"/>
      <c r="P545" s="2"/>
      <c r="Q545" s="2"/>
      <c r="R545" s="2"/>
    </row>
    <row r="546" spans="6:18" x14ac:dyDescent="0.15">
      <c r="F546" s="1"/>
      <c r="P546" s="2"/>
      <c r="Q546" s="2"/>
      <c r="R546" s="2"/>
    </row>
    <row r="547" spans="6:18" x14ac:dyDescent="0.15">
      <c r="F547" s="1"/>
      <c r="P547" s="2"/>
      <c r="Q547" s="2"/>
      <c r="R547" s="2"/>
    </row>
    <row r="548" spans="6:18" x14ac:dyDescent="0.15">
      <c r="F548" s="1"/>
      <c r="P548" s="2"/>
      <c r="Q548" s="2"/>
      <c r="R548" s="2"/>
    </row>
    <row r="549" spans="6:18" x14ac:dyDescent="0.15">
      <c r="F549" s="1"/>
      <c r="P549" s="2"/>
      <c r="Q549" s="2"/>
      <c r="R549" s="2"/>
    </row>
    <row r="550" spans="6:18" x14ac:dyDescent="0.15">
      <c r="F550" s="1"/>
      <c r="P550" s="2"/>
      <c r="Q550" s="2"/>
      <c r="R550" s="2"/>
    </row>
    <row r="551" spans="6:18" x14ac:dyDescent="0.15">
      <c r="F551" s="1"/>
      <c r="P551" s="2"/>
      <c r="Q551" s="2"/>
      <c r="R551" s="2"/>
    </row>
    <row r="552" spans="6:18" x14ac:dyDescent="0.15">
      <c r="F552" s="1"/>
      <c r="P552" s="2"/>
      <c r="Q552" s="2"/>
      <c r="R552" s="2"/>
    </row>
    <row r="553" spans="6:18" x14ac:dyDescent="0.15">
      <c r="F553" s="1"/>
      <c r="P553" s="2"/>
      <c r="Q553" s="2"/>
      <c r="R553" s="2"/>
    </row>
    <row r="554" spans="6:18" x14ac:dyDescent="0.15">
      <c r="F554" s="1"/>
      <c r="P554" s="2"/>
      <c r="Q554" s="2"/>
      <c r="R554" s="2"/>
    </row>
    <row r="555" spans="6:18" x14ac:dyDescent="0.15">
      <c r="F555" s="1"/>
      <c r="P555" s="2"/>
      <c r="Q555" s="2"/>
      <c r="R555" s="2"/>
    </row>
    <row r="556" spans="6:18" x14ac:dyDescent="0.15">
      <c r="F556" s="1"/>
      <c r="P556" s="2"/>
      <c r="Q556" s="2"/>
      <c r="R556" s="2"/>
    </row>
    <row r="557" spans="6:18" x14ac:dyDescent="0.15">
      <c r="F557" s="1"/>
      <c r="P557" s="2"/>
      <c r="Q557" s="2"/>
      <c r="R557" s="2"/>
    </row>
    <row r="558" spans="6:18" x14ac:dyDescent="0.15">
      <c r="F558" s="1"/>
      <c r="P558" s="2"/>
      <c r="Q558" s="2"/>
      <c r="R558" s="2"/>
    </row>
    <row r="559" spans="6:18" x14ac:dyDescent="0.15">
      <c r="F559" s="1"/>
      <c r="P559" s="2"/>
      <c r="Q559" s="2"/>
      <c r="R559" s="2"/>
    </row>
    <row r="560" spans="6:18" x14ac:dyDescent="0.15">
      <c r="F560" s="1"/>
      <c r="P560" s="2"/>
      <c r="Q560" s="2"/>
      <c r="R560" s="2"/>
    </row>
    <row r="561" spans="6:18" x14ac:dyDescent="0.15">
      <c r="F561" s="1"/>
      <c r="P561" s="2"/>
      <c r="Q561" s="2"/>
      <c r="R561" s="2"/>
    </row>
    <row r="562" spans="6:18" x14ac:dyDescent="0.15">
      <c r="F562" s="1"/>
      <c r="P562" s="2"/>
      <c r="Q562" s="2"/>
      <c r="R562" s="2"/>
    </row>
    <row r="563" spans="6:18" x14ac:dyDescent="0.15">
      <c r="F563" s="1"/>
      <c r="P563" s="2"/>
      <c r="Q563" s="2"/>
      <c r="R563" s="2"/>
    </row>
    <row r="564" spans="6:18" x14ac:dyDescent="0.15">
      <c r="F564" s="1"/>
      <c r="P564" s="2"/>
      <c r="Q564" s="2"/>
      <c r="R564" s="2"/>
    </row>
    <row r="565" spans="6:18" x14ac:dyDescent="0.15">
      <c r="F565" s="1"/>
      <c r="P565" s="2"/>
      <c r="Q565" s="2"/>
      <c r="R565" s="2"/>
    </row>
    <row r="566" spans="6:18" x14ac:dyDescent="0.15">
      <c r="F566" s="1"/>
      <c r="P566" s="2"/>
      <c r="Q566" s="2"/>
      <c r="R566" s="2"/>
    </row>
    <row r="567" spans="6:18" x14ac:dyDescent="0.15">
      <c r="F567" s="1"/>
      <c r="P567" s="2"/>
      <c r="Q567" s="2"/>
      <c r="R567" s="2"/>
    </row>
    <row r="568" spans="6:18" x14ac:dyDescent="0.15">
      <c r="F568" s="1"/>
      <c r="P568" s="2"/>
      <c r="Q568" s="2"/>
      <c r="R568" s="2"/>
    </row>
    <row r="569" spans="6:18" x14ac:dyDescent="0.15">
      <c r="F569" s="1"/>
      <c r="P569" s="2"/>
      <c r="Q569" s="2"/>
      <c r="R569" s="2"/>
    </row>
    <row r="570" spans="6:18" x14ac:dyDescent="0.15">
      <c r="F570" s="1"/>
      <c r="P570" s="2"/>
      <c r="Q570" s="2"/>
      <c r="R570" s="2"/>
    </row>
    <row r="571" spans="6:18" x14ac:dyDescent="0.15">
      <c r="F571" s="1"/>
      <c r="P571" s="2"/>
      <c r="Q571" s="2"/>
      <c r="R571" s="2"/>
    </row>
    <row r="572" spans="6:18" x14ac:dyDescent="0.15">
      <c r="F572" s="1"/>
      <c r="P572" s="2"/>
      <c r="Q572" s="2"/>
      <c r="R572" s="2"/>
    </row>
    <row r="573" spans="6:18" x14ac:dyDescent="0.15">
      <c r="F573" s="1"/>
      <c r="P573" s="2"/>
      <c r="Q573" s="2"/>
      <c r="R573" s="2"/>
    </row>
    <row r="574" spans="6:18" x14ac:dyDescent="0.15">
      <c r="F574" s="1"/>
      <c r="P574" s="2"/>
      <c r="Q574" s="2"/>
      <c r="R574" s="2"/>
    </row>
    <row r="575" spans="6:18" x14ac:dyDescent="0.15">
      <c r="F575" s="1"/>
      <c r="P575" s="2"/>
      <c r="Q575" s="2"/>
      <c r="R575" s="2"/>
    </row>
    <row r="576" spans="6:18" x14ac:dyDescent="0.15">
      <c r="F576" s="1"/>
      <c r="P576" s="2"/>
      <c r="Q576" s="2"/>
      <c r="R576" s="2"/>
    </row>
    <row r="577" spans="6:18" x14ac:dyDescent="0.15">
      <c r="F577" s="1"/>
      <c r="P577" s="2"/>
      <c r="Q577" s="2"/>
      <c r="R577" s="2"/>
    </row>
    <row r="578" spans="6:18" x14ac:dyDescent="0.15">
      <c r="F578" s="1"/>
      <c r="P578" s="2"/>
      <c r="Q578" s="2"/>
      <c r="R578" s="2"/>
    </row>
    <row r="579" spans="6:18" x14ac:dyDescent="0.15">
      <c r="F579" s="1"/>
      <c r="P579" s="2"/>
      <c r="Q579" s="2"/>
      <c r="R579" s="2"/>
    </row>
    <row r="580" spans="6:18" x14ac:dyDescent="0.15">
      <c r="F580" s="1"/>
      <c r="P580" s="2"/>
      <c r="Q580" s="2"/>
      <c r="R580" s="2"/>
    </row>
    <row r="581" spans="6:18" x14ac:dyDescent="0.15">
      <c r="F581" s="1"/>
      <c r="P581" s="2"/>
      <c r="Q581" s="2"/>
      <c r="R581" s="2"/>
    </row>
    <row r="582" spans="6:18" x14ac:dyDescent="0.15">
      <c r="F582" s="1"/>
      <c r="P582" s="2"/>
      <c r="Q582" s="2"/>
      <c r="R582" s="2"/>
    </row>
    <row r="583" spans="6:18" x14ac:dyDescent="0.15">
      <c r="F583" s="1"/>
      <c r="P583" s="2"/>
      <c r="Q583" s="2"/>
      <c r="R583" s="2"/>
    </row>
    <row r="584" spans="6:18" x14ac:dyDescent="0.15">
      <c r="F584" s="1"/>
      <c r="P584" s="2"/>
      <c r="Q584" s="2"/>
      <c r="R584" s="2"/>
    </row>
    <row r="585" spans="6:18" x14ac:dyDescent="0.15">
      <c r="F585" s="1"/>
      <c r="P585" s="2"/>
      <c r="Q585" s="2"/>
      <c r="R585" s="2"/>
    </row>
    <row r="586" spans="6:18" x14ac:dyDescent="0.15">
      <c r="F586" s="1"/>
      <c r="P586" s="2"/>
      <c r="Q586" s="2"/>
      <c r="R586" s="2"/>
    </row>
    <row r="587" spans="6:18" x14ac:dyDescent="0.15">
      <c r="F587" s="1"/>
      <c r="P587" s="2"/>
      <c r="Q587" s="2"/>
      <c r="R587" s="2"/>
    </row>
    <row r="588" spans="6:18" x14ac:dyDescent="0.15">
      <c r="F588" s="1"/>
      <c r="P588" s="2"/>
      <c r="Q588" s="2"/>
      <c r="R588" s="2"/>
    </row>
    <row r="589" spans="6:18" x14ac:dyDescent="0.15">
      <c r="F589" s="1"/>
      <c r="P589" s="2"/>
      <c r="Q589" s="2"/>
      <c r="R589" s="2"/>
    </row>
    <row r="590" spans="6:18" x14ac:dyDescent="0.15">
      <c r="F590" s="1"/>
      <c r="P590" s="2"/>
      <c r="Q590" s="2"/>
      <c r="R590" s="2"/>
    </row>
    <row r="591" spans="6:18" x14ac:dyDescent="0.15">
      <c r="F591" s="1"/>
      <c r="P591" s="2"/>
      <c r="Q591" s="2"/>
      <c r="R591" s="2"/>
    </row>
    <row r="592" spans="6:18" x14ac:dyDescent="0.15">
      <c r="F592" s="1"/>
      <c r="P592" s="2"/>
      <c r="Q592" s="2"/>
      <c r="R592" s="2"/>
    </row>
    <row r="593" spans="6:18" x14ac:dyDescent="0.15">
      <c r="F593" s="1"/>
      <c r="P593" s="2"/>
      <c r="Q593" s="2"/>
      <c r="R593" s="2"/>
    </row>
    <row r="594" spans="6:18" x14ac:dyDescent="0.15">
      <c r="F594" s="1"/>
      <c r="P594" s="2"/>
      <c r="Q594" s="2"/>
      <c r="R594" s="2"/>
    </row>
    <row r="595" spans="6:18" x14ac:dyDescent="0.15">
      <c r="F595" s="1"/>
      <c r="P595" s="2"/>
      <c r="Q595" s="2"/>
      <c r="R595" s="2"/>
    </row>
    <row r="596" spans="6:18" x14ac:dyDescent="0.15">
      <c r="F596" s="1"/>
      <c r="P596" s="2"/>
      <c r="Q596" s="2"/>
      <c r="R596" s="2"/>
    </row>
    <row r="597" spans="6:18" x14ac:dyDescent="0.15">
      <c r="F597" s="1"/>
      <c r="P597" s="2"/>
      <c r="Q597" s="2"/>
      <c r="R597" s="2"/>
    </row>
    <row r="598" spans="6:18" x14ac:dyDescent="0.15">
      <c r="F598" s="1"/>
      <c r="P598" s="2"/>
      <c r="Q598" s="2"/>
      <c r="R598" s="2"/>
    </row>
    <row r="599" spans="6:18" x14ac:dyDescent="0.15">
      <c r="F599" s="1"/>
      <c r="P599" s="2"/>
      <c r="Q599" s="2"/>
      <c r="R599" s="2"/>
    </row>
    <row r="600" spans="6:18" x14ac:dyDescent="0.15">
      <c r="F600" s="1"/>
      <c r="P600" s="2"/>
      <c r="Q600" s="2"/>
      <c r="R600" s="2"/>
    </row>
    <row r="601" spans="6:18" x14ac:dyDescent="0.15">
      <c r="F601" s="1"/>
      <c r="P601" s="2"/>
      <c r="Q601" s="2"/>
      <c r="R601" s="2"/>
    </row>
    <row r="602" spans="6:18" x14ac:dyDescent="0.15">
      <c r="F602" s="1"/>
      <c r="P602" s="2"/>
      <c r="Q602" s="2"/>
      <c r="R602" s="2"/>
    </row>
    <row r="603" spans="6:18" x14ac:dyDescent="0.15">
      <c r="F603" s="1"/>
      <c r="P603" s="2"/>
      <c r="Q603" s="2"/>
      <c r="R603" s="2"/>
    </row>
    <row r="604" spans="6:18" x14ac:dyDescent="0.15">
      <c r="F604" s="1"/>
      <c r="P604" s="2"/>
      <c r="Q604" s="2"/>
      <c r="R604" s="2"/>
    </row>
    <row r="605" spans="6:18" x14ac:dyDescent="0.15">
      <c r="F605" s="1"/>
      <c r="P605" s="2"/>
      <c r="Q605" s="2"/>
      <c r="R605" s="2"/>
    </row>
    <row r="606" spans="6:18" x14ac:dyDescent="0.15">
      <c r="F606" s="1"/>
      <c r="P606" s="2"/>
      <c r="Q606" s="2"/>
      <c r="R606" s="2"/>
    </row>
    <row r="607" spans="6:18" x14ac:dyDescent="0.15">
      <c r="F607" s="1"/>
      <c r="P607" s="2"/>
      <c r="Q607" s="2"/>
      <c r="R607" s="2"/>
    </row>
    <row r="608" spans="6:18" x14ac:dyDescent="0.15">
      <c r="F608" s="1"/>
      <c r="P608" s="2"/>
      <c r="Q608" s="2"/>
      <c r="R608" s="2"/>
    </row>
    <row r="609" spans="6:18" x14ac:dyDescent="0.15">
      <c r="F609" s="1"/>
      <c r="P609" s="2"/>
      <c r="Q609" s="2"/>
      <c r="R609" s="2"/>
    </row>
    <row r="610" spans="6:18" x14ac:dyDescent="0.15">
      <c r="F610" s="1"/>
      <c r="P610" s="2"/>
      <c r="Q610" s="2"/>
      <c r="R610" s="2"/>
    </row>
    <row r="611" spans="6:18" x14ac:dyDescent="0.15">
      <c r="F611" s="1"/>
      <c r="P611" s="2"/>
      <c r="Q611" s="2"/>
      <c r="R611" s="2"/>
    </row>
    <row r="612" spans="6:18" x14ac:dyDescent="0.15">
      <c r="F612" s="1"/>
      <c r="P612" s="2"/>
      <c r="Q612" s="2"/>
      <c r="R612" s="2"/>
    </row>
    <row r="613" spans="6:18" x14ac:dyDescent="0.15">
      <c r="F613" s="1"/>
      <c r="P613" s="2"/>
      <c r="Q613" s="2"/>
      <c r="R613" s="2"/>
    </row>
    <row r="614" spans="6:18" x14ac:dyDescent="0.15">
      <c r="F614" s="1"/>
      <c r="P614" s="2"/>
      <c r="Q614" s="2"/>
      <c r="R614" s="2"/>
    </row>
    <row r="615" spans="6:18" x14ac:dyDescent="0.15">
      <c r="F615" s="1"/>
      <c r="P615" s="2"/>
      <c r="Q615" s="2"/>
      <c r="R615" s="2"/>
    </row>
    <row r="616" spans="6:18" x14ac:dyDescent="0.15">
      <c r="F616" s="1"/>
      <c r="P616" s="2"/>
      <c r="Q616" s="2"/>
      <c r="R616" s="2"/>
    </row>
    <row r="617" spans="6:18" x14ac:dyDescent="0.15">
      <c r="F617" s="1"/>
      <c r="P617" s="2"/>
      <c r="Q617" s="2"/>
      <c r="R617" s="2"/>
    </row>
    <row r="618" spans="6:18" x14ac:dyDescent="0.15">
      <c r="F618" s="1"/>
      <c r="P618" s="2"/>
      <c r="Q618" s="2"/>
      <c r="R618" s="2"/>
    </row>
    <row r="619" spans="6:18" x14ac:dyDescent="0.15">
      <c r="F619" s="1"/>
      <c r="P619" s="2"/>
      <c r="Q619" s="2"/>
      <c r="R619" s="2"/>
    </row>
    <row r="620" spans="6:18" x14ac:dyDescent="0.15">
      <c r="F620" s="1"/>
      <c r="P620" s="2"/>
      <c r="Q620" s="2"/>
      <c r="R620" s="2"/>
    </row>
    <row r="621" spans="6:18" x14ac:dyDescent="0.15">
      <c r="F621" s="1"/>
      <c r="P621" s="2"/>
      <c r="Q621" s="2"/>
      <c r="R621" s="2"/>
    </row>
    <row r="622" spans="6:18" x14ac:dyDescent="0.15">
      <c r="F622" s="1"/>
      <c r="P622" s="2"/>
      <c r="Q622" s="2"/>
      <c r="R622" s="2"/>
    </row>
    <row r="623" spans="6:18" x14ac:dyDescent="0.15">
      <c r="F623" s="1"/>
      <c r="P623" s="2"/>
      <c r="Q623" s="2"/>
      <c r="R623" s="2"/>
    </row>
    <row r="624" spans="6:18" x14ac:dyDescent="0.15">
      <c r="F624" s="1"/>
      <c r="P624" s="2"/>
      <c r="Q624" s="2"/>
      <c r="R624" s="2"/>
    </row>
    <row r="625" spans="6:18" x14ac:dyDescent="0.15">
      <c r="F625" s="1"/>
      <c r="P625" s="2"/>
      <c r="Q625" s="2"/>
      <c r="R625" s="2"/>
    </row>
    <row r="626" spans="6:18" x14ac:dyDescent="0.15">
      <c r="F626" s="1"/>
      <c r="P626" s="2"/>
      <c r="Q626" s="2"/>
      <c r="R626" s="2"/>
    </row>
    <row r="627" spans="6:18" x14ac:dyDescent="0.15">
      <c r="F627" s="1"/>
      <c r="P627" s="2"/>
      <c r="Q627" s="2"/>
      <c r="R627" s="2"/>
    </row>
    <row r="628" spans="6:18" x14ac:dyDescent="0.15">
      <c r="F628" s="1"/>
      <c r="P628" s="2"/>
      <c r="Q628" s="2"/>
      <c r="R628" s="2"/>
    </row>
    <row r="629" spans="6:18" x14ac:dyDescent="0.15">
      <c r="F629" s="1"/>
      <c r="P629" s="2"/>
      <c r="Q629" s="2"/>
      <c r="R629" s="2"/>
    </row>
    <row r="630" spans="6:18" x14ac:dyDescent="0.15">
      <c r="F630" s="1"/>
      <c r="P630" s="2"/>
      <c r="Q630" s="2"/>
      <c r="R630" s="2"/>
    </row>
    <row r="631" spans="6:18" x14ac:dyDescent="0.15">
      <c r="F631" s="1"/>
      <c r="P631" s="2"/>
      <c r="Q631" s="2"/>
      <c r="R631" s="2"/>
    </row>
    <row r="632" spans="6:18" x14ac:dyDescent="0.15">
      <c r="F632" s="1"/>
      <c r="P632" s="2"/>
      <c r="Q632" s="2"/>
      <c r="R632" s="2"/>
    </row>
    <row r="633" spans="6:18" x14ac:dyDescent="0.15">
      <c r="F633" s="1"/>
      <c r="P633" s="2"/>
      <c r="Q633" s="2"/>
      <c r="R633" s="2"/>
    </row>
    <row r="634" spans="6:18" x14ac:dyDescent="0.15">
      <c r="F634" s="1"/>
      <c r="P634" s="2"/>
      <c r="Q634" s="2"/>
      <c r="R634" s="2"/>
    </row>
    <row r="635" spans="6:18" x14ac:dyDescent="0.15">
      <c r="F635" s="1"/>
      <c r="P635" s="2"/>
      <c r="Q635" s="2"/>
      <c r="R635" s="2"/>
    </row>
    <row r="636" spans="6:18" x14ac:dyDescent="0.15">
      <c r="F636" s="1"/>
      <c r="P636" s="2"/>
      <c r="Q636" s="2"/>
      <c r="R636" s="2"/>
    </row>
    <row r="637" spans="6:18" x14ac:dyDescent="0.15">
      <c r="F637" s="1"/>
      <c r="P637" s="2"/>
      <c r="Q637" s="2"/>
      <c r="R637" s="2"/>
    </row>
    <row r="638" spans="6:18" x14ac:dyDescent="0.15">
      <c r="F638" s="1"/>
      <c r="P638" s="2"/>
      <c r="Q638" s="2"/>
      <c r="R638" s="2"/>
    </row>
    <row r="639" spans="6:18" x14ac:dyDescent="0.15">
      <c r="F639" s="1"/>
      <c r="P639" s="2"/>
      <c r="Q639" s="2"/>
      <c r="R639" s="2"/>
    </row>
    <row r="640" spans="6:18" x14ac:dyDescent="0.15">
      <c r="F640" s="1"/>
      <c r="P640" s="2"/>
      <c r="Q640" s="2"/>
      <c r="R640" s="2"/>
    </row>
    <row r="641" spans="6:18" x14ac:dyDescent="0.15">
      <c r="F641" s="1"/>
      <c r="P641" s="2"/>
      <c r="Q641" s="2"/>
      <c r="R641" s="2"/>
    </row>
    <row r="642" spans="6:18" x14ac:dyDescent="0.15">
      <c r="F642" s="1"/>
      <c r="P642" s="2"/>
      <c r="Q642" s="2"/>
      <c r="R642" s="2"/>
    </row>
    <row r="643" spans="6:18" x14ac:dyDescent="0.15">
      <c r="F643" s="1"/>
      <c r="P643" s="2"/>
      <c r="Q643" s="2"/>
      <c r="R643" s="2"/>
    </row>
    <row r="644" spans="6:18" x14ac:dyDescent="0.15">
      <c r="F644" s="1"/>
      <c r="P644" s="2"/>
      <c r="Q644" s="2"/>
      <c r="R644" s="2"/>
    </row>
    <row r="645" spans="6:18" x14ac:dyDescent="0.15">
      <c r="F645" s="1"/>
      <c r="P645" s="2"/>
      <c r="Q645" s="2"/>
      <c r="R645" s="2"/>
    </row>
    <row r="646" spans="6:18" x14ac:dyDescent="0.15">
      <c r="F646" s="1"/>
      <c r="P646" s="2"/>
      <c r="Q646" s="2"/>
      <c r="R646" s="2"/>
    </row>
    <row r="647" spans="6:18" x14ac:dyDescent="0.15">
      <c r="F647" s="1"/>
      <c r="P647" s="2"/>
      <c r="Q647" s="2"/>
      <c r="R647" s="2"/>
    </row>
    <row r="648" spans="6:18" x14ac:dyDescent="0.15">
      <c r="F648" s="1"/>
      <c r="P648" s="2"/>
      <c r="Q648" s="2"/>
      <c r="R648" s="2"/>
    </row>
    <row r="649" spans="6:18" x14ac:dyDescent="0.15">
      <c r="F649" s="1"/>
      <c r="P649" s="2"/>
      <c r="Q649" s="2"/>
      <c r="R649" s="2"/>
    </row>
    <row r="650" spans="6:18" x14ac:dyDescent="0.15">
      <c r="F650" s="1"/>
      <c r="P650" s="2"/>
      <c r="Q650" s="2"/>
      <c r="R650" s="2"/>
    </row>
    <row r="651" spans="6:18" x14ac:dyDescent="0.15">
      <c r="F651" s="1"/>
      <c r="P651" s="2"/>
      <c r="Q651" s="2"/>
      <c r="R651" s="2"/>
    </row>
    <row r="652" spans="6:18" x14ac:dyDescent="0.15">
      <c r="F652" s="1"/>
      <c r="P652" s="2"/>
      <c r="Q652" s="2"/>
      <c r="R652" s="2"/>
    </row>
    <row r="653" spans="6:18" x14ac:dyDescent="0.15">
      <c r="F653" s="1"/>
      <c r="P653" s="2"/>
      <c r="Q653" s="2"/>
      <c r="R653" s="2"/>
    </row>
    <row r="654" spans="6:18" x14ac:dyDescent="0.15">
      <c r="F654" s="1"/>
      <c r="P654" s="2"/>
      <c r="Q654" s="2"/>
      <c r="R654" s="2"/>
    </row>
    <row r="655" spans="6:18" x14ac:dyDescent="0.15">
      <c r="F655" s="1"/>
      <c r="P655" s="2"/>
      <c r="Q655" s="2"/>
      <c r="R655" s="2"/>
    </row>
    <row r="656" spans="6:18" x14ac:dyDescent="0.15">
      <c r="F656" s="1"/>
      <c r="P656" s="2"/>
      <c r="Q656" s="2"/>
      <c r="R656" s="2"/>
    </row>
    <row r="657" spans="6:18" x14ac:dyDescent="0.15">
      <c r="F657" s="1"/>
      <c r="P657" s="2"/>
      <c r="Q657" s="2"/>
      <c r="R657" s="2"/>
    </row>
    <row r="658" spans="6:18" x14ac:dyDescent="0.15">
      <c r="F658" s="1"/>
      <c r="P658" s="2"/>
      <c r="Q658" s="2"/>
      <c r="R658" s="2"/>
    </row>
    <row r="659" spans="6:18" x14ac:dyDescent="0.15">
      <c r="F659" s="1"/>
      <c r="P659" s="2"/>
      <c r="Q659" s="2"/>
      <c r="R659" s="2"/>
    </row>
    <row r="660" spans="6:18" x14ac:dyDescent="0.15">
      <c r="F660" s="1"/>
      <c r="P660" s="2"/>
      <c r="Q660" s="2"/>
      <c r="R660" s="2"/>
    </row>
    <row r="661" spans="6:18" x14ac:dyDescent="0.15">
      <c r="F661" s="1"/>
      <c r="P661" s="2"/>
      <c r="Q661" s="2"/>
      <c r="R661" s="2"/>
    </row>
    <row r="662" spans="6:18" x14ac:dyDescent="0.15">
      <c r="F662" s="1"/>
      <c r="P662" s="2"/>
      <c r="Q662" s="2"/>
      <c r="R662" s="2"/>
    </row>
    <row r="663" spans="6:18" x14ac:dyDescent="0.15">
      <c r="F663" s="1"/>
      <c r="P663" s="2"/>
      <c r="Q663" s="2"/>
      <c r="R663" s="2"/>
    </row>
    <row r="664" spans="6:18" x14ac:dyDescent="0.15">
      <c r="F664" s="1"/>
      <c r="P664" s="2"/>
      <c r="Q664" s="2"/>
      <c r="R664" s="2"/>
    </row>
    <row r="665" spans="6:18" x14ac:dyDescent="0.15">
      <c r="F665" s="1"/>
      <c r="P665" s="2"/>
      <c r="Q665" s="2"/>
      <c r="R665" s="2"/>
    </row>
    <row r="666" spans="6:18" x14ac:dyDescent="0.15">
      <c r="F666" s="1"/>
      <c r="P666" s="2"/>
      <c r="Q666" s="2"/>
      <c r="R666" s="2"/>
    </row>
    <row r="667" spans="6:18" x14ac:dyDescent="0.15">
      <c r="F667" s="1"/>
      <c r="P667" s="2"/>
      <c r="Q667" s="2"/>
      <c r="R667" s="2"/>
    </row>
    <row r="668" spans="6:18" x14ac:dyDescent="0.15">
      <c r="F668" s="1"/>
      <c r="P668" s="2"/>
      <c r="Q668" s="2"/>
      <c r="R668" s="2"/>
    </row>
    <row r="669" spans="6:18" x14ac:dyDescent="0.15">
      <c r="F669" s="1"/>
      <c r="P669" s="2"/>
      <c r="Q669" s="2"/>
      <c r="R669" s="2"/>
    </row>
    <row r="670" spans="6:18" x14ac:dyDescent="0.15">
      <c r="F670" s="1"/>
      <c r="P670" s="2"/>
      <c r="Q670" s="2"/>
      <c r="R670" s="2"/>
    </row>
    <row r="671" spans="6:18" x14ac:dyDescent="0.15">
      <c r="F671" s="1"/>
      <c r="P671" s="2"/>
      <c r="Q671" s="2"/>
      <c r="R671" s="2"/>
    </row>
    <row r="672" spans="6:18" x14ac:dyDescent="0.15">
      <c r="F672" s="1"/>
      <c r="P672" s="2"/>
      <c r="Q672" s="2"/>
      <c r="R672" s="2"/>
    </row>
    <row r="673" spans="6:18" x14ac:dyDescent="0.15">
      <c r="F673" s="1"/>
      <c r="P673" s="2"/>
      <c r="Q673" s="2"/>
      <c r="R673" s="2"/>
    </row>
    <row r="674" spans="6:18" x14ac:dyDescent="0.15">
      <c r="F674" s="1"/>
      <c r="P674" s="2"/>
      <c r="Q674" s="2"/>
      <c r="R674" s="2"/>
    </row>
    <row r="675" spans="6:18" x14ac:dyDescent="0.15">
      <c r="F675" s="1"/>
      <c r="P675" s="2"/>
      <c r="Q675" s="2"/>
      <c r="R675" s="2"/>
    </row>
    <row r="676" spans="6:18" x14ac:dyDescent="0.15">
      <c r="F676" s="1"/>
      <c r="P676" s="2"/>
      <c r="Q676" s="2"/>
      <c r="R676" s="2"/>
    </row>
    <row r="677" spans="6:18" x14ac:dyDescent="0.15">
      <c r="F677" s="1"/>
      <c r="P677" s="2"/>
      <c r="Q677" s="2"/>
      <c r="R677" s="2"/>
    </row>
    <row r="678" spans="6:18" x14ac:dyDescent="0.15">
      <c r="F678" s="1"/>
      <c r="P678" s="2"/>
      <c r="Q678" s="2"/>
      <c r="R678" s="2"/>
    </row>
    <row r="679" spans="6:18" x14ac:dyDescent="0.15">
      <c r="F679" s="1"/>
      <c r="P679" s="2"/>
      <c r="Q679" s="2"/>
      <c r="R679" s="2"/>
    </row>
    <row r="680" spans="6:18" x14ac:dyDescent="0.15">
      <c r="F680" s="1"/>
      <c r="P680" s="2"/>
      <c r="Q680" s="2"/>
      <c r="R680" s="2"/>
    </row>
    <row r="681" spans="6:18" x14ac:dyDescent="0.15">
      <c r="F681" s="1"/>
      <c r="P681" s="2"/>
      <c r="Q681" s="2"/>
      <c r="R681" s="2"/>
    </row>
    <row r="682" spans="6:18" x14ac:dyDescent="0.15">
      <c r="F682" s="1"/>
      <c r="P682" s="2"/>
      <c r="Q682" s="2"/>
      <c r="R682" s="2"/>
    </row>
    <row r="683" spans="6:18" x14ac:dyDescent="0.15">
      <c r="F683" s="1"/>
      <c r="P683" s="2"/>
      <c r="Q683" s="2"/>
      <c r="R683" s="2"/>
    </row>
    <row r="684" spans="6:18" x14ac:dyDescent="0.15">
      <c r="F684" s="1"/>
      <c r="P684" s="2"/>
      <c r="Q684" s="2"/>
      <c r="R684" s="2"/>
    </row>
    <row r="685" spans="6:18" x14ac:dyDescent="0.15">
      <c r="F685" s="1"/>
      <c r="P685" s="2"/>
      <c r="Q685" s="2"/>
      <c r="R685" s="2"/>
    </row>
    <row r="686" spans="6:18" x14ac:dyDescent="0.15">
      <c r="F686" s="1"/>
      <c r="P686" s="2"/>
      <c r="Q686" s="2"/>
      <c r="R686" s="2"/>
    </row>
    <row r="687" spans="6:18" x14ac:dyDescent="0.15">
      <c r="F687" s="1"/>
      <c r="P687" s="2"/>
      <c r="Q687" s="2"/>
      <c r="R687" s="2"/>
    </row>
    <row r="688" spans="6:18" x14ac:dyDescent="0.15">
      <c r="F688" s="1"/>
      <c r="P688" s="2"/>
      <c r="Q688" s="2"/>
      <c r="R688" s="2"/>
    </row>
    <row r="689" spans="6:18" x14ac:dyDescent="0.15">
      <c r="F689" s="1"/>
      <c r="P689" s="2"/>
      <c r="Q689" s="2"/>
      <c r="R689" s="2"/>
    </row>
    <row r="690" spans="6:18" x14ac:dyDescent="0.15">
      <c r="F690" s="1"/>
      <c r="P690" s="2"/>
      <c r="Q690" s="2"/>
      <c r="R690" s="2"/>
    </row>
    <row r="691" spans="6:18" x14ac:dyDescent="0.15">
      <c r="F691" s="1"/>
      <c r="P691" s="2"/>
      <c r="Q691" s="2"/>
      <c r="R691" s="2"/>
    </row>
    <row r="692" spans="6:18" x14ac:dyDescent="0.15">
      <c r="F692" s="1"/>
      <c r="P692" s="2"/>
      <c r="Q692" s="2"/>
      <c r="R692" s="2"/>
    </row>
    <row r="693" spans="6:18" x14ac:dyDescent="0.15">
      <c r="F693" s="1"/>
      <c r="P693" s="2"/>
      <c r="Q693" s="2"/>
      <c r="R693" s="2"/>
    </row>
    <row r="694" spans="6:18" x14ac:dyDescent="0.15">
      <c r="F694" s="1"/>
      <c r="P694" s="2"/>
      <c r="Q694" s="2"/>
      <c r="R694" s="2"/>
    </row>
    <row r="695" spans="6:18" x14ac:dyDescent="0.15">
      <c r="F695" s="1"/>
      <c r="P695" s="2"/>
      <c r="Q695" s="2"/>
      <c r="R695" s="2"/>
    </row>
    <row r="696" spans="6:18" x14ac:dyDescent="0.15">
      <c r="F696" s="1"/>
      <c r="P696" s="2"/>
      <c r="Q696" s="2"/>
      <c r="R696" s="2"/>
    </row>
    <row r="697" spans="6:18" x14ac:dyDescent="0.15">
      <c r="F697" s="1"/>
      <c r="P697" s="2"/>
      <c r="Q697" s="2"/>
      <c r="R697" s="2"/>
    </row>
    <row r="698" spans="6:18" x14ac:dyDescent="0.15">
      <c r="F698" s="1"/>
      <c r="P698" s="2"/>
      <c r="Q698" s="2"/>
      <c r="R698" s="2"/>
    </row>
    <row r="699" spans="6:18" x14ac:dyDescent="0.15">
      <c r="F699" s="1"/>
      <c r="P699" s="2"/>
      <c r="Q699" s="2"/>
      <c r="R699" s="2"/>
    </row>
    <row r="700" spans="6:18" x14ac:dyDescent="0.15">
      <c r="F700" s="1"/>
      <c r="P700" s="2"/>
      <c r="Q700" s="2"/>
      <c r="R700" s="2"/>
    </row>
    <row r="701" spans="6:18" x14ac:dyDescent="0.15">
      <c r="F701" s="1"/>
      <c r="P701" s="2"/>
      <c r="Q701" s="2"/>
      <c r="R701" s="2"/>
    </row>
    <row r="702" spans="6:18" x14ac:dyDescent="0.15">
      <c r="F702" s="1"/>
      <c r="P702" s="2"/>
      <c r="Q702" s="2"/>
      <c r="R702" s="2"/>
    </row>
    <row r="703" spans="6:18" x14ac:dyDescent="0.15">
      <c r="F703" s="1"/>
      <c r="P703" s="2"/>
      <c r="Q703" s="2"/>
      <c r="R703" s="2"/>
    </row>
    <row r="704" spans="6:18" x14ac:dyDescent="0.15">
      <c r="F704" s="1"/>
      <c r="P704" s="2"/>
      <c r="Q704" s="2"/>
      <c r="R704" s="2"/>
    </row>
    <row r="705" spans="6:18" x14ac:dyDescent="0.15">
      <c r="F705" s="1"/>
      <c r="P705" s="2"/>
      <c r="Q705" s="2"/>
      <c r="R705" s="2"/>
    </row>
    <row r="706" spans="6:18" x14ac:dyDescent="0.15">
      <c r="F706" s="1"/>
      <c r="P706" s="2"/>
      <c r="Q706" s="2"/>
      <c r="R706" s="2"/>
    </row>
    <row r="707" spans="6:18" x14ac:dyDescent="0.15">
      <c r="F707" s="1"/>
      <c r="P707" s="2"/>
      <c r="Q707" s="2"/>
      <c r="R707" s="2"/>
    </row>
    <row r="708" spans="6:18" x14ac:dyDescent="0.15">
      <c r="F708" s="1"/>
      <c r="P708" s="2"/>
      <c r="Q708" s="2"/>
      <c r="R708" s="2"/>
    </row>
    <row r="709" spans="6:18" x14ac:dyDescent="0.15">
      <c r="F709" s="1"/>
      <c r="P709" s="2"/>
      <c r="Q709" s="2"/>
      <c r="R709" s="2"/>
    </row>
    <row r="710" spans="6:18" x14ac:dyDescent="0.15">
      <c r="F710" s="1"/>
      <c r="P710" s="2"/>
      <c r="Q710" s="2"/>
      <c r="R710" s="2"/>
    </row>
    <row r="711" spans="6:18" x14ac:dyDescent="0.15">
      <c r="F711" s="1"/>
      <c r="P711" s="2"/>
      <c r="Q711" s="2"/>
      <c r="R711" s="2"/>
    </row>
    <row r="712" spans="6:18" x14ac:dyDescent="0.15">
      <c r="F712" s="1"/>
      <c r="P712" s="2"/>
      <c r="Q712" s="2"/>
      <c r="R712" s="2"/>
    </row>
    <row r="713" spans="6:18" x14ac:dyDescent="0.15">
      <c r="F713" s="1"/>
      <c r="P713" s="2"/>
      <c r="Q713" s="2"/>
      <c r="R713" s="2"/>
    </row>
    <row r="714" spans="6:18" x14ac:dyDescent="0.15">
      <c r="F714" s="1"/>
      <c r="P714" s="2"/>
      <c r="Q714" s="2"/>
      <c r="R714" s="2"/>
    </row>
    <row r="715" spans="6:18" x14ac:dyDescent="0.15">
      <c r="F715" s="1"/>
      <c r="P715" s="2"/>
      <c r="Q715" s="2"/>
      <c r="R715" s="2"/>
    </row>
    <row r="716" spans="6:18" x14ac:dyDescent="0.15">
      <c r="F716" s="1"/>
      <c r="P716" s="2"/>
      <c r="Q716" s="2"/>
      <c r="R716" s="2"/>
    </row>
    <row r="717" spans="6:18" x14ac:dyDescent="0.15">
      <c r="F717" s="1"/>
      <c r="P717" s="2"/>
      <c r="Q717" s="2"/>
      <c r="R717" s="2"/>
    </row>
    <row r="718" spans="6:18" x14ac:dyDescent="0.15">
      <c r="F718" s="1"/>
      <c r="P718" s="2"/>
      <c r="Q718" s="2"/>
      <c r="R718" s="2"/>
    </row>
    <row r="719" spans="6:18" x14ac:dyDescent="0.15">
      <c r="F719" s="1"/>
      <c r="P719" s="2"/>
      <c r="Q719" s="2"/>
      <c r="R719" s="2"/>
    </row>
    <row r="720" spans="6:18" x14ac:dyDescent="0.15">
      <c r="F720" s="1"/>
      <c r="P720" s="2"/>
      <c r="Q720" s="2"/>
      <c r="R720" s="2"/>
    </row>
    <row r="721" spans="6:18" x14ac:dyDescent="0.15">
      <c r="F721" s="1"/>
      <c r="P721" s="2"/>
      <c r="Q721" s="2"/>
      <c r="R721" s="2"/>
    </row>
    <row r="722" spans="6:18" x14ac:dyDescent="0.15">
      <c r="F722" s="1"/>
      <c r="P722" s="2"/>
      <c r="Q722" s="2"/>
      <c r="R722" s="2"/>
    </row>
    <row r="723" spans="6:18" x14ac:dyDescent="0.15">
      <c r="F723" s="1"/>
      <c r="P723" s="2"/>
      <c r="Q723" s="2"/>
      <c r="R723" s="2"/>
    </row>
    <row r="724" spans="6:18" x14ac:dyDescent="0.15">
      <c r="F724" s="1"/>
      <c r="P724" s="2"/>
      <c r="Q724" s="2"/>
      <c r="R724" s="2"/>
    </row>
    <row r="725" spans="6:18" x14ac:dyDescent="0.15">
      <c r="F725" s="1"/>
      <c r="P725" s="2"/>
      <c r="Q725" s="2"/>
      <c r="R725" s="2"/>
    </row>
    <row r="726" spans="6:18" x14ac:dyDescent="0.15">
      <c r="F726" s="1"/>
      <c r="P726" s="2"/>
      <c r="Q726" s="2"/>
      <c r="R726" s="2"/>
    </row>
    <row r="727" spans="6:18" x14ac:dyDescent="0.15">
      <c r="F727" s="1"/>
      <c r="P727" s="2"/>
      <c r="Q727" s="2"/>
      <c r="R727" s="2"/>
    </row>
    <row r="728" spans="6:18" x14ac:dyDescent="0.15">
      <c r="F728" s="1"/>
      <c r="P728" s="2"/>
      <c r="Q728" s="2"/>
      <c r="R728" s="2"/>
    </row>
    <row r="729" spans="6:18" x14ac:dyDescent="0.15">
      <c r="F729" s="1"/>
      <c r="P729" s="2"/>
      <c r="Q729" s="2"/>
      <c r="R729" s="2"/>
    </row>
    <row r="730" spans="6:18" x14ac:dyDescent="0.15">
      <c r="F730" s="1"/>
      <c r="P730" s="2"/>
      <c r="Q730" s="2"/>
      <c r="R730" s="2"/>
    </row>
    <row r="731" spans="6:18" x14ac:dyDescent="0.15">
      <c r="F731" s="1"/>
      <c r="P731" s="2"/>
      <c r="Q731" s="2"/>
      <c r="R731" s="2"/>
    </row>
    <row r="732" spans="6:18" x14ac:dyDescent="0.15">
      <c r="F732" s="1"/>
      <c r="P732" s="2"/>
      <c r="Q732" s="2"/>
      <c r="R732" s="2"/>
    </row>
    <row r="733" spans="6:18" x14ac:dyDescent="0.15">
      <c r="F733" s="1"/>
      <c r="P733" s="2"/>
      <c r="Q733" s="2"/>
      <c r="R733" s="2"/>
    </row>
    <row r="734" spans="6:18" x14ac:dyDescent="0.15">
      <c r="F734" s="1"/>
      <c r="P734" s="2"/>
      <c r="Q734" s="2"/>
      <c r="R734" s="2"/>
    </row>
    <row r="735" spans="6:18" x14ac:dyDescent="0.15">
      <c r="F735" s="1"/>
      <c r="P735" s="2"/>
      <c r="Q735" s="2"/>
      <c r="R735" s="2"/>
    </row>
    <row r="736" spans="6:18" x14ac:dyDescent="0.15">
      <c r="F736" s="1"/>
      <c r="P736" s="2"/>
      <c r="Q736" s="2"/>
      <c r="R736" s="2"/>
    </row>
    <row r="737" spans="6:18" x14ac:dyDescent="0.15">
      <c r="F737" s="1"/>
      <c r="P737" s="2"/>
      <c r="Q737" s="2"/>
      <c r="R737" s="2"/>
    </row>
    <row r="738" spans="6:18" x14ac:dyDescent="0.15">
      <c r="F738" s="1"/>
      <c r="P738" s="2"/>
      <c r="Q738" s="2"/>
      <c r="R738" s="2"/>
    </row>
    <row r="739" spans="6:18" x14ac:dyDescent="0.15">
      <c r="F739" s="1"/>
      <c r="P739" s="2"/>
      <c r="Q739" s="2"/>
      <c r="R739" s="2"/>
    </row>
    <row r="740" spans="6:18" x14ac:dyDescent="0.15">
      <c r="F740" s="1"/>
      <c r="P740" s="2"/>
      <c r="Q740" s="2"/>
      <c r="R740" s="2"/>
    </row>
    <row r="741" spans="6:18" x14ac:dyDescent="0.15">
      <c r="F741" s="1"/>
      <c r="P741" s="2"/>
      <c r="Q741" s="2"/>
      <c r="R741" s="2"/>
    </row>
    <row r="742" spans="6:18" x14ac:dyDescent="0.15">
      <c r="F742" s="1"/>
      <c r="P742" s="2"/>
      <c r="Q742" s="2"/>
      <c r="R742" s="2"/>
    </row>
    <row r="743" spans="6:18" x14ac:dyDescent="0.15">
      <c r="F743" s="1"/>
      <c r="P743" s="2"/>
      <c r="Q743" s="2"/>
      <c r="R743" s="2"/>
    </row>
    <row r="744" spans="6:18" x14ac:dyDescent="0.15">
      <c r="F744" s="1"/>
      <c r="P744" s="2"/>
      <c r="Q744" s="2"/>
      <c r="R744" s="2"/>
    </row>
    <row r="745" spans="6:18" x14ac:dyDescent="0.15">
      <c r="F745" s="1"/>
      <c r="P745" s="2"/>
      <c r="Q745" s="2"/>
      <c r="R745" s="2"/>
    </row>
    <row r="746" spans="6:18" x14ac:dyDescent="0.15">
      <c r="F746" s="1"/>
      <c r="P746" s="2"/>
      <c r="Q746" s="2"/>
      <c r="R746" s="2"/>
    </row>
    <row r="747" spans="6:18" x14ac:dyDescent="0.15">
      <c r="F747" s="1"/>
      <c r="P747" s="2"/>
      <c r="Q747" s="2"/>
      <c r="R747" s="2"/>
    </row>
    <row r="748" spans="6:18" x14ac:dyDescent="0.15">
      <c r="F748" s="1"/>
      <c r="P748" s="2"/>
      <c r="Q748" s="2"/>
      <c r="R748" s="2"/>
    </row>
    <row r="749" spans="6:18" x14ac:dyDescent="0.15">
      <c r="F749" s="1"/>
      <c r="P749" s="2"/>
      <c r="Q749" s="2"/>
      <c r="R749" s="2"/>
    </row>
    <row r="750" spans="6:18" x14ac:dyDescent="0.15">
      <c r="F750" s="1"/>
      <c r="P750" s="2"/>
      <c r="Q750" s="2"/>
      <c r="R750" s="2"/>
    </row>
    <row r="751" spans="6:18" x14ac:dyDescent="0.15">
      <c r="F751" s="1"/>
      <c r="P751" s="2"/>
      <c r="Q751" s="2"/>
      <c r="R751" s="2"/>
    </row>
    <row r="752" spans="6:18" x14ac:dyDescent="0.15">
      <c r="F752" s="1"/>
      <c r="P752" s="2"/>
      <c r="Q752" s="2"/>
      <c r="R752" s="2"/>
    </row>
    <row r="753" spans="6:18" x14ac:dyDescent="0.15">
      <c r="F753" s="1"/>
      <c r="P753" s="2"/>
      <c r="Q753" s="2"/>
      <c r="R753" s="2"/>
    </row>
    <row r="754" spans="6:18" x14ac:dyDescent="0.15">
      <c r="F754" s="1"/>
      <c r="P754" s="2"/>
      <c r="Q754" s="2"/>
      <c r="R754" s="2"/>
    </row>
    <row r="755" spans="6:18" x14ac:dyDescent="0.15">
      <c r="F755" s="1"/>
      <c r="P755" s="2"/>
      <c r="Q755" s="2"/>
      <c r="R755" s="2"/>
    </row>
    <row r="756" spans="6:18" x14ac:dyDescent="0.15">
      <c r="F756" s="1"/>
      <c r="P756" s="2"/>
      <c r="Q756" s="2"/>
      <c r="R756" s="2"/>
    </row>
    <row r="757" spans="6:18" x14ac:dyDescent="0.15">
      <c r="F757" s="1"/>
      <c r="P757" s="2"/>
      <c r="Q757" s="2"/>
      <c r="R757" s="2"/>
    </row>
    <row r="758" spans="6:18" x14ac:dyDescent="0.15">
      <c r="F758" s="1"/>
      <c r="P758" s="2"/>
      <c r="Q758" s="2"/>
      <c r="R758" s="2"/>
    </row>
    <row r="759" spans="6:18" x14ac:dyDescent="0.15">
      <c r="F759" s="1"/>
      <c r="P759" s="2"/>
      <c r="Q759" s="2"/>
      <c r="R759" s="2"/>
    </row>
    <row r="760" spans="6:18" x14ac:dyDescent="0.15">
      <c r="F760" s="1"/>
      <c r="P760" s="2"/>
      <c r="Q760" s="2"/>
      <c r="R760" s="2"/>
    </row>
    <row r="761" spans="6:18" x14ac:dyDescent="0.15">
      <c r="F761" s="1"/>
      <c r="P761" s="2"/>
      <c r="Q761" s="2"/>
      <c r="R761" s="2"/>
    </row>
    <row r="762" spans="6:18" x14ac:dyDescent="0.15">
      <c r="F762" s="1"/>
      <c r="P762" s="2"/>
      <c r="Q762" s="2"/>
      <c r="R762" s="2"/>
    </row>
    <row r="763" spans="6:18" x14ac:dyDescent="0.15">
      <c r="F763" s="1"/>
      <c r="P763" s="2"/>
      <c r="Q763" s="2"/>
      <c r="R763" s="2"/>
    </row>
    <row r="764" spans="6:18" x14ac:dyDescent="0.15">
      <c r="F764" s="1"/>
      <c r="P764" s="2"/>
      <c r="Q764" s="2"/>
      <c r="R764" s="2"/>
    </row>
    <row r="765" spans="6:18" x14ac:dyDescent="0.15">
      <c r="F765" s="1"/>
      <c r="P765" s="2"/>
      <c r="Q765" s="2"/>
      <c r="R765" s="2"/>
    </row>
    <row r="766" spans="6:18" x14ac:dyDescent="0.15">
      <c r="F766" s="1"/>
      <c r="P766" s="2"/>
      <c r="Q766" s="2"/>
      <c r="R766" s="2"/>
    </row>
    <row r="767" spans="6:18" x14ac:dyDescent="0.15">
      <c r="F767" s="1"/>
      <c r="P767" s="2"/>
      <c r="Q767" s="2"/>
      <c r="R767" s="2"/>
    </row>
    <row r="768" spans="6:18" x14ac:dyDescent="0.15">
      <c r="F768" s="1"/>
      <c r="P768" s="2"/>
      <c r="Q768" s="2"/>
      <c r="R768" s="2"/>
    </row>
    <row r="769" spans="6:18" x14ac:dyDescent="0.15">
      <c r="F769" s="1"/>
      <c r="P769" s="2"/>
      <c r="Q769" s="2"/>
      <c r="R769" s="2"/>
    </row>
    <row r="770" spans="6:18" x14ac:dyDescent="0.15">
      <c r="F770" s="1"/>
      <c r="P770" s="2"/>
      <c r="Q770" s="2"/>
      <c r="R770" s="2"/>
    </row>
    <row r="771" spans="6:18" x14ac:dyDescent="0.15">
      <c r="F771" s="1"/>
      <c r="P771" s="2"/>
      <c r="Q771" s="2"/>
      <c r="R771" s="2"/>
    </row>
    <row r="772" spans="6:18" x14ac:dyDescent="0.15">
      <c r="F772" s="1"/>
      <c r="P772" s="2"/>
      <c r="Q772" s="2"/>
      <c r="R772" s="2"/>
    </row>
    <row r="773" spans="6:18" x14ac:dyDescent="0.15">
      <c r="F773" s="1"/>
      <c r="P773" s="2"/>
      <c r="Q773" s="2"/>
      <c r="R773" s="2"/>
    </row>
    <row r="774" spans="6:18" x14ac:dyDescent="0.15">
      <c r="F774" s="1"/>
      <c r="P774" s="2"/>
      <c r="Q774" s="2"/>
      <c r="R774" s="2"/>
    </row>
    <row r="775" spans="6:18" x14ac:dyDescent="0.15">
      <c r="F775" s="1"/>
      <c r="P775" s="2"/>
      <c r="Q775" s="2"/>
      <c r="R775" s="2"/>
    </row>
    <row r="776" spans="6:18" x14ac:dyDescent="0.15">
      <c r="F776" s="1"/>
      <c r="P776" s="2"/>
      <c r="Q776" s="2"/>
      <c r="R776" s="2"/>
    </row>
    <row r="777" spans="6:18" x14ac:dyDescent="0.15">
      <c r="F777" s="1"/>
      <c r="P777" s="2"/>
      <c r="Q777" s="2"/>
      <c r="R777" s="2"/>
    </row>
    <row r="778" spans="6:18" x14ac:dyDescent="0.15">
      <c r="F778" s="1"/>
      <c r="P778" s="2"/>
      <c r="Q778" s="2"/>
      <c r="R778" s="2"/>
    </row>
    <row r="779" spans="6:18" x14ac:dyDescent="0.15">
      <c r="F779" s="1"/>
      <c r="P779" s="2"/>
      <c r="Q779" s="2"/>
      <c r="R779" s="2"/>
    </row>
    <row r="780" spans="6:18" x14ac:dyDescent="0.15">
      <c r="F780" s="1"/>
      <c r="P780" s="2"/>
      <c r="Q780" s="2"/>
      <c r="R780" s="2"/>
    </row>
    <row r="781" spans="6:18" x14ac:dyDescent="0.15">
      <c r="F781" s="1"/>
      <c r="P781" s="2"/>
      <c r="Q781" s="2"/>
      <c r="R781" s="2"/>
    </row>
    <row r="782" spans="6:18" x14ac:dyDescent="0.15">
      <c r="F782" s="1"/>
      <c r="P782" s="2"/>
      <c r="Q782" s="2"/>
      <c r="R782" s="2"/>
    </row>
    <row r="783" spans="6:18" x14ac:dyDescent="0.15">
      <c r="F783" s="1"/>
      <c r="P783" s="2"/>
      <c r="Q783" s="2"/>
      <c r="R783" s="2"/>
    </row>
    <row r="784" spans="6:18" x14ac:dyDescent="0.15">
      <c r="F784" s="1"/>
      <c r="P784" s="2"/>
      <c r="Q784" s="2"/>
      <c r="R784" s="2"/>
    </row>
    <row r="785" spans="6:18" x14ac:dyDescent="0.15">
      <c r="F785" s="1"/>
      <c r="P785" s="2"/>
      <c r="Q785" s="2"/>
      <c r="R785" s="2"/>
    </row>
    <row r="786" spans="6:18" x14ac:dyDescent="0.15">
      <c r="F786" s="1"/>
      <c r="P786" s="2"/>
      <c r="Q786" s="2"/>
      <c r="R786" s="2"/>
    </row>
    <row r="787" spans="6:18" x14ac:dyDescent="0.15">
      <c r="F787" s="1"/>
      <c r="P787" s="2"/>
      <c r="Q787" s="2"/>
      <c r="R787" s="2"/>
    </row>
    <row r="788" spans="6:18" x14ac:dyDescent="0.15">
      <c r="F788" s="1"/>
      <c r="P788" s="2"/>
      <c r="Q788" s="2"/>
      <c r="R788" s="2"/>
    </row>
    <row r="789" spans="6:18" x14ac:dyDescent="0.15">
      <c r="F789" s="1"/>
      <c r="P789" s="2"/>
      <c r="Q789" s="2"/>
      <c r="R789" s="2"/>
    </row>
    <row r="790" spans="6:18" x14ac:dyDescent="0.15">
      <c r="F790" s="1"/>
      <c r="P790" s="2"/>
      <c r="Q790" s="2"/>
      <c r="R790" s="2"/>
    </row>
    <row r="791" spans="6:18" x14ac:dyDescent="0.15">
      <c r="F791" s="1"/>
      <c r="P791" s="2"/>
      <c r="Q791" s="2"/>
      <c r="R791" s="2"/>
    </row>
    <row r="792" spans="6:18" x14ac:dyDescent="0.15">
      <c r="F792" s="1"/>
      <c r="P792" s="2"/>
      <c r="Q792" s="2"/>
      <c r="R792" s="2"/>
    </row>
    <row r="793" spans="6:18" x14ac:dyDescent="0.15">
      <c r="F793" s="1"/>
      <c r="P793" s="2"/>
      <c r="Q793" s="2"/>
      <c r="R793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AM35"/>
  <sheetViews>
    <sheetView topLeftCell="V1" workbookViewId="0">
      <selection activeCell="AD25" sqref="AD25"/>
    </sheetView>
  </sheetViews>
  <sheetFormatPr defaultRowHeight="13.5" x14ac:dyDescent="0.15"/>
  <cols>
    <col min="5" max="5" width="10.5" bestFit="1" customWidth="1"/>
    <col min="6" max="6" width="10.875" bestFit="1" customWidth="1"/>
    <col min="7" max="9" width="12.875" style="7" bestFit="1" customWidth="1"/>
    <col min="10" max="10" width="16.125" style="7" bestFit="1" customWidth="1"/>
    <col min="11" max="11" width="20.75" style="7" bestFit="1" customWidth="1"/>
    <col min="12" max="12" width="11.25" bestFit="1" customWidth="1"/>
    <col min="13" max="13" width="9" style="8"/>
    <col min="14" max="14" width="10.875" style="7" bestFit="1" customWidth="1"/>
    <col min="15" max="17" width="9" style="7"/>
    <col min="18" max="18" width="12.75" style="7" bestFit="1" customWidth="1"/>
    <col min="20" max="20" width="8.625" bestFit="1" customWidth="1"/>
    <col min="21" max="21" width="12.125" style="7" customWidth="1"/>
    <col min="22" max="22" width="9" style="8"/>
    <col min="23" max="23" width="15" style="7" bestFit="1" customWidth="1"/>
    <col min="24" max="24" width="9" style="8"/>
    <col min="25" max="25" width="12.875" style="7" bestFit="1" customWidth="1"/>
    <col min="26" max="26" width="15.875" style="7" bestFit="1" customWidth="1"/>
    <col min="27" max="27" width="10.875" bestFit="1" customWidth="1"/>
    <col min="30" max="30" width="12.75" bestFit="1" customWidth="1"/>
    <col min="31" max="31" width="12.75" customWidth="1"/>
    <col min="32" max="32" width="12.75" bestFit="1" customWidth="1"/>
    <col min="33" max="34" width="12.75" customWidth="1"/>
    <col min="38" max="38" width="32.875" bestFit="1" customWidth="1"/>
  </cols>
  <sheetData>
    <row r="7" spans="5:38" x14ac:dyDescent="0.15">
      <c r="Z7" s="14"/>
    </row>
    <row r="8" spans="5:38" ht="22.5" x14ac:dyDescent="0.15">
      <c r="E8" s="4"/>
      <c r="F8" s="4" t="s">
        <v>11</v>
      </c>
      <c r="G8" s="7" t="s">
        <v>12</v>
      </c>
      <c r="H8" s="7" t="s">
        <v>13</v>
      </c>
      <c r="I8" s="7" t="s">
        <v>14</v>
      </c>
      <c r="J8" s="7" t="s">
        <v>15</v>
      </c>
      <c r="K8" s="7" t="s">
        <v>16</v>
      </c>
      <c r="L8" s="5" t="s">
        <v>17</v>
      </c>
      <c r="M8" s="11" t="s">
        <v>92</v>
      </c>
      <c r="N8" s="7" t="s">
        <v>18</v>
      </c>
      <c r="O8" s="7" t="s">
        <v>19</v>
      </c>
      <c r="P8" s="7" t="s">
        <v>94</v>
      </c>
      <c r="Q8" s="7" t="s">
        <v>20</v>
      </c>
      <c r="R8" s="7" t="s">
        <v>21</v>
      </c>
      <c r="S8" s="5" t="s">
        <v>22</v>
      </c>
      <c r="T8" s="4" t="s">
        <v>27</v>
      </c>
      <c r="U8" s="7" t="s">
        <v>23</v>
      </c>
      <c r="V8" s="11" t="s">
        <v>96</v>
      </c>
      <c r="W8" s="7" t="s">
        <v>24</v>
      </c>
      <c r="X8" s="8" t="s">
        <v>25</v>
      </c>
      <c r="Y8" s="14" t="s">
        <v>127</v>
      </c>
      <c r="Z8" s="7" t="s">
        <v>29</v>
      </c>
      <c r="AA8" s="5" t="s">
        <v>97</v>
      </c>
      <c r="AB8" s="10" t="s">
        <v>98</v>
      </c>
      <c r="AC8" s="12" t="s">
        <v>99</v>
      </c>
      <c r="AD8" s="12" t="s">
        <v>122</v>
      </c>
      <c r="AE8" s="12" t="s">
        <v>123</v>
      </c>
      <c r="AF8" s="10" t="s">
        <v>124</v>
      </c>
      <c r="AG8" s="10" t="s">
        <v>125</v>
      </c>
      <c r="AH8" s="10" t="s">
        <v>126</v>
      </c>
      <c r="AI8" s="5" t="s">
        <v>120</v>
      </c>
      <c r="AJ8" s="10" t="s">
        <v>128</v>
      </c>
      <c r="AK8" s="10" t="s">
        <v>129</v>
      </c>
      <c r="AL8" s="9" t="s">
        <v>26</v>
      </c>
    </row>
    <row r="9" spans="5:38" x14ac:dyDescent="0.15">
      <c r="E9" s="9" t="s">
        <v>121</v>
      </c>
      <c r="F9" s="4"/>
      <c r="L9" s="5"/>
      <c r="M9" s="11"/>
      <c r="S9" s="5"/>
      <c r="T9" s="4"/>
      <c r="V9" s="11"/>
      <c r="AA9" s="5">
        <f>AB9/6.64</f>
        <v>6.024096385542169E-3</v>
      </c>
      <c r="AB9">
        <v>0.04</v>
      </c>
      <c r="AC9">
        <v>6.2</v>
      </c>
      <c r="AD9">
        <f t="shared" ref="AD9:AD22" si="0">AB9/AC9</f>
        <v>6.4516129032258064E-3</v>
      </c>
      <c r="AI9" s="5"/>
      <c r="AJ9" s="5"/>
      <c r="AK9" s="5"/>
      <c r="AL9" s="9"/>
    </row>
    <row r="10" spans="5:38" x14ac:dyDescent="0.15">
      <c r="E10" s="6">
        <v>43285</v>
      </c>
      <c r="F10" s="4"/>
      <c r="G10" s="7">
        <v>88759011.693299994</v>
      </c>
      <c r="H10" s="7">
        <v>174486699.53670001</v>
      </c>
      <c r="I10" s="7">
        <v>263245711.22999999</v>
      </c>
      <c r="J10" s="7">
        <v>88759011.693299994</v>
      </c>
      <c r="K10" s="7">
        <v>263245711</v>
      </c>
      <c r="L10" s="5">
        <v>20000000000</v>
      </c>
      <c r="M10" s="8">
        <v>1.32E-2</v>
      </c>
      <c r="O10" s="7">
        <v>42838</v>
      </c>
      <c r="Q10" s="7">
        <v>83</v>
      </c>
      <c r="R10" s="7">
        <f>Q10*O10</f>
        <v>3555554</v>
      </c>
      <c r="S10" s="4"/>
      <c r="T10" s="4">
        <v>0.04</v>
      </c>
      <c r="U10" s="7">
        <v>707240.41850000003</v>
      </c>
      <c r="V10" s="8">
        <v>2.7000000000000001E-3</v>
      </c>
      <c r="AA10">
        <v>0.106</v>
      </c>
      <c r="AB10">
        <f>AA10*6.64</f>
        <v>0.70383999999999991</v>
      </c>
      <c r="AC10">
        <v>6.2</v>
      </c>
      <c r="AD10">
        <f t="shared" si="0"/>
        <v>0.11352258064516127</v>
      </c>
      <c r="AE10">
        <f>T10/AC10</f>
        <v>6.4516129032258064E-3</v>
      </c>
      <c r="AF10">
        <f>AE10*G10</f>
        <v>572638.78511806449</v>
      </c>
      <c r="AG10">
        <f>AG9+AF10</f>
        <v>572638.78511806449</v>
      </c>
      <c r="AH10">
        <f>AG10/J10</f>
        <v>6.4516129032258064E-3</v>
      </c>
      <c r="AL10" s="4"/>
    </row>
    <row r="11" spans="5:38" x14ac:dyDescent="0.15">
      <c r="E11" s="6">
        <v>43286</v>
      </c>
      <c r="F11" s="4">
        <v>199311214.86000001</v>
      </c>
      <c r="G11" s="7">
        <v>42191808.880000003</v>
      </c>
      <c r="H11" s="7">
        <v>40537228.140000001</v>
      </c>
      <c r="I11" s="7">
        <f>K11-K10</f>
        <v>82729037</v>
      </c>
      <c r="J11" s="7">
        <v>176447121.61000001</v>
      </c>
      <c r="K11" s="7">
        <v>345974748</v>
      </c>
      <c r="L11" s="5">
        <v>20000000000</v>
      </c>
      <c r="M11" s="8">
        <v>1.7299999999999999E-2</v>
      </c>
      <c r="N11" s="7">
        <v>2038.7683805409999</v>
      </c>
      <c r="O11" s="7">
        <v>42838</v>
      </c>
      <c r="P11" s="7">
        <v>586</v>
      </c>
      <c r="Q11" s="7">
        <v>494</v>
      </c>
      <c r="R11" s="7">
        <v>21170727</v>
      </c>
      <c r="S11" s="5"/>
      <c r="T11" s="5">
        <v>0.6</v>
      </c>
      <c r="U11" s="7">
        <v>855099.20449999999</v>
      </c>
      <c r="V11" s="8">
        <v>2.5000000000000001E-3</v>
      </c>
      <c r="W11" s="7">
        <v>509045.01</v>
      </c>
      <c r="X11" s="8">
        <v>0.1028</v>
      </c>
      <c r="Y11" s="7">
        <f t="shared" ref="Y11:Y18" si="1">T11*J11</f>
        <v>105868272.96600001</v>
      </c>
      <c r="AA11">
        <v>5.8999999999999997E-2</v>
      </c>
      <c r="AB11">
        <f t="shared" ref="AB11:AB22" si="2">AA11*6.64</f>
        <v>0.39175999999999994</v>
      </c>
      <c r="AC11">
        <v>5.5</v>
      </c>
      <c r="AD11">
        <f t="shared" si="0"/>
        <v>7.1229090909090895E-2</v>
      </c>
      <c r="AE11">
        <f t="shared" ref="AE11:AE22" si="3">T11/AC11</f>
        <v>0.10909090909090909</v>
      </c>
      <c r="AF11">
        <f t="shared" ref="AF11:AF22" si="4">AE11*G11</f>
        <v>4602742.7869090913</v>
      </c>
      <c r="AG11">
        <f t="shared" ref="AG11:AG20" si="5">AG10+AF11</f>
        <v>5175381.5720271561</v>
      </c>
      <c r="AH11">
        <f t="shared" ref="AH11:AH20" si="6">AG11/J11</f>
        <v>2.9331062614137E-2</v>
      </c>
      <c r="AL11" s="4"/>
    </row>
    <row r="12" spans="5:38" x14ac:dyDescent="0.15">
      <c r="E12" s="1">
        <v>43287</v>
      </c>
      <c r="F12" s="4">
        <v>199311214.86000001</v>
      </c>
      <c r="G12" s="7">
        <v>52752452.93</v>
      </c>
      <c r="H12" s="7">
        <v>50683729.289999999</v>
      </c>
      <c r="I12" s="7">
        <f t="shared" ref="I12:I18" si="7">K12-K11</f>
        <v>103436182</v>
      </c>
      <c r="J12" s="7">
        <v>229199575</v>
      </c>
      <c r="K12" s="7">
        <v>449410930</v>
      </c>
      <c r="L12" s="5">
        <v>20000000000</v>
      </c>
      <c r="M12" s="8">
        <v>2.2499999999999999E-2</v>
      </c>
      <c r="N12" s="7">
        <v>2534.13</v>
      </c>
      <c r="O12" s="7">
        <v>43584</v>
      </c>
      <c r="P12" s="7">
        <v>475</v>
      </c>
      <c r="Q12" s="7">
        <v>396</v>
      </c>
      <c r="R12" s="7">
        <v>17268493</v>
      </c>
      <c r="S12" s="5"/>
      <c r="T12" s="5">
        <v>0.39</v>
      </c>
      <c r="U12" s="7">
        <v>1025326.37</v>
      </c>
      <c r="V12" s="8">
        <v>2.3E-3</v>
      </c>
      <c r="W12" s="7">
        <v>402155.87</v>
      </c>
      <c r="X12" s="8">
        <v>9.8000000000000004E-2</v>
      </c>
      <c r="Y12" s="7">
        <f>T12*J12</f>
        <v>89387834.25</v>
      </c>
      <c r="AA12">
        <v>0.05</v>
      </c>
      <c r="AB12">
        <f t="shared" si="2"/>
        <v>0.33200000000000002</v>
      </c>
      <c r="AC12">
        <v>4.9000000000000004</v>
      </c>
      <c r="AD12">
        <f t="shared" si="0"/>
        <v>6.775510204081632E-2</v>
      </c>
      <c r="AE12">
        <f t="shared" si="3"/>
        <v>7.9591836734693874E-2</v>
      </c>
      <c r="AF12">
        <f t="shared" si="4"/>
        <v>4198664.6209591832</v>
      </c>
      <c r="AG12">
        <f t="shared" si="5"/>
        <v>9374046.1929863393</v>
      </c>
      <c r="AH12">
        <f t="shared" si="6"/>
        <v>4.0899055737718272E-2</v>
      </c>
      <c r="AL12" s="4"/>
    </row>
    <row r="13" spans="5:38" x14ac:dyDescent="0.15">
      <c r="E13" s="6">
        <v>43288</v>
      </c>
      <c r="F13" s="4">
        <v>199311214.86000001</v>
      </c>
      <c r="G13" s="7">
        <v>67603223.980000004</v>
      </c>
      <c r="H13" s="7">
        <v>64952117.159999996</v>
      </c>
      <c r="I13" s="7">
        <f t="shared" si="7"/>
        <v>132555342</v>
      </c>
      <c r="J13" s="7">
        <v>296802798.52999997</v>
      </c>
      <c r="K13" s="7">
        <v>581966272</v>
      </c>
      <c r="L13" s="5">
        <v>20000000000</v>
      </c>
      <c r="M13" s="8">
        <v>2.9100000000000001E-2</v>
      </c>
      <c r="N13" s="7">
        <v>3257.96</v>
      </c>
      <c r="O13" s="7">
        <v>44438</v>
      </c>
      <c r="P13" s="7">
        <v>612</v>
      </c>
      <c r="Q13" s="7">
        <v>511</v>
      </c>
      <c r="R13" s="7">
        <v>22706902</v>
      </c>
      <c r="S13" s="5">
        <v>7.6</v>
      </c>
      <c r="T13" s="5">
        <v>0.4</v>
      </c>
      <c r="U13" s="7">
        <v>1187999.4310000001</v>
      </c>
      <c r="V13" s="8">
        <v>2E-3</v>
      </c>
      <c r="W13" s="7">
        <v>478047.11</v>
      </c>
      <c r="X13" s="8">
        <v>9.7000000000000003E-2</v>
      </c>
      <c r="Y13" s="7">
        <f t="shared" si="1"/>
        <v>118721119.412</v>
      </c>
      <c r="AA13">
        <v>5.0999999999999997E-2</v>
      </c>
      <c r="AB13">
        <f t="shared" si="2"/>
        <v>0.33863999999999994</v>
      </c>
      <c r="AC13">
        <v>4.4000000000000004</v>
      </c>
      <c r="AD13">
        <f t="shared" si="0"/>
        <v>7.6963636363636345E-2</v>
      </c>
      <c r="AE13">
        <f t="shared" si="3"/>
        <v>9.0909090909090912E-2</v>
      </c>
      <c r="AF13">
        <f t="shared" si="4"/>
        <v>6145747.6345454548</v>
      </c>
      <c r="AG13">
        <f t="shared" si="5"/>
        <v>15519793.827531794</v>
      </c>
      <c r="AH13">
        <f t="shared" si="6"/>
        <v>5.2289917427995873E-2</v>
      </c>
      <c r="AL13" s="4"/>
    </row>
    <row r="14" spans="5:38" x14ac:dyDescent="0.15">
      <c r="E14" s="1">
        <v>43289</v>
      </c>
      <c r="F14" s="4">
        <v>199311214.86000001</v>
      </c>
      <c r="G14" s="7">
        <v>66168145.759999998</v>
      </c>
      <c r="H14" s="7">
        <v>63573316.509999998</v>
      </c>
      <c r="I14" s="7">
        <f t="shared" si="7"/>
        <v>129741462</v>
      </c>
      <c r="J14" s="7">
        <v>362970944</v>
      </c>
      <c r="K14" s="7">
        <v>711707734</v>
      </c>
      <c r="L14" s="5">
        <v>20000000000</v>
      </c>
      <c r="M14" s="8">
        <v>3.56E-2</v>
      </c>
      <c r="N14" s="7">
        <v>3093.33</v>
      </c>
      <c r="O14" s="7">
        <v>44549</v>
      </c>
      <c r="P14" s="7">
        <v>489</v>
      </c>
      <c r="Q14" s="7">
        <v>408</v>
      </c>
      <c r="R14" s="7">
        <v>18162159</v>
      </c>
      <c r="S14" s="5">
        <v>7</v>
      </c>
      <c r="T14" s="5">
        <v>0.33</v>
      </c>
      <c r="U14" s="7">
        <v>1325324</v>
      </c>
      <c r="V14" s="8">
        <v>1.9E-3</v>
      </c>
      <c r="W14" s="7">
        <v>435751.88</v>
      </c>
      <c r="X14" s="8">
        <v>7.7600000000000002E-2</v>
      </c>
      <c r="Y14" s="7">
        <f t="shared" si="1"/>
        <v>119780411.52000001</v>
      </c>
      <c r="AA14">
        <v>4.36E-2</v>
      </c>
      <c r="AB14">
        <f>AA14*6.64</f>
        <v>0.28950399999999998</v>
      </c>
      <c r="AC14">
        <v>4</v>
      </c>
      <c r="AD14">
        <f t="shared" si="0"/>
        <v>7.2375999999999996E-2</v>
      </c>
      <c r="AE14">
        <f t="shared" si="3"/>
        <v>8.2500000000000004E-2</v>
      </c>
      <c r="AF14">
        <f t="shared" si="4"/>
        <v>5458872.0252</v>
      </c>
      <c r="AG14">
        <f t="shared" si="5"/>
        <v>20978665.852731794</v>
      </c>
      <c r="AH14">
        <f t="shared" si="6"/>
        <v>5.7797094228930333E-2</v>
      </c>
      <c r="AL14" s="5"/>
    </row>
    <row r="15" spans="5:38" x14ac:dyDescent="0.15">
      <c r="E15" s="6">
        <v>43290</v>
      </c>
      <c r="F15" s="4">
        <v>199311214.86000001</v>
      </c>
      <c r="G15" s="7">
        <v>99741847.700000003</v>
      </c>
      <c r="H15" s="7">
        <v>95830402.689999998</v>
      </c>
      <c r="I15" s="7">
        <f t="shared" si="7"/>
        <v>195572250</v>
      </c>
      <c r="J15" s="7">
        <v>462712792</v>
      </c>
      <c r="K15" s="7">
        <v>907279984</v>
      </c>
      <c r="L15" s="5">
        <v>20000000000</v>
      </c>
      <c r="M15" s="8">
        <v>4.5400000000000003E-2</v>
      </c>
      <c r="N15" s="7">
        <v>4802.88</v>
      </c>
      <c r="O15" s="7">
        <v>43458</v>
      </c>
      <c r="P15" s="7">
        <v>610</v>
      </c>
      <c r="Q15" s="7">
        <v>509</v>
      </c>
      <c r="R15" s="7">
        <v>22136996</v>
      </c>
      <c r="S15" s="5">
        <v>6</v>
      </c>
      <c r="T15" s="5">
        <v>0.27</v>
      </c>
      <c r="U15" s="7">
        <v>1602463</v>
      </c>
      <c r="V15" s="8">
        <v>1.8E-3</v>
      </c>
      <c r="W15" s="7">
        <v>426367.38</v>
      </c>
      <c r="X15" s="8">
        <v>9.1700000000000004E-2</v>
      </c>
      <c r="Y15" s="7">
        <f t="shared" si="1"/>
        <v>124932453.84</v>
      </c>
      <c r="AA15">
        <v>2.69E-2</v>
      </c>
      <c r="AB15">
        <f t="shared" si="2"/>
        <v>0.178616</v>
      </c>
      <c r="AC15">
        <v>3.6</v>
      </c>
      <c r="AD15">
        <f t="shared" si="0"/>
        <v>4.9615555555555552E-2</v>
      </c>
      <c r="AE15">
        <f t="shared" si="3"/>
        <v>7.4999999999999997E-2</v>
      </c>
      <c r="AF15">
        <f t="shared" si="4"/>
        <v>7480638.5774999997</v>
      </c>
      <c r="AG15">
        <f t="shared" si="5"/>
        <v>28459304.430231795</v>
      </c>
      <c r="AH15">
        <f t="shared" si="6"/>
        <v>6.1505333161897532E-2</v>
      </c>
      <c r="AL15" s="5"/>
    </row>
    <row r="16" spans="5:38" x14ac:dyDescent="0.15">
      <c r="E16" s="1">
        <v>43291</v>
      </c>
      <c r="F16" s="4">
        <v>199311214.86000001</v>
      </c>
      <c r="G16" s="7">
        <v>107815322.56999999</v>
      </c>
      <c r="H16" s="7">
        <v>103587270.70999999</v>
      </c>
      <c r="I16" s="7">
        <f t="shared" si="7"/>
        <v>211402594</v>
      </c>
      <c r="J16" s="7">
        <v>570528115</v>
      </c>
      <c r="K16" s="7">
        <v>1118682578</v>
      </c>
      <c r="L16" s="5">
        <v>20000000000</v>
      </c>
      <c r="M16" s="8">
        <v>5.5899999999999998E-2</v>
      </c>
      <c r="N16" s="7">
        <v>5197.09</v>
      </c>
      <c r="O16" s="7">
        <v>42440</v>
      </c>
      <c r="P16" s="7">
        <v>425.08</v>
      </c>
      <c r="Q16" s="7">
        <v>355</v>
      </c>
      <c r="R16" s="7">
        <v>15052328</v>
      </c>
      <c r="S16" s="5">
        <v>5</v>
      </c>
      <c r="T16" s="5">
        <v>0.17</v>
      </c>
      <c r="U16" s="7">
        <v>1837386.3089999999</v>
      </c>
      <c r="V16" s="8">
        <v>1.6000000000000001E-3</v>
      </c>
      <c r="W16" s="7">
        <v>307210.64</v>
      </c>
      <c r="X16" s="8">
        <v>8.0500000000000002E-2</v>
      </c>
      <c r="Y16" s="7">
        <f t="shared" si="1"/>
        <v>96989779.550000012</v>
      </c>
      <c r="AA16">
        <v>1.8700000000000001E-2</v>
      </c>
      <c r="AB16">
        <f t="shared" si="2"/>
        <v>0.124168</v>
      </c>
      <c r="AC16">
        <v>3.3</v>
      </c>
      <c r="AD16">
        <f t="shared" si="0"/>
        <v>3.7626666666666669E-2</v>
      </c>
      <c r="AE16">
        <f t="shared" si="3"/>
        <v>5.1515151515151521E-2</v>
      </c>
      <c r="AF16">
        <f t="shared" si="4"/>
        <v>5554122.6778484853</v>
      </c>
      <c r="AG16">
        <f t="shared" si="5"/>
        <v>34013427.108080283</v>
      </c>
      <c r="AH16">
        <f t="shared" si="6"/>
        <v>5.9617442530558347E-2</v>
      </c>
      <c r="AL16" s="5"/>
    </row>
    <row r="17" spans="5:39" x14ac:dyDescent="0.15">
      <c r="E17" s="6">
        <v>43292</v>
      </c>
      <c r="F17" s="4">
        <v>199311214.86000001</v>
      </c>
      <c r="G17" s="7">
        <v>112571425.56999999</v>
      </c>
      <c r="H17" s="7">
        <v>108156859.87</v>
      </c>
      <c r="I17" s="7">
        <f t="shared" si="7"/>
        <v>220728285</v>
      </c>
      <c r="J17" s="7">
        <v>683099540.13</v>
      </c>
      <c r="K17" s="7">
        <v>1339410863</v>
      </c>
      <c r="L17" s="5">
        <v>20000000000</v>
      </c>
      <c r="M17" s="8">
        <v>6.7000000000000004E-2</v>
      </c>
      <c r="N17" s="7">
        <f>H17/F17*10000</f>
        <v>5426.5315650186285</v>
      </c>
      <c r="O17" s="7">
        <v>41157</v>
      </c>
      <c r="P17" s="7">
        <v>300.73</v>
      </c>
      <c r="Q17" s="7">
        <v>251</v>
      </c>
      <c r="R17" s="7">
        <v>10330395</v>
      </c>
      <c r="S17" s="5"/>
      <c r="T17" s="5">
        <v>0.11</v>
      </c>
      <c r="U17" s="7">
        <v>3987278.148</v>
      </c>
      <c r="V17" s="8">
        <v>3.0000000000000001E-3</v>
      </c>
      <c r="W17" s="7">
        <v>438393.95</v>
      </c>
      <c r="X17" s="8">
        <v>7.0099999999999996E-2</v>
      </c>
      <c r="Y17" s="7">
        <f t="shared" si="1"/>
        <v>75140949.414299995</v>
      </c>
      <c r="AA17">
        <v>1.61E-2</v>
      </c>
      <c r="AB17">
        <f t="shared" si="2"/>
        <v>0.106904</v>
      </c>
      <c r="AC17">
        <v>3.1</v>
      </c>
      <c r="AD17">
        <f t="shared" si="0"/>
        <v>3.4485161290322579E-2</v>
      </c>
      <c r="AE17">
        <f t="shared" si="3"/>
        <v>3.5483870967741936E-2</v>
      </c>
      <c r="AF17">
        <f t="shared" si="4"/>
        <v>3994469.9395806449</v>
      </c>
      <c r="AG17">
        <f t="shared" si="5"/>
        <v>38007897.047660924</v>
      </c>
      <c r="AH17">
        <f t="shared" si="6"/>
        <v>5.5640349341221453E-2</v>
      </c>
    </row>
    <row r="18" spans="5:39" x14ac:dyDescent="0.15">
      <c r="E18" s="1">
        <v>43293</v>
      </c>
      <c r="F18" s="4">
        <v>199311214.86000001</v>
      </c>
      <c r="G18" s="7">
        <f>I18*51%</f>
        <v>181858066.78680003</v>
      </c>
      <c r="H18" s="7">
        <f>I18*49%</f>
        <v>174726377.89320004</v>
      </c>
      <c r="I18" s="7">
        <f t="shared" si="7"/>
        <v>356584444.68000007</v>
      </c>
      <c r="J18" s="7">
        <v>864957606.91999996</v>
      </c>
      <c r="K18" s="7">
        <v>1695995307.6800001</v>
      </c>
      <c r="L18" s="5">
        <v>20000000000</v>
      </c>
      <c r="M18" s="8">
        <f>K18/L18</f>
        <v>8.4799765383999998E-2</v>
      </c>
      <c r="N18" s="7">
        <f>H18/F18*10000</f>
        <v>8766.5101041068447</v>
      </c>
      <c r="O18" s="7">
        <v>41519</v>
      </c>
      <c r="P18" s="7">
        <v>379.75807863</v>
      </c>
      <c r="Q18" s="7">
        <v>317.24229893</v>
      </c>
      <c r="R18" s="7">
        <f>Q18*O18</f>
        <v>13171583.009274671</v>
      </c>
      <c r="S18" s="5">
        <v>4</v>
      </c>
      <c r="T18">
        <f>O18*P18/G18</f>
        <v>8.6700446921188834E-2</v>
      </c>
      <c r="U18" s="7">
        <v>15108461.59</v>
      </c>
      <c r="V18" s="8">
        <f>U18/K18</f>
        <v>8.9083156784598022E-3</v>
      </c>
      <c r="W18" s="7">
        <f>U18*T18</f>
        <v>1309910.3721446153</v>
      </c>
      <c r="X18" s="8">
        <f>R18/(T18*K18)</f>
        <v>8.9576067131639001E-2</v>
      </c>
      <c r="Y18" s="7">
        <f t="shared" si="1"/>
        <v>74992211.087845966</v>
      </c>
      <c r="Z18" s="7" t="s">
        <v>119</v>
      </c>
      <c r="AA18">
        <v>1.23E-2</v>
      </c>
      <c r="AB18">
        <f t="shared" si="2"/>
        <v>8.1671999999999995E-2</v>
      </c>
      <c r="AC18">
        <v>2.8</v>
      </c>
      <c r="AD18">
        <f t="shared" si="0"/>
        <v>2.9168571428571429E-2</v>
      </c>
      <c r="AE18">
        <f t="shared" si="3"/>
        <v>3.0964445328996015E-2</v>
      </c>
      <c r="AF18">
        <f t="shared" si="4"/>
        <v>5631134.1666567754</v>
      </c>
      <c r="AG18">
        <f t="shared" si="5"/>
        <v>43639031.214317702</v>
      </c>
      <c r="AH18">
        <f t="shared" si="6"/>
        <v>5.0452219698616838E-2</v>
      </c>
      <c r="AL18" s="10" t="s">
        <v>28</v>
      </c>
      <c r="AM18" t="s">
        <v>107</v>
      </c>
    </row>
    <row r="19" spans="5:39" x14ac:dyDescent="0.15">
      <c r="E19" s="1">
        <v>43294</v>
      </c>
      <c r="F19" s="4">
        <v>199311214.86000001</v>
      </c>
      <c r="G19" s="7">
        <f>I19*51%</f>
        <v>80004562.532400012</v>
      </c>
      <c r="H19" s="7">
        <f>I19*49%</f>
        <v>76867128.707599998</v>
      </c>
      <c r="I19" s="7">
        <f t="shared" ref="I19" si="8">K19-K18</f>
        <v>156871691.24000001</v>
      </c>
      <c r="J19" s="7">
        <v>944962169.45000005</v>
      </c>
      <c r="K19" s="7">
        <v>1852866998.9200001</v>
      </c>
      <c r="L19" s="5">
        <v>20000000000</v>
      </c>
      <c r="M19" s="8">
        <f>K19/L19</f>
        <v>9.2643349946E-2</v>
      </c>
      <c r="N19" s="7">
        <f>H19/F19*10000</f>
        <v>3856.638411521044</v>
      </c>
      <c r="O19" s="7">
        <f>6234*6.64</f>
        <v>41393.759999999995</v>
      </c>
      <c r="P19" s="7">
        <v>155.90692326000001</v>
      </c>
      <c r="Q19" s="7">
        <v>165.82441643000001</v>
      </c>
      <c r="R19" s="7">
        <f>Q19*O19</f>
        <v>6864096.0958434762</v>
      </c>
      <c r="S19">
        <f>0.65*6.64</f>
        <v>4.3159999999999998</v>
      </c>
      <c r="T19">
        <f>O19*P19/G19</f>
        <v>8.0665071584502548E-2</v>
      </c>
      <c r="U19" s="7">
        <v>20107447.550000001</v>
      </c>
      <c r="V19" s="8">
        <f>U19/K19</f>
        <v>1.0852072794064678E-2</v>
      </c>
      <c r="W19" s="7">
        <f>U19*T19</f>
        <v>1621968.6960023805</v>
      </c>
      <c r="X19" s="8">
        <f>R19/(T19*K19)</f>
        <v>4.5925467415703594E-2</v>
      </c>
      <c r="Y19" s="7">
        <f>T19*J19</f>
        <v>76225441.043331087</v>
      </c>
      <c r="Z19" s="7">
        <v>140817.35949999999</v>
      </c>
      <c r="AA19">
        <v>1.17E-2</v>
      </c>
      <c r="AB19">
        <f t="shared" si="2"/>
        <v>7.7687999999999993E-2</v>
      </c>
      <c r="AC19">
        <v>2.7</v>
      </c>
      <c r="AD19">
        <f t="shared" si="0"/>
        <v>2.8773333333333328E-2</v>
      </c>
      <c r="AE19">
        <f t="shared" si="3"/>
        <v>2.9875952438704646E-2</v>
      </c>
      <c r="AF19">
        <f t="shared" si="4"/>
        <v>2390212.5050973543</v>
      </c>
      <c r="AG19">
        <f t="shared" si="5"/>
        <v>46029243.719415054</v>
      </c>
      <c r="AH19">
        <f t="shared" si="6"/>
        <v>4.8710144392558732E-2</v>
      </c>
      <c r="AL19" t="s">
        <v>106</v>
      </c>
      <c r="AM19" s="13" t="s">
        <v>108</v>
      </c>
    </row>
    <row r="20" spans="5:39" x14ac:dyDescent="0.15">
      <c r="E20" s="1">
        <v>43295</v>
      </c>
      <c r="F20" s="4">
        <v>199311215.86000001</v>
      </c>
      <c r="G20" s="7">
        <f>I20*51%</f>
        <v>79998842.683499947</v>
      </c>
      <c r="H20" s="7">
        <f>I20*49%</f>
        <v>76861633.166499957</v>
      </c>
      <c r="I20" s="7">
        <f t="shared" ref="I20" si="9">K20-K19</f>
        <v>156860475.8499999</v>
      </c>
      <c r="J20" s="7">
        <v>1024961012.13</v>
      </c>
      <c r="K20" s="7">
        <v>2009727474.77</v>
      </c>
      <c r="L20" s="5">
        <v>20000000000</v>
      </c>
      <c r="M20" s="8">
        <f>K20/L20</f>
        <v>0.1004863737385</v>
      </c>
      <c r="N20" s="7">
        <f>H20/F20*10000</f>
        <v>3856.3626655355424</v>
      </c>
      <c r="O20" s="7">
        <v>42170</v>
      </c>
      <c r="P20" s="7">
        <v>213.35794999999999</v>
      </c>
      <c r="Q20" s="7">
        <v>178.08900663</v>
      </c>
      <c r="R20" s="7">
        <f>Q20*O20</f>
        <v>7510013.4095871001</v>
      </c>
      <c r="S20" s="5">
        <v>4</v>
      </c>
      <c r="T20">
        <f>O20*P20/G20</f>
        <v>0.11246793640623161</v>
      </c>
      <c r="U20" s="7">
        <v>32484131.920000002</v>
      </c>
      <c r="V20" s="8">
        <f>U20/K20</f>
        <v>1.6163451178233802E-2</v>
      </c>
      <c r="W20" s="7">
        <f>U20*T20</f>
        <v>3653423.2829901986</v>
      </c>
      <c r="X20" s="8">
        <f>R20/(T20*K20)</f>
        <v>3.3225751765174796E-2</v>
      </c>
      <c r="Y20" s="7">
        <f>T20*J20</f>
        <v>115275249.93110362</v>
      </c>
      <c r="Z20" s="7">
        <v>132770.66149999999</v>
      </c>
      <c r="AA20">
        <v>1.8100000000000002E-2</v>
      </c>
      <c r="AB20">
        <f t="shared" si="2"/>
        <v>0.120184</v>
      </c>
      <c r="AC20">
        <v>2.7</v>
      </c>
      <c r="AD20">
        <f t="shared" si="0"/>
        <v>4.451259259259259E-2</v>
      </c>
      <c r="AE20">
        <f t="shared" si="3"/>
        <v>4.1654791261567257E-2</v>
      </c>
      <c r="AF20">
        <f t="shared" si="4"/>
        <v>3332335.0931481472</v>
      </c>
      <c r="AG20">
        <f t="shared" si="5"/>
        <v>49361578.812563203</v>
      </c>
      <c r="AH20">
        <f t="shared" si="6"/>
        <v>4.8159469705080324E-2</v>
      </c>
      <c r="AL20" t="s">
        <v>109</v>
      </c>
    </row>
    <row r="21" spans="5:39" x14ac:dyDescent="0.15">
      <c r="E21" s="1">
        <v>43296</v>
      </c>
      <c r="U21" s="7">
        <v>33515115.120000001</v>
      </c>
      <c r="Z21" s="7">
        <v>132627.41380000001</v>
      </c>
      <c r="AA21">
        <v>1.8100000000000002E-2</v>
      </c>
      <c r="AB21">
        <f t="shared" si="2"/>
        <v>0.120184</v>
      </c>
      <c r="AC21">
        <v>2.7</v>
      </c>
      <c r="AD21">
        <f t="shared" si="0"/>
        <v>4.451259259259259E-2</v>
      </c>
      <c r="AE21">
        <f t="shared" si="3"/>
        <v>0</v>
      </c>
      <c r="AF21">
        <f t="shared" si="4"/>
        <v>0</v>
      </c>
      <c r="AI21">
        <v>4381.1589000000095</v>
      </c>
      <c r="AJ21">
        <v>3974.6547000000137</v>
      </c>
      <c r="AK21" s="3">
        <v>461657</v>
      </c>
      <c r="AL21" t="s">
        <v>130</v>
      </c>
    </row>
    <row r="22" spans="5:39" x14ac:dyDescent="0.15">
      <c r="AA22">
        <v>1.7500000000000002E-2</v>
      </c>
      <c r="AB22">
        <f t="shared" si="2"/>
        <v>0.11620000000000001</v>
      </c>
      <c r="AC22">
        <v>2.6</v>
      </c>
      <c r="AD22">
        <f t="shared" si="0"/>
        <v>4.4692307692307698E-2</v>
      </c>
      <c r="AE22">
        <f t="shared" si="3"/>
        <v>0</v>
      </c>
      <c r="AF22">
        <f t="shared" si="4"/>
        <v>0</v>
      </c>
      <c r="AI22">
        <v>9618</v>
      </c>
      <c r="AJ22">
        <v>8238.9539754500147</v>
      </c>
      <c r="AL22" t="s">
        <v>131</v>
      </c>
    </row>
    <row r="23" spans="5:39" x14ac:dyDescent="0.15">
      <c r="AL23" t="s">
        <v>140</v>
      </c>
    </row>
    <row r="25" spans="5:39" x14ac:dyDescent="0.15">
      <c r="H25" s="7">
        <f>H27-H26</f>
        <v>505514455.95000005</v>
      </c>
      <c r="I25" s="16">
        <f>H25/H27</f>
        <v>0.85000000000420373</v>
      </c>
      <c r="J25" s="7">
        <f>H25+G27</f>
        <v>1124511748.95</v>
      </c>
    </row>
    <row r="26" spans="5:39" x14ac:dyDescent="0.15">
      <c r="H26" s="7">
        <v>89208433.400000006</v>
      </c>
    </row>
    <row r="27" spans="5:39" ht="16.5" x14ac:dyDescent="0.15">
      <c r="G27" s="7">
        <v>618997293</v>
      </c>
      <c r="H27" s="15">
        <v>594722889.35000002</v>
      </c>
      <c r="I27" s="7">
        <f>G27+H27</f>
        <v>1213720182.3499999</v>
      </c>
    </row>
    <row r="28" spans="5:39" x14ac:dyDescent="0.15">
      <c r="G28" s="16">
        <f>G27/I27</f>
        <v>0.51000000000123591</v>
      </c>
      <c r="H28" s="16">
        <f>H27/I27</f>
        <v>0.4899999999987642</v>
      </c>
    </row>
    <row r="29" spans="5:39" x14ac:dyDescent="0.15">
      <c r="J29" s="7">
        <v>263245711.22999999</v>
      </c>
      <c r="K29" s="7">
        <v>661.16800000000001</v>
      </c>
    </row>
    <row r="31" spans="5:39" x14ac:dyDescent="0.15">
      <c r="H31" s="7">
        <f>J31*51%</f>
        <v>88759011.693299994</v>
      </c>
      <c r="I31" s="7">
        <f>J31*49%</f>
        <v>85278266.136699989</v>
      </c>
      <c r="J31" s="7">
        <f>J29-H26</f>
        <v>174037277.82999998</v>
      </c>
    </row>
    <row r="32" spans="5:39" x14ac:dyDescent="0.15">
      <c r="I32" s="7">
        <f>I31+H26</f>
        <v>174486699.53670001</v>
      </c>
    </row>
    <row r="33" spans="7:11" x14ac:dyDescent="0.15">
      <c r="J33" s="7">
        <f>I32+H31</f>
        <v>263245711.23000002</v>
      </c>
    </row>
    <row r="34" spans="7:11" x14ac:dyDescent="0.15">
      <c r="G34" s="7">
        <f>H31+G27</f>
        <v>707756304.69330001</v>
      </c>
      <c r="K34" s="7">
        <f>K29*G35</f>
        <v>82.916418905891959</v>
      </c>
    </row>
    <row r="35" spans="7:11" x14ac:dyDescent="0.15">
      <c r="G35" s="16">
        <f>H31/G34</f>
        <v>0.12540900180573161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16" workbookViewId="0">
      <selection activeCell="B40" sqref="B40"/>
    </sheetView>
  </sheetViews>
  <sheetFormatPr defaultRowHeight="13.5" x14ac:dyDescent="0.15"/>
  <cols>
    <col min="1" max="1" width="10.5" bestFit="1" customWidth="1"/>
    <col min="2" max="2" width="21.375" bestFit="1" customWidth="1"/>
    <col min="3" max="3" width="20.375" bestFit="1" customWidth="1"/>
    <col min="4" max="4" width="40.875" bestFit="1" customWidth="1"/>
  </cols>
  <sheetData>
    <row r="1" spans="1:4" x14ac:dyDescent="0.15">
      <c r="A1" t="s">
        <v>30</v>
      </c>
      <c r="B1" t="s">
        <v>31</v>
      </c>
      <c r="C1" t="s">
        <v>32</v>
      </c>
      <c r="D1" t="s">
        <v>33</v>
      </c>
    </row>
    <row r="2" spans="1:4" x14ac:dyDescent="0.15">
      <c r="A2" s="1">
        <v>43293</v>
      </c>
      <c r="B2" t="s">
        <v>95</v>
      </c>
      <c r="C2" t="s">
        <v>34</v>
      </c>
      <c r="D2" t="s">
        <v>35</v>
      </c>
    </row>
    <row r="3" spans="1:4" x14ac:dyDescent="0.15">
      <c r="A3" s="1">
        <v>43292</v>
      </c>
      <c r="B3" t="s">
        <v>36</v>
      </c>
      <c r="C3" t="s">
        <v>37</v>
      </c>
      <c r="D3" t="s">
        <v>38</v>
      </c>
    </row>
    <row r="4" spans="1:4" x14ac:dyDescent="0.15">
      <c r="A4" s="1">
        <v>43291</v>
      </c>
      <c r="B4" t="s">
        <v>39</v>
      </c>
      <c r="C4" t="s">
        <v>40</v>
      </c>
      <c r="D4" t="s">
        <v>41</v>
      </c>
    </row>
    <row r="5" spans="1:4" x14ac:dyDescent="0.15">
      <c r="A5" s="1">
        <v>43290</v>
      </c>
      <c r="B5" t="s">
        <v>42</v>
      </c>
      <c r="C5" t="s">
        <v>43</v>
      </c>
      <c r="D5" t="s">
        <v>44</v>
      </c>
    </row>
    <row r="6" spans="1:4" x14ac:dyDescent="0.15">
      <c r="A6" s="1">
        <v>43289</v>
      </c>
      <c r="B6" t="s">
        <v>45</v>
      </c>
      <c r="C6" t="s">
        <v>46</v>
      </c>
      <c r="D6" t="s">
        <v>47</v>
      </c>
    </row>
    <row r="7" spans="1:4" x14ac:dyDescent="0.15">
      <c r="A7" s="1">
        <v>43288</v>
      </c>
      <c r="B7" t="s">
        <v>48</v>
      </c>
      <c r="C7" t="s">
        <v>49</v>
      </c>
      <c r="D7" t="s">
        <v>50</v>
      </c>
    </row>
    <row r="8" spans="1:4" x14ac:dyDescent="0.15">
      <c r="A8" s="1">
        <v>43287</v>
      </c>
      <c r="B8" t="s">
        <v>51</v>
      </c>
      <c r="C8" t="s">
        <v>52</v>
      </c>
      <c r="D8" t="s">
        <v>53</v>
      </c>
    </row>
    <row r="9" spans="1:4" x14ac:dyDescent="0.15">
      <c r="A9" s="1">
        <v>43286</v>
      </c>
      <c r="B9" t="s">
        <v>54</v>
      </c>
      <c r="C9" t="s">
        <v>55</v>
      </c>
      <c r="D9" t="s">
        <v>56</v>
      </c>
    </row>
    <row r="14" spans="1:4" x14ac:dyDescent="0.15">
      <c r="A14" t="s">
        <v>30</v>
      </c>
      <c r="B14" t="s">
        <v>31</v>
      </c>
      <c r="C14" t="s">
        <v>32</v>
      </c>
      <c r="D14" t="s">
        <v>33</v>
      </c>
    </row>
    <row r="15" spans="1:4" x14ac:dyDescent="0.15">
      <c r="A15" s="1">
        <v>43294</v>
      </c>
      <c r="B15" t="s">
        <v>118</v>
      </c>
      <c r="C15" t="s">
        <v>110</v>
      </c>
      <c r="D15" t="s">
        <v>111</v>
      </c>
    </row>
    <row r="16" spans="1:4" x14ac:dyDescent="0.15">
      <c r="A16" s="1">
        <v>43293</v>
      </c>
      <c r="B16" t="s">
        <v>112</v>
      </c>
      <c r="C16" t="s">
        <v>34</v>
      </c>
      <c r="D16" t="s">
        <v>35</v>
      </c>
    </row>
    <row r="17" spans="1:4" x14ac:dyDescent="0.15">
      <c r="A17" s="1">
        <v>43292</v>
      </c>
      <c r="B17" t="s">
        <v>36</v>
      </c>
      <c r="C17" t="s">
        <v>37</v>
      </c>
      <c r="D17" t="s">
        <v>38</v>
      </c>
    </row>
    <row r="18" spans="1:4" x14ac:dyDescent="0.15">
      <c r="A18" s="1">
        <v>43291</v>
      </c>
      <c r="B18" t="s">
        <v>39</v>
      </c>
      <c r="C18" t="s">
        <v>40</v>
      </c>
      <c r="D18" t="s">
        <v>41</v>
      </c>
    </row>
    <row r="19" spans="1:4" x14ac:dyDescent="0.15">
      <c r="A19" s="1">
        <v>43290</v>
      </c>
      <c r="B19" t="s">
        <v>42</v>
      </c>
      <c r="C19" t="s">
        <v>43</v>
      </c>
      <c r="D19" t="s">
        <v>44</v>
      </c>
    </row>
    <row r="20" spans="1:4" x14ac:dyDescent="0.15">
      <c r="A20" s="1">
        <v>43289</v>
      </c>
      <c r="B20" t="s">
        <v>45</v>
      </c>
      <c r="C20" t="s">
        <v>46</v>
      </c>
      <c r="D20" t="s">
        <v>47</v>
      </c>
    </row>
    <row r="21" spans="1:4" x14ac:dyDescent="0.15">
      <c r="A21" s="1">
        <v>43288</v>
      </c>
      <c r="B21" t="s">
        <v>48</v>
      </c>
      <c r="C21" t="s">
        <v>49</v>
      </c>
      <c r="D21" t="s">
        <v>50</v>
      </c>
    </row>
    <row r="22" spans="1:4" x14ac:dyDescent="0.15">
      <c r="A22" s="1">
        <v>43287</v>
      </c>
      <c r="B22" t="s">
        <v>51</v>
      </c>
      <c r="C22" t="s">
        <v>52</v>
      </c>
      <c r="D22" t="s">
        <v>53</v>
      </c>
    </row>
    <row r="23" spans="1:4" x14ac:dyDescent="0.15">
      <c r="A23" s="1">
        <v>43286</v>
      </c>
      <c r="B23" t="s">
        <v>54</v>
      </c>
      <c r="C23" t="s">
        <v>55</v>
      </c>
      <c r="D23" t="s">
        <v>56</v>
      </c>
    </row>
    <row r="26" spans="1:4" x14ac:dyDescent="0.15">
      <c r="A26" t="s">
        <v>30</v>
      </c>
      <c r="B26" t="s">
        <v>31</v>
      </c>
      <c r="C26" t="s">
        <v>32</v>
      </c>
      <c r="D26" t="s">
        <v>33</v>
      </c>
    </row>
    <row r="27" spans="1:4" x14ac:dyDescent="0.15">
      <c r="A27" s="1">
        <v>43295</v>
      </c>
      <c r="B27" t="s">
        <v>132</v>
      </c>
      <c r="C27" t="s">
        <v>133</v>
      </c>
      <c r="D27" t="s">
        <v>134</v>
      </c>
    </row>
    <row r="28" spans="1:4" x14ac:dyDescent="0.15">
      <c r="A28" s="1">
        <v>43294</v>
      </c>
      <c r="B28" t="s">
        <v>135</v>
      </c>
      <c r="C28" t="s">
        <v>110</v>
      </c>
      <c r="D28" t="s">
        <v>111</v>
      </c>
    </row>
    <row r="29" spans="1:4" x14ac:dyDescent="0.15">
      <c r="A29" s="1">
        <v>43293</v>
      </c>
      <c r="B29" t="s">
        <v>112</v>
      </c>
      <c r="C29" t="s">
        <v>34</v>
      </c>
      <c r="D29" t="s">
        <v>35</v>
      </c>
    </row>
    <row r="30" spans="1:4" x14ac:dyDescent="0.15">
      <c r="A30" s="1">
        <v>43292</v>
      </c>
      <c r="B30" t="s">
        <v>36</v>
      </c>
      <c r="C30" t="s">
        <v>37</v>
      </c>
      <c r="D30" t="s">
        <v>38</v>
      </c>
    </row>
    <row r="31" spans="1:4" x14ac:dyDescent="0.15">
      <c r="A31" s="1">
        <v>43291</v>
      </c>
      <c r="B31" t="s">
        <v>39</v>
      </c>
      <c r="C31" t="s">
        <v>40</v>
      </c>
      <c r="D31" t="s">
        <v>41</v>
      </c>
    </row>
    <row r="32" spans="1:4" x14ac:dyDescent="0.15">
      <c r="A32" s="1">
        <v>43290</v>
      </c>
      <c r="B32" t="s">
        <v>42</v>
      </c>
      <c r="C32" t="s">
        <v>43</v>
      </c>
      <c r="D32" t="s">
        <v>44</v>
      </c>
    </row>
    <row r="33" spans="1:4" x14ac:dyDescent="0.15">
      <c r="A33" s="1">
        <v>43289</v>
      </c>
      <c r="B33" t="s">
        <v>45</v>
      </c>
      <c r="C33" t="s">
        <v>46</v>
      </c>
      <c r="D33" t="s">
        <v>47</v>
      </c>
    </row>
    <row r="34" spans="1:4" x14ac:dyDescent="0.15">
      <c r="A34" s="1">
        <v>43288</v>
      </c>
      <c r="B34" t="s">
        <v>48</v>
      </c>
      <c r="C34" t="s">
        <v>49</v>
      </c>
      <c r="D34" t="s">
        <v>50</v>
      </c>
    </row>
    <row r="35" spans="1:4" x14ac:dyDescent="0.15">
      <c r="A35" s="1">
        <v>43287</v>
      </c>
      <c r="B35" t="s">
        <v>51</v>
      </c>
      <c r="C35" t="s">
        <v>52</v>
      </c>
      <c r="D35" t="s">
        <v>53</v>
      </c>
    </row>
    <row r="36" spans="1:4" x14ac:dyDescent="0.15">
      <c r="A36" s="1">
        <v>43286</v>
      </c>
      <c r="B36" t="s">
        <v>54</v>
      </c>
      <c r="C36" t="s">
        <v>55</v>
      </c>
      <c r="D36" t="s">
        <v>56</v>
      </c>
    </row>
    <row r="39" spans="1:4" x14ac:dyDescent="0.15">
      <c r="A39" t="s">
        <v>30</v>
      </c>
      <c r="B39" t="s">
        <v>31</v>
      </c>
      <c r="C39" t="s">
        <v>32</v>
      </c>
      <c r="D39" t="s">
        <v>33</v>
      </c>
    </row>
    <row r="40" spans="1:4" x14ac:dyDescent="0.15">
      <c r="A40" s="1">
        <v>43296</v>
      </c>
      <c r="B40" t="s">
        <v>149</v>
      </c>
      <c r="C40" t="s">
        <v>146</v>
      </c>
      <c r="D40" t="s">
        <v>147</v>
      </c>
    </row>
    <row r="41" spans="1:4" x14ac:dyDescent="0.15">
      <c r="A41" s="1">
        <v>43295</v>
      </c>
      <c r="B41" t="s">
        <v>132</v>
      </c>
      <c r="C41" t="s">
        <v>133</v>
      </c>
      <c r="D41" t="s">
        <v>134</v>
      </c>
    </row>
    <row r="42" spans="1:4" x14ac:dyDescent="0.15">
      <c r="A42" s="1">
        <v>43294</v>
      </c>
      <c r="B42" t="s">
        <v>135</v>
      </c>
      <c r="C42" t="s">
        <v>110</v>
      </c>
      <c r="D42" t="s">
        <v>111</v>
      </c>
    </row>
    <row r="43" spans="1:4" x14ac:dyDescent="0.15">
      <c r="A43" s="1">
        <v>43293</v>
      </c>
      <c r="B43" t="s">
        <v>112</v>
      </c>
      <c r="C43" t="s">
        <v>34</v>
      </c>
      <c r="D43" t="s">
        <v>35</v>
      </c>
    </row>
    <row r="44" spans="1:4" x14ac:dyDescent="0.15">
      <c r="A44" s="1">
        <v>43292</v>
      </c>
      <c r="B44" t="s">
        <v>36</v>
      </c>
      <c r="C44" t="s">
        <v>37</v>
      </c>
      <c r="D44" t="s">
        <v>38</v>
      </c>
    </row>
    <row r="45" spans="1:4" x14ac:dyDescent="0.15">
      <c r="A45" s="1">
        <v>43291</v>
      </c>
      <c r="B45" t="s">
        <v>39</v>
      </c>
      <c r="C45" t="s">
        <v>40</v>
      </c>
      <c r="D45" t="s">
        <v>41</v>
      </c>
    </row>
    <row r="46" spans="1:4" x14ac:dyDescent="0.15">
      <c r="A46" s="1">
        <v>43290</v>
      </c>
      <c r="B46" t="s">
        <v>42</v>
      </c>
      <c r="C46" t="s">
        <v>43</v>
      </c>
      <c r="D46" t="s">
        <v>44</v>
      </c>
    </row>
    <row r="47" spans="1:4" x14ac:dyDescent="0.15">
      <c r="A47" s="1">
        <v>43289</v>
      </c>
      <c r="B47" t="s">
        <v>45</v>
      </c>
      <c r="C47" t="s">
        <v>46</v>
      </c>
      <c r="D47" t="s">
        <v>47</v>
      </c>
    </row>
    <row r="48" spans="1:4" x14ac:dyDescent="0.15">
      <c r="A48" s="1">
        <v>43288</v>
      </c>
      <c r="B48" t="s">
        <v>48</v>
      </c>
      <c r="C48" t="s">
        <v>49</v>
      </c>
      <c r="D48" t="s">
        <v>50</v>
      </c>
    </row>
    <row r="49" spans="1:4" x14ac:dyDescent="0.15">
      <c r="A49" s="1">
        <v>43287</v>
      </c>
      <c r="B49" t="s">
        <v>51</v>
      </c>
      <c r="C49" t="s">
        <v>52</v>
      </c>
      <c r="D49" t="s">
        <v>53</v>
      </c>
    </row>
    <row r="50" spans="1:4" x14ac:dyDescent="0.15">
      <c r="A50" s="1">
        <v>43286</v>
      </c>
      <c r="B50" t="s">
        <v>54</v>
      </c>
      <c r="C50" t="s">
        <v>55</v>
      </c>
      <c r="D50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0.1一直买one</vt:lpstr>
      <vt:lpstr>1一直买one</vt:lpstr>
      <vt:lpstr>一直跌</vt:lpstr>
      <vt:lpstr>一直涨</vt:lpstr>
      <vt:lpstr>限额模式</vt:lpstr>
      <vt:lpstr>0.1一直拿分红</vt:lpstr>
      <vt:lpstr>1一直拿分红</vt:lpstr>
      <vt:lpstr>lmy</vt:lpstr>
      <vt:lpstr>one返还</vt:lpstr>
      <vt:lpstr>返还one</vt:lpstr>
      <vt:lpstr>big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Liberty</dc:creator>
  <cp:lastModifiedBy>Muyu Li</cp:lastModifiedBy>
  <dcterms:created xsi:type="dcterms:W3CDTF">2018-07-12T10:29:29Z</dcterms:created>
  <dcterms:modified xsi:type="dcterms:W3CDTF">2018-07-16T09:41:12Z</dcterms:modified>
</cp:coreProperties>
</file>